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329"/>
  <workbookPr/>
  <mc:AlternateContent xmlns:mc="http://schemas.openxmlformats.org/markup-compatibility/2006">
    <mc:Choice Requires="x15">
      <x15ac:absPath xmlns:x15ac="http://schemas.microsoft.com/office/spreadsheetml/2010/11/ac" url="D:\Google Drive\HANAN\Documents\2017\Anexo de oferta\anexos ajustados\2017\mujeres\"/>
    </mc:Choice>
  </mc:AlternateContent>
  <bookViews>
    <workbookView xWindow="0" yWindow="0" windowWidth="20490" windowHeight="6930" tabRatio="811" activeTab="7"/>
  </bookViews>
  <sheets>
    <sheet name="Índice" sheetId="9" r:id="rId1"/>
    <sheet name="Rangos de Edad" sheetId="12" r:id="rId2"/>
    <sheet name="Departamentos" sheetId="7" r:id="rId3"/>
    <sheet name="Ciudades" sheetId="6" r:id="rId4"/>
    <sheet name="Ocupaciones" sheetId="2" r:id="rId5"/>
    <sheet name="Educación " sheetId="4" r:id="rId6"/>
    <sheet name="Experiencia laboral" sheetId="5" r:id="rId7"/>
    <sheet name="Aspiración Salarial" sheetId="10" r:id="rId8"/>
    <sheet name="Clasificaciones" sheetId="13" r:id="rId9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" i="5" l="1"/>
  <c r="H12" i="5" l="1"/>
  <c r="H11" i="5"/>
  <c r="G15" i="12" l="1"/>
  <c r="H14" i="12" l="1"/>
  <c r="H13" i="12"/>
  <c r="H12" i="12"/>
  <c r="H11" i="12"/>
  <c r="G18" i="4"/>
  <c r="H13" i="4" l="1"/>
  <c r="H17" i="4"/>
  <c r="H14" i="4"/>
  <c r="H11" i="4"/>
  <c r="H15" i="4"/>
  <c r="H12" i="4"/>
  <c r="H16" i="4"/>
  <c r="H15" i="12"/>
  <c r="G17" i="10"/>
  <c r="H15" i="10" l="1"/>
  <c r="H11" i="10"/>
  <c r="H14" i="10"/>
  <c r="H13" i="10"/>
  <c r="H16" i="10"/>
  <c r="H12" i="10"/>
  <c r="G45" i="7"/>
  <c r="G9" i="7"/>
  <c r="G9" i="6" s="1"/>
  <c r="G10" i="2" s="1"/>
  <c r="G9" i="4" s="1"/>
  <c r="G9" i="5" s="1"/>
  <c r="G17" i="5" s="1"/>
  <c r="H15" i="7" l="1"/>
  <c r="H19" i="7"/>
  <c r="H23" i="7"/>
  <c r="H27" i="7"/>
  <c r="H31" i="7"/>
  <c r="H35" i="7"/>
  <c r="H39" i="7"/>
  <c r="H43" i="7"/>
  <c r="H12" i="7"/>
  <c r="H16" i="7"/>
  <c r="H20" i="7"/>
  <c r="H24" i="7"/>
  <c r="H28" i="7"/>
  <c r="H32" i="7"/>
  <c r="H36" i="7"/>
  <c r="H40" i="7"/>
  <c r="H44" i="7"/>
  <c r="H13" i="7"/>
  <c r="H17" i="7"/>
  <c r="H21" i="7"/>
  <c r="H25" i="7"/>
  <c r="H29" i="7"/>
  <c r="H33" i="7"/>
  <c r="H37" i="7"/>
  <c r="H41" i="7"/>
  <c r="H11" i="7"/>
  <c r="H14" i="7"/>
  <c r="H18" i="7"/>
  <c r="H22" i="7"/>
  <c r="H26" i="7"/>
  <c r="H30" i="7"/>
  <c r="H34" i="7"/>
  <c r="H38" i="7"/>
  <c r="H42" i="7"/>
  <c r="G9" i="10"/>
  <c r="G26" i="5"/>
  <c r="H45" i="7" l="1"/>
  <c r="G37" i="2"/>
  <c r="G43" i="6"/>
  <c r="H25" i="2" l="1"/>
  <c r="H14" i="2"/>
  <c r="H18" i="2"/>
  <c r="H22" i="2"/>
  <c r="H26" i="2"/>
  <c r="H30" i="2"/>
  <c r="H34" i="2"/>
  <c r="H15" i="2"/>
  <c r="H19" i="2"/>
  <c r="H23" i="2"/>
  <c r="H27" i="2"/>
  <c r="H31" i="2"/>
  <c r="H35" i="2"/>
  <c r="H16" i="2"/>
  <c r="H20" i="2"/>
  <c r="H24" i="2"/>
  <c r="H28" i="2"/>
  <c r="H32" i="2"/>
  <c r="H36" i="2"/>
  <c r="H13" i="2"/>
  <c r="H17" i="2"/>
  <c r="H21" i="2"/>
  <c r="H29" i="2"/>
  <c r="H33" i="2"/>
  <c r="H12" i="2"/>
  <c r="H13" i="6"/>
  <c r="H17" i="6"/>
  <c r="H21" i="6"/>
  <c r="H25" i="6"/>
  <c r="H29" i="6"/>
  <c r="H33" i="6"/>
  <c r="H37" i="6"/>
  <c r="H41" i="6"/>
  <c r="H30" i="6"/>
  <c r="H38" i="6"/>
  <c r="H42" i="6"/>
  <c r="H15" i="6"/>
  <c r="H19" i="6"/>
  <c r="H27" i="6"/>
  <c r="H35" i="6"/>
  <c r="H12" i="6"/>
  <c r="H28" i="6"/>
  <c r="H36" i="6"/>
  <c r="H11" i="6"/>
  <c r="H14" i="6"/>
  <c r="H18" i="6"/>
  <c r="H22" i="6"/>
  <c r="H26" i="6"/>
  <c r="H34" i="6"/>
  <c r="H23" i="6"/>
  <c r="H31" i="6"/>
  <c r="H39" i="6"/>
  <c r="H16" i="6"/>
  <c r="H20" i="6"/>
  <c r="H24" i="6"/>
  <c r="H32" i="6"/>
  <c r="H40" i="6"/>
  <c r="H17" i="10"/>
  <c r="C9" i="7"/>
  <c r="C9" i="6" s="1"/>
  <c r="C10" i="2" s="1"/>
  <c r="C9" i="4" s="1"/>
  <c r="C9" i="5" s="1"/>
  <c r="C17" i="5" s="1"/>
  <c r="C26" i="5" l="1"/>
  <c r="C9" i="10"/>
  <c r="H18" i="4"/>
  <c r="H37" i="2"/>
  <c r="H43" i="6"/>
  <c r="H13" i="5"/>
</calcChain>
</file>

<file path=xl/sharedStrings.xml><?xml version="1.0" encoding="utf-8"?>
<sst xmlns="http://schemas.openxmlformats.org/spreadsheetml/2006/main" count="347" uniqueCount="270">
  <si>
    <t>Antioquia</t>
  </si>
  <si>
    <t>Cundinamarca</t>
  </si>
  <si>
    <t>Atlántico</t>
  </si>
  <si>
    <t>Santander</t>
  </si>
  <si>
    <t>Meta</t>
  </si>
  <si>
    <t>Bolívar</t>
  </si>
  <si>
    <t>Risaralda</t>
  </si>
  <si>
    <t>Tolima</t>
  </si>
  <si>
    <t>Huila</t>
  </si>
  <si>
    <t>Boyacá</t>
  </si>
  <si>
    <t>Caldas</t>
  </si>
  <si>
    <t>Norte De Santander</t>
  </si>
  <si>
    <t>Casanare</t>
  </si>
  <si>
    <t>Nariño</t>
  </si>
  <si>
    <t>Cesar</t>
  </si>
  <si>
    <t>Quindío</t>
  </si>
  <si>
    <t>Cauca</t>
  </si>
  <si>
    <t>Magdalena</t>
  </si>
  <si>
    <t>Córdoba</t>
  </si>
  <si>
    <t>La Guajira</t>
  </si>
  <si>
    <t>Sucre</t>
  </si>
  <si>
    <t>Caquetá</t>
  </si>
  <si>
    <t>Putumayo</t>
  </si>
  <si>
    <t>Arauca</t>
  </si>
  <si>
    <t>Chocó</t>
  </si>
  <si>
    <t>Amazonas</t>
  </si>
  <si>
    <t>Guaviare</t>
  </si>
  <si>
    <t>Guainía</t>
  </si>
  <si>
    <t>Vichada</t>
  </si>
  <si>
    <t>Vaupés</t>
  </si>
  <si>
    <t>Bogotá D.C.</t>
  </si>
  <si>
    <t>Medellín</t>
  </si>
  <si>
    <t>Cali</t>
  </si>
  <si>
    <t>Barranquilla</t>
  </si>
  <si>
    <t>Bucaramanga</t>
  </si>
  <si>
    <t>Cartagena</t>
  </si>
  <si>
    <t>Pereira</t>
  </si>
  <si>
    <t>Villavicencio</t>
  </si>
  <si>
    <t>Ibagué</t>
  </si>
  <si>
    <t>Manizales</t>
  </si>
  <si>
    <t>Neiva</t>
  </si>
  <si>
    <t>Cúcuta</t>
  </si>
  <si>
    <t>Santa Marta</t>
  </si>
  <si>
    <t>Armenia</t>
  </si>
  <si>
    <t>Pasto</t>
  </si>
  <si>
    <t>Yopal</t>
  </si>
  <si>
    <t>Tunja</t>
  </si>
  <si>
    <t>Montería</t>
  </si>
  <si>
    <t>Popayán</t>
  </si>
  <si>
    <t>Valledupar</t>
  </si>
  <si>
    <t>Riohacha</t>
  </si>
  <si>
    <t>Sincelejo</t>
  </si>
  <si>
    <t>Florencia</t>
  </si>
  <si>
    <t>Quibdó</t>
  </si>
  <si>
    <t>San Andrés</t>
  </si>
  <si>
    <t>Mocoa</t>
  </si>
  <si>
    <t>Leticia</t>
  </si>
  <si>
    <t>Inírida</t>
  </si>
  <si>
    <t>Mitú</t>
  </si>
  <si>
    <t>Universitario</t>
  </si>
  <si>
    <t>Secundaria</t>
  </si>
  <si>
    <t>Primaria</t>
  </si>
  <si>
    <t xml:space="preserve">Oferentes por departamentos </t>
  </si>
  <si>
    <t>Oferentes por ciudades</t>
  </si>
  <si>
    <t xml:space="preserve">Oferentes por ocupaciones </t>
  </si>
  <si>
    <t xml:space="preserve">Oferentes por nivel educativo </t>
  </si>
  <si>
    <t>Oferentes por experiencia laboral</t>
  </si>
  <si>
    <t>Oferentes por rangos de salarios</t>
  </si>
  <si>
    <t>Variable</t>
  </si>
  <si>
    <t>Total Oferentes</t>
  </si>
  <si>
    <t>No informa</t>
  </si>
  <si>
    <t>Entre 29 y 44 años</t>
  </si>
  <si>
    <t>Más de 45 años</t>
  </si>
  <si>
    <t>San Andrés y Providencia</t>
  </si>
  <si>
    <t>Gerencia</t>
  </si>
  <si>
    <t>Legales</t>
  </si>
  <si>
    <t>Servicio y cuidado personal</t>
  </si>
  <si>
    <t>Producción</t>
  </si>
  <si>
    <t>Militares</t>
  </si>
  <si>
    <t>Técnico</t>
  </si>
  <si>
    <t>Tecnológico</t>
  </si>
  <si>
    <t>Entre 1 y 2 salarios mínimos</t>
  </si>
  <si>
    <t>Con experiencia laboral</t>
  </si>
  <si>
    <t>Sin experiencia laboral</t>
  </si>
  <si>
    <t>Menores de 28 años</t>
  </si>
  <si>
    <t>Puerto Carreño</t>
  </si>
  <si>
    <t>Postgrado</t>
  </si>
  <si>
    <t>Meses</t>
  </si>
  <si>
    <t>Menos de 1 salario mínimo</t>
  </si>
  <si>
    <t>Entre 2 y 4 salarios mínimos</t>
  </si>
  <si>
    <t>Más de 4 salarios mínimos</t>
  </si>
  <si>
    <t>A convenir</t>
  </si>
  <si>
    <t>Matemáticas e informáticas</t>
  </si>
  <si>
    <t>Arquitectos e ingenieros</t>
  </si>
  <si>
    <t>Servicio social y comunitario</t>
  </si>
  <si>
    <t>Atención sanitaria</t>
  </si>
  <si>
    <t>Ayudantes en atención en salud</t>
  </si>
  <si>
    <t>Fuerzas públicas y protección</t>
  </si>
  <si>
    <t>Ventas y ocupaciones relacionadas</t>
  </si>
  <si>
    <t>Construcción y extracción</t>
  </si>
  <si>
    <t>Sector petróleo</t>
  </si>
  <si>
    <t>Oferentes</t>
  </si>
  <si>
    <t>Índice</t>
  </si>
  <si>
    <t>% del total</t>
  </si>
  <si>
    <t>Fuente: Unidad Administrativa Especial del Servicio Público de Empleo.</t>
  </si>
  <si>
    <t>Nota: Las clasificaciones presentadas corresponden a los 23 grupos ocupacionales definidos en la O*NET más la categoría Sector Petróleo</t>
  </si>
  <si>
    <t>para mayor información sobre las denominaciones incluidas</t>
  </si>
  <si>
    <t xml:space="preserve"> consulte aquí</t>
  </si>
  <si>
    <t>Clasificación de las áreas ocupacionales y subgrupos incluidos</t>
  </si>
  <si>
    <t>Gerentes con especialidad operativa</t>
  </si>
  <si>
    <t>Otras ocupaciones gerenciales</t>
  </si>
  <si>
    <t>Especialistas en administración de negocios</t>
  </si>
  <si>
    <t>Ingenieros</t>
  </si>
  <si>
    <t>Ciencias de la vida</t>
  </si>
  <si>
    <t>Ciencias físicas y química</t>
  </si>
  <si>
    <t>Ciencias sociales y relacionadas</t>
  </si>
  <si>
    <t>Técnicos en ciencias de la vida, ciencias sociales y ciencias físicas</t>
  </si>
  <si>
    <t>Consejeros, trabajadores sociales y otros especialistas de servicios sociales y comunitarios</t>
  </si>
  <si>
    <t>bibliotecólogos</t>
  </si>
  <si>
    <t>Servicio y cuidado animal</t>
  </si>
  <si>
    <t>Maleteros, conserjes y botones</t>
  </si>
  <si>
    <t>Guías de toures y viajes</t>
  </si>
  <si>
    <t>Supervisores de ventas</t>
  </si>
  <si>
    <t>Vendedores de puntos de venta al por menor</t>
  </si>
  <si>
    <t>Representantes de ventas</t>
  </si>
  <si>
    <t xml:space="preserve">Trabajadores agropecuarios, </t>
  </si>
  <si>
    <t>Construcción</t>
  </si>
  <si>
    <t>Ayudantes de construcción</t>
  </si>
  <si>
    <t>Extracción</t>
  </si>
  <si>
    <t>Mecánicos,instaladores y reparadores de vehículos y equípo movil</t>
  </si>
  <si>
    <t>Trabajadores del metal y el plástico</t>
  </si>
  <si>
    <t>Trabajadores de medios de impresión</t>
  </si>
  <si>
    <t>Publicidad, mercadeo, promoción, relaciones públicas y gerentes de ventas</t>
  </si>
  <si>
    <t>Altos ejecutivos</t>
  </si>
  <si>
    <t>Especialistas financieros</t>
  </si>
  <si>
    <t>Ocupaciones matemáticas</t>
  </si>
  <si>
    <t>Técnicos en matemáticas</t>
  </si>
  <si>
    <t>Arquitectos, cartógrafos y topógrafos</t>
  </si>
  <si>
    <t>Dibujantes, técnicos en ingeniería y técnicos en topografía</t>
  </si>
  <si>
    <t>Trabajadores religiosos</t>
  </si>
  <si>
    <t>Abogados, jueces y trabajadores relacionados</t>
  </si>
  <si>
    <t>Profesores de post-secundaria</t>
  </si>
  <si>
    <t>Profesores de preescolar, primaria, secundaria y de educación especial</t>
  </si>
  <si>
    <t>Otros profesores e instructores</t>
  </si>
  <si>
    <t>Libreros, curadores y archivistas</t>
  </si>
  <si>
    <t>Otros profesores, instructores y bibliotecólogos</t>
  </si>
  <si>
    <t>Arte y diseño</t>
  </si>
  <si>
    <t>Actores, presentadores y deportistas</t>
  </si>
  <si>
    <t>Medios de comunicación</t>
  </si>
  <si>
    <t>Equipos de medios de comunicación</t>
  </si>
  <si>
    <t>Atención sanitaria y tratamientos</t>
  </si>
  <si>
    <t>Técnicos y tecnólogos de la salud</t>
  </si>
  <si>
    <t>Otros profesionales y técnicos en salud</t>
  </si>
  <si>
    <t>Ayudantes en salud</t>
  </si>
  <si>
    <t>Asistentes en terapia ocupacional y física</t>
  </si>
  <si>
    <t>Otros ayudantes en atención en salud</t>
  </si>
  <si>
    <t>Supervisores de fuerzas públicas y protección</t>
  </si>
  <si>
    <t>Prevención y combate de incendios</t>
  </si>
  <si>
    <t>Fuerzas de seguridad</t>
  </si>
  <si>
    <t>Otros servicios de protección</t>
  </si>
  <si>
    <t>Supervisores de servicio y preparación de alimentos</t>
  </si>
  <si>
    <t>Cocineros y preparación de alimentos</t>
  </si>
  <si>
    <t>Servicio de alimentos y bebidas</t>
  </si>
  <si>
    <t>Otros trabajadores de servicio y  preparación de alimentos</t>
  </si>
  <si>
    <t>Soporte legal</t>
  </si>
  <si>
    <t>Supervisores de construcción, limpieza de suelo y mantenimiento</t>
  </si>
  <si>
    <t>Limpieza de edificios y control de pestes</t>
  </si>
  <si>
    <t>Limpieza de suelos</t>
  </si>
  <si>
    <t>Supervisores de servicio y cuidado personal</t>
  </si>
  <si>
    <t>Atención de entretenimiento y ocupaciones relacionadas</t>
  </si>
  <si>
    <t>Servicios funerarios</t>
  </si>
  <si>
    <t>Cuidado personal</t>
  </si>
  <si>
    <t>Otras ocupaciones de servicio y cuidado personal</t>
  </si>
  <si>
    <t>Otras ocupaciones relacionadas con ventas</t>
  </si>
  <si>
    <t>Supervisores de asistentes administrativos y de oficina</t>
  </si>
  <si>
    <t>Operadores de equipos de comunicación</t>
  </si>
  <si>
    <t>Empleados financieros</t>
  </si>
  <si>
    <t>Empleados de archivo e información</t>
  </si>
  <si>
    <t>Distribución, despacho, agenda y registro</t>
  </si>
  <si>
    <t>Asistentes administrativos y secretarios</t>
  </si>
  <si>
    <t>Otras ocupaciones relacionadas con asistencia administrativa y de oficina</t>
  </si>
  <si>
    <t>Supervisores de trabajadores agropecuarios, pesqueros y forestales</t>
  </si>
  <si>
    <t>Trabajadores agropecuarios</t>
  </si>
  <si>
    <t>Trabajadores de pesca y caza</t>
  </si>
  <si>
    <t>Trabajadores forestales y de conservación forestal</t>
  </si>
  <si>
    <t>Supervisores de trabajadores de la construcción y extracción</t>
  </si>
  <si>
    <t>Otras ocupaciones relacionadas con la construcción</t>
  </si>
  <si>
    <t>Supervisores de trabajadores de instalación, mantenimiento y reparación</t>
  </si>
  <si>
    <t>Mecánicos, instaladores y reparadores de equipo eléctrico y electrónico</t>
  </si>
  <si>
    <t>Otras ocupaciones relacionadas con instalación, mantenimiento y reparación</t>
  </si>
  <si>
    <t>Ocupaciones informáticas</t>
  </si>
  <si>
    <t>Supervisión de trabajadores de la producción</t>
  </si>
  <si>
    <t>Ensambladores y fabricantes</t>
  </si>
  <si>
    <t>Procesamiento de alimentos</t>
  </si>
  <si>
    <t>Trabajadores textiles, de accesorios y de confecciones</t>
  </si>
  <si>
    <t>Trabajadores de la madera</t>
  </si>
  <si>
    <t>Operadores de plantas  y sistemas</t>
  </si>
  <si>
    <t>Otras ocupaciones relacionadas con la producción</t>
  </si>
  <si>
    <t>Supervisores de trabajadores de transporte y transporte de materiales</t>
  </si>
  <si>
    <t>Transporte aéreo</t>
  </si>
  <si>
    <t>Operadores de vehículos a motor</t>
  </si>
  <si>
    <t>Trabajadores de transporte ferroviario</t>
  </si>
  <si>
    <t>Transportadores marítimos</t>
  </si>
  <si>
    <t>Otros trabajadores del transporte</t>
  </si>
  <si>
    <t>Transporte de materiales</t>
  </si>
  <si>
    <t>Oficiales militares y líderes de operaciones tácticas</t>
  </si>
  <si>
    <t>Supervisores militares de primer mando</t>
  </si>
  <si>
    <t>Otros miembros de las Fuerzas Militares</t>
  </si>
  <si>
    <t xml:space="preserve">Operaciones financieras </t>
  </si>
  <si>
    <t xml:space="preserve"> y de administración de negocios</t>
  </si>
  <si>
    <t xml:space="preserve">Ciencias de la vida, ciencias </t>
  </si>
  <si>
    <t>sociales y ciencias físicas</t>
  </si>
  <si>
    <t xml:space="preserve">Profesores, instructores y </t>
  </si>
  <si>
    <t>deportes y medios de comunicación</t>
  </si>
  <si>
    <t xml:space="preserve">Arte, diseño, entretenimiento, </t>
  </si>
  <si>
    <t>Servicio y preparación de alimentos</t>
  </si>
  <si>
    <t>y mantenimiento</t>
  </si>
  <si>
    <t xml:space="preserve">Construcción, limpieza de suelo </t>
  </si>
  <si>
    <t>y de oficina</t>
  </si>
  <si>
    <t xml:space="preserve">Asistentes administrativos </t>
  </si>
  <si>
    <t>pesqueros y forestales</t>
  </si>
  <si>
    <t xml:space="preserve"> y reparación</t>
  </si>
  <si>
    <t>Instalación, mantenimiento</t>
  </si>
  <si>
    <t>materiales</t>
  </si>
  <si>
    <t xml:space="preserve">Transporte y transporte de </t>
  </si>
  <si>
    <t>del Servicio Público de Empleo - SISE.</t>
  </si>
  <si>
    <t>Fecha de actualización:</t>
  </si>
  <si>
    <t>Período de análisis:</t>
  </si>
  <si>
    <t>Regresar al Índice</t>
  </si>
  <si>
    <t xml:space="preserve"> DE INFORMACIÓN DEL SERVICIO PÚBLICO DE EMPLEO - SISE*.</t>
  </si>
  <si>
    <t>INFORME ESTADÍSTICO DE MUJERES REGISTRADAS EN EL SISTEMA</t>
  </si>
  <si>
    <t>Oferentes por rangos de edad</t>
  </si>
  <si>
    <t>No Informa</t>
  </si>
  <si>
    <t>Oferentes mujeres registradas por rangos de edad en el Sistema de Información del SPE</t>
  </si>
  <si>
    <t>Oferentes mujeres registradas por departamentos en el Sistema de Información del SPE</t>
  </si>
  <si>
    <t>Oferentes mujeres registradas por ciudades capitales en el Sistema de Información del SPE</t>
  </si>
  <si>
    <t>Oferentes mujeres registradas por áreas ocupacionales en el Sistema de Información del SPE*</t>
  </si>
  <si>
    <t>Oferentes mujeres registradas  por nivel educativo en el Sistema de Información del SPE</t>
  </si>
  <si>
    <t>Oferentes mujeres registradas según experiencia laboral en el Sistema de Información del SPE</t>
  </si>
  <si>
    <t>Oferentes mujeres registradas según aspiración salarial en el Sistema de Información del SPE</t>
  </si>
  <si>
    <t>Duración promedio de la experiencia laboral de las oferentes mujeres registradas, por rangos de edad</t>
  </si>
  <si>
    <t>Duración promedio de la experiencia laboral de las oferentes mujeres registradas, por nivel educativo</t>
  </si>
  <si>
    <t>*Esta información corresponde a 89 Prestadores que actualmente hacen uso del Sistema de Información</t>
  </si>
  <si>
    <t>Febrero de 2017</t>
  </si>
  <si>
    <t>Enero de 2017</t>
  </si>
  <si>
    <t>Enero 2017</t>
  </si>
  <si>
    <t>Bogotá D. C.</t>
  </si>
  <si>
    <t>Valle del Cauca</t>
  </si>
  <si>
    <t>San José del Guaviare</t>
  </si>
  <si>
    <t>Arquitectos e Ingenieros</t>
  </si>
  <si>
    <t>Arte, Diseño, Entretenimiento, Deportes y Medios de Comunicación</t>
  </si>
  <si>
    <t>Asistentes Administrativos y de Oficina</t>
  </si>
  <si>
    <t>Atención Sanitaria</t>
  </si>
  <si>
    <t>Ayudantes en Atención en Salud</t>
  </si>
  <si>
    <t>Ciencias de la vida, Ciencias Sociales y Ciencias Físicas</t>
  </si>
  <si>
    <t>Construcción y Extracción</t>
  </si>
  <si>
    <t>Construcción, Limpieza de Suelo y Mantenimiento</t>
  </si>
  <si>
    <t>Fuerzas Públicas y Protección</t>
  </si>
  <si>
    <t>Instalación, Mantenimiento y Reparación</t>
  </si>
  <si>
    <t>Matemáticas e Informáticas</t>
  </si>
  <si>
    <t>Operaciones Financieras  y de Administración de Negocios</t>
  </si>
  <si>
    <t>Profesores, Instructores y bibliotecólogos</t>
  </si>
  <si>
    <t>Sector Petróleo</t>
  </si>
  <si>
    <t>Servicio Social y Comunitario</t>
  </si>
  <si>
    <t>Servicio y Preparación de Alimentos</t>
  </si>
  <si>
    <t>Trabajadores agropecuarios, Pesqueros y Forestales</t>
  </si>
  <si>
    <t>Transporte y Transporte de Materiales</t>
  </si>
  <si>
    <t>Ventas y Ocupaciones relacionadas</t>
  </si>
  <si>
    <t>Total</t>
  </si>
  <si>
    <t>Acumulado  
2013 - 2016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</si>
</sst>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"/>
  </numFmts>
  <fonts count="2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740000"/>
      <name val="Arial"/>
      <family val="2"/>
    </font>
    <font>
      <b/>
      <sz val="14"/>
      <color rgb="FF740000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Arial"/>
      <family val="2"/>
    </font>
    <font>
      <b/>
      <sz val="12"/>
      <color rgb="FF740000"/>
      <name val="Arial"/>
      <family val="2"/>
    </font>
    <font>
      <sz val="12"/>
      <color theme="1"/>
      <name val="Arial"/>
      <family val="2"/>
    </font>
    <font>
      <sz val="9"/>
      <color theme="1"/>
      <name val="Arial"/>
      <family val="2"/>
    </font>
    <font>
      <u/>
      <sz val="12"/>
      <color theme="1"/>
      <name val="Arial"/>
      <family val="2"/>
    </font>
    <font>
      <sz val="10.5"/>
      <color theme="1"/>
      <name val="Calibri"/>
      <family val="2"/>
      <scheme val="minor"/>
    </font>
    <font>
      <sz val="10.5"/>
      <color theme="0" tint="-4.9989318521683403E-2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740000"/>
      <name val="Calibri"/>
      <family val="2"/>
      <scheme val="minor"/>
    </font>
    <font>
      <b/>
      <sz val="10.5"/>
      <color theme="0"/>
      <name val="Calibri"/>
      <family val="2"/>
      <scheme val="minor"/>
    </font>
    <font>
      <sz val="10.5"/>
      <color rgb="FF000000"/>
      <name val="Calibri"/>
      <family val="2"/>
      <scheme val="minor"/>
    </font>
    <font>
      <sz val="10.5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u/>
      <sz val="11"/>
      <color rgb="FFC0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74000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rgb="FF740000"/>
      </left>
      <right/>
      <top style="thin">
        <color rgb="FF740000"/>
      </top>
      <bottom/>
      <diagonal/>
    </border>
    <border>
      <left/>
      <right/>
      <top style="thin">
        <color rgb="FF740000"/>
      </top>
      <bottom/>
      <diagonal/>
    </border>
    <border>
      <left/>
      <right style="thin">
        <color rgb="FF740000"/>
      </right>
      <top style="thin">
        <color rgb="FF740000"/>
      </top>
      <bottom/>
      <diagonal/>
    </border>
    <border>
      <left style="thin">
        <color rgb="FF740000"/>
      </left>
      <right/>
      <top/>
      <bottom/>
      <diagonal/>
    </border>
    <border>
      <left/>
      <right style="thin">
        <color rgb="FF740000"/>
      </right>
      <top/>
      <bottom/>
      <diagonal/>
    </border>
    <border>
      <left style="thin">
        <color rgb="FF740000"/>
      </left>
      <right/>
      <top/>
      <bottom style="thin">
        <color rgb="FF740000"/>
      </bottom>
      <diagonal/>
    </border>
    <border>
      <left/>
      <right/>
      <top/>
      <bottom style="thin">
        <color rgb="FF740000"/>
      </bottom>
      <diagonal/>
    </border>
    <border>
      <left/>
      <right style="thin">
        <color rgb="FF740000"/>
      </right>
      <top/>
      <bottom style="thin">
        <color rgb="FF740000"/>
      </bottom>
      <diagonal/>
    </border>
    <border>
      <left style="thin">
        <color rgb="FF740000"/>
      </left>
      <right/>
      <top style="thin">
        <color rgb="FF740000"/>
      </top>
      <bottom style="thin">
        <color rgb="FF740000"/>
      </bottom>
      <diagonal/>
    </border>
    <border>
      <left/>
      <right/>
      <top style="thin">
        <color rgb="FF740000"/>
      </top>
      <bottom style="thin">
        <color rgb="FF740000"/>
      </bottom>
      <diagonal/>
    </border>
    <border>
      <left/>
      <right style="thin">
        <color rgb="FF740000"/>
      </right>
      <top style="thin">
        <color rgb="FF740000"/>
      </top>
      <bottom style="thin">
        <color rgb="FF740000"/>
      </bottom>
      <diagonal/>
    </border>
  </borders>
  <cellStyleXfs count="3">
    <xf numFmtId="0" fontId="0" fillId="0" borderId="0"/>
    <xf numFmtId="0" fontId="1" fillId="0" borderId="0"/>
    <xf numFmtId="0" fontId="4" fillId="0" borderId="0" applyNumberFormat="0" applyFill="0" applyBorder="0" applyAlignment="0" applyProtection="0"/>
  </cellStyleXfs>
  <cellXfs count="127">
    <xf numFmtId="0" fontId="0" fillId="0" borderId="0" xfId="0"/>
    <xf numFmtId="0" fontId="2" fillId="0" borderId="0" xfId="1" applyFont="1" applyFill="1" applyBorder="1" applyAlignment="1">
      <alignment horizontal="left"/>
    </xf>
    <xf numFmtId="0" fontId="5" fillId="0" borderId="0" xfId="0" applyFont="1"/>
    <xf numFmtId="0" fontId="6" fillId="0" borderId="0" xfId="1" applyFont="1" applyFill="1" applyBorder="1" applyAlignment="1">
      <alignment horizontal="left"/>
    </xf>
    <xf numFmtId="0" fontId="0" fillId="0" borderId="0" xfId="0" applyBorder="1"/>
    <xf numFmtId="0" fontId="5" fillId="0" borderId="6" xfId="0" applyFont="1" applyBorder="1"/>
    <xf numFmtId="0" fontId="0" fillId="0" borderId="6" xfId="0" applyBorder="1"/>
    <xf numFmtId="0" fontId="0" fillId="0" borderId="5" xfId="0" applyBorder="1"/>
    <xf numFmtId="0" fontId="8" fillId="0" borderId="0" xfId="0" applyFont="1" applyFill="1" applyBorder="1"/>
    <xf numFmtId="0" fontId="3" fillId="0" borderId="0" xfId="0" applyFont="1" applyFill="1" applyAlignment="1"/>
    <xf numFmtId="0" fontId="6" fillId="0" borderId="0" xfId="1" applyFont="1" applyFill="1" applyBorder="1" applyAlignment="1">
      <alignment horizontal="center"/>
    </xf>
    <xf numFmtId="0" fontId="10" fillId="2" borderId="4" xfId="0" applyFont="1" applyFill="1" applyBorder="1"/>
    <xf numFmtId="0" fontId="10" fillId="0" borderId="0" xfId="0" applyFont="1" applyBorder="1"/>
    <xf numFmtId="0" fontId="11" fillId="2" borderId="4" xfId="0" applyFont="1" applyFill="1" applyBorder="1"/>
    <xf numFmtId="0" fontId="10" fillId="0" borderId="4" xfId="0" applyFont="1" applyBorder="1"/>
    <xf numFmtId="0" fontId="11" fillId="2" borderId="6" xfId="0" applyFont="1" applyFill="1" applyBorder="1"/>
    <xf numFmtId="0" fontId="13" fillId="0" borderId="0" xfId="1" applyFont="1" applyFill="1" applyBorder="1" applyAlignment="1">
      <alignment horizontal="left"/>
    </xf>
    <xf numFmtId="0" fontId="14" fillId="2" borderId="4" xfId="0" applyFont="1" applyFill="1" applyBorder="1" applyAlignment="1">
      <alignment horizontal="center"/>
    </xf>
    <xf numFmtId="0" fontId="14" fillId="2" borderId="7" xfId="0" applyFont="1" applyFill="1" applyBorder="1" applyAlignment="1">
      <alignment horizontal="center"/>
    </xf>
    <xf numFmtId="164" fontId="10" fillId="0" borderId="4" xfId="0" applyNumberFormat="1" applyFont="1" applyBorder="1" applyAlignment="1">
      <alignment horizontal="center"/>
    </xf>
    <xf numFmtId="3" fontId="10" fillId="0" borderId="4" xfId="0" applyNumberFormat="1" applyFont="1" applyBorder="1" applyAlignment="1">
      <alignment horizontal="center"/>
    </xf>
    <xf numFmtId="3" fontId="10" fillId="0" borderId="7" xfId="0" applyNumberFormat="1" applyFont="1" applyBorder="1" applyAlignment="1">
      <alignment horizontal="center"/>
    </xf>
    <xf numFmtId="165" fontId="16" fillId="2" borderId="4" xfId="0" applyNumberFormat="1" applyFont="1" applyFill="1" applyBorder="1" applyAlignment="1">
      <alignment horizontal="center"/>
    </xf>
    <xf numFmtId="3" fontId="16" fillId="2" borderId="4" xfId="0" applyNumberFormat="1" applyFont="1" applyFill="1" applyBorder="1" applyAlignment="1">
      <alignment horizontal="center"/>
    </xf>
    <xf numFmtId="164" fontId="16" fillId="2" borderId="4" xfId="0" applyNumberFormat="1" applyFont="1" applyFill="1" applyBorder="1" applyAlignment="1">
      <alignment horizontal="center"/>
    </xf>
    <xf numFmtId="164" fontId="10" fillId="0" borderId="4" xfId="0" applyNumberFormat="1" applyFont="1" applyFill="1" applyBorder="1" applyAlignment="1">
      <alignment horizontal="center"/>
    </xf>
    <xf numFmtId="0" fontId="0" fillId="0" borderId="12" xfId="0" applyBorder="1"/>
    <xf numFmtId="0" fontId="3" fillId="0" borderId="5" xfId="0" applyFont="1" applyFill="1" applyBorder="1" applyAlignment="1"/>
    <xf numFmtId="0" fontId="3" fillId="0" borderId="11" xfId="0" applyFont="1" applyFill="1" applyBorder="1" applyAlignment="1"/>
    <xf numFmtId="0" fontId="0" fillId="0" borderId="10" xfId="0" applyBorder="1"/>
    <xf numFmtId="0" fontId="3" fillId="0" borderId="0" xfId="0" applyFont="1" applyFill="1" applyBorder="1" applyAlignment="1"/>
    <xf numFmtId="0" fontId="3" fillId="0" borderId="13" xfId="0" applyFont="1" applyFill="1" applyBorder="1" applyAlignment="1"/>
    <xf numFmtId="0" fontId="0" fillId="0" borderId="13" xfId="0" applyBorder="1"/>
    <xf numFmtId="0" fontId="6" fillId="0" borderId="0" xfId="1" applyFont="1" applyFill="1" applyBorder="1" applyAlignment="1"/>
    <xf numFmtId="0" fontId="12" fillId="0" borderId="0" xfId="0" applyFont="1" applyBorder="1"/>
    <xf numFmtId="0" fontId="0" fillId="0" borderId="8" xfId="0" applyBorder="1"/>
    <xf numFmtId="0" fontId="0" fillId="0" borderId="9" xfId="0" applyBorder="1"/>
    <xf numFmtId="3" fontId="11" fillId="2" borderId="7" xfId="0" applyNumberFormat="1" applyFont="1" applyFill="1" applyBorder="1" applyAlignment="1">
      <alignment horizontal="center"/>
    </xf>
    <xf numFmtId="165" fontId="11" fillId="2" borderId="4" xfId="0" applyNumberFormat="1" applyFont="1" applyFill="1" applyBorder="1" applyAlignment="1">
      <alignment horizontal="center"/>
    </xf>
    <xf numFmtId="3" fontId="11" fillId="2" borderId="4" xfId="0" applyNumberFormat="1" applyFont="1" applyFill="1" applyBorder="1" applyAlignment="1">
      <alignment horizontal="center"/>
    </xf>
    <xf numFmtId="164" fontId="11" fillId="2" borderId="4" xfId="0" applyNumberFormat="1" applyFont="1" applyFill="1" applyBorder="1" applyAlignment="1">
      <alignment horizontal="center"/>
    </xf>
    <xf numFmtId="0" fontId="5" fillId="0" borderId="0" xfId="0" applyFont="1" applyBorder="1"/>
    <xf numFmtId="0" fontId="5" fillId="0" borderId="10" xfId="0" applyFont="1" applyBorder="1"/>
    <xf numFmtId="0" fontId="5" fillId="0" borderId="13" xfId="0" applyFont="1" applyBorder="1"/>
    <xf numFmtId="0" fontId="14" fillId="2" borderId="5" xfId="0" applyFont="1" applyFill="1" applyBorder="1" applyAlignment="1">
      <alignment horizontal="center"/>
    </xf>
    <xf numFmtId="3" fontId="10" fillId="0" borderId="7" xfId="0" applyNumberFormat="1" applyFont="1" applyFill="1" applyBorder="1" applyAlignment="1">
      <alignment horizontal="center"/>
    </xf>
    <xf numFmtId="3" fontId="10" fillId="0" borderId="4" xfId="0" applyNumberFormat="1" applyFont="1" applyFill="1" applyBorder="1" applyAlignment="1">
      <alignment horizontal="center"/>
    </xf>
    <xf numFmtId="0" fontId="10" fillId="0" borderId="4" xfId="0" applyFont="1" applyFill="1" applyBorder="1"/>
    <xf numFmtId="0" fontId="7" fillId="0" borderId="0" xfId="0" applyFont="1" applyBorder="1"/>
    <xf numFmtId="0" fontId="7" fillId="0" borderId="0" xfId="0" applyFont="1" applyBorder="1" applyAlignment="1">
      <alignment wrapText="1"/>
    </xf>
    <xf numFmtId="0" fontId="9" fillId="0" borderId="0" xfId="2" applyFont="1" applyBorder="1"/>
    <xf numFmtId="0" fontId="18" fillId="0" borderId="0" xfId="0" applyFont="1" applyBorder="1"/>
    <xf numFmtId="0" fontId="19" fillId="0" borderId="0" xfId="2" applyFont="1" applyFill="1" applyBorder="1"/>
    <xf numFmtId="0" fontId="20" fillId="0" borderId="0" xfId="0" applyFont="1" applyBorder="1"/>
    <xf numFmtId="0" fontId="10" fillId="0" borderId="0" xfId="0" applyFont="1"/>
    <xf numFmtId="0" fontId="21" fillId="0" borderId="14" xfId="0" applyFont="1" applyBorder="1"/>
    <xf numFmtId="0" fontId="10" fillId="0" borderId="15" xfId="0" applyFont="1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10" fillId="0" borderId="20" xfId="0" applyFont="1" applyBorder="1"/>
    <xf numFmtId="0" fontId="0" fillId="0" borderId="20" xfId="0" applyBorder="1"/>
    <xf numFmtId="0" fontId="0" fillId="0" borderId="21" xfId="0" applyBorder="1"/>
    <xf numFmtId="0" fontId="21" fillId="0" borderId="19" xfId="0" applyFont="1" applyBorder="1"/>
    <xf numFmtId="0" fontId="21" fillId="0" borderId="17" xfId="0" applyFont="1" applyBorder="1"/>
    <xf numFmtId="0" fontId="21" fillId="0" borderId="22" xfId="0" applyFont="1" applyBorder="1"/>
    <xf numFmtId="0" fontId="10" fillId="0" borderId="23" xfId="0" applyFont="1" applyBorder="1"/>
    <xf numFmtId="0" fontId="0" fillId="0" borderId="23" xfId="0" applyBorder="1"/>
    <xf numFmtId="0" fontId="0" fillId="0" borderId="24" xfId="0" applyBorder="1"/>
    <xf numFmtId="164" fontId="10" fillId="0" borderId="4" xfId="0" applyNumberFormat="1" applyFont="1" applyFill="1" applyBorder="1" applyAlignment="1">
      <alignment horizontal="center"/>
    </xf>
    <xf numFmtId="0" fontId="10" fillId="2" borderId="4" xfId="0" applyFont="1" applyFill="1" applyBorder="1" applyAlignment="1">
      <alignment vertical="center"/>
    </xf>
    <xf numFmtId="0" fontId="14" fillId="2" borderId="4" xfId="0" applyFont="1" applyFill="1" applyBorder="1" applyAlignment="1">
      <alignment horizontal="center" wrapText="1"/>
    </xf>
    <xf numFmtId="0" fontId="14" fillId="2" borderId="5" xfId="0" applyFont="1" applyFill="1" applyBorder="1" applyAlignment="1">
      <alignment horizontal="center" wrapText="1"/>
    </xf>
    <xf numFmtId="0" fontId="10" fillId="2" borderId="4" xfId="0" applyFont="1" applyFill="1" applyBorder="1" applyAlignment="1">
      <alignment wrapText="1"/>
    </xf>
    <xf numFmtId="3" fontId="0" fillId="0" borderId="0" xfId="0" applyNumberFormat="1" applyBorder="1"/>
    <xf numFmtId="0" fontId="22" fillId="0" borderId="0" xfId="0" applyFont="1" applyBorder="1"/>
    <xf numFmtId="164" fontId="11" fillId="2" borderId="4" xfId="0" applyNumberFormat="1" applyFont="1" applyFill="1" applyBorder="1" applyAlignment="1">
      <alignment horizontal="center"/>
    </xf>
    <xf numFmtId="164" fontId="10" fillId="0" borderId="4" xfId="0" applyNumberFormat="1" applyFont="1" applyBorder="1" applyAlignment="1">
      <alignment horizontal="center"/>
    </xf>
    <xf numFmtId="0" fontId="14" fillId="2" borderId="4" xfId="0" applyFont="1" applyFill="1" applyBorder="1" applyAlignment="1">
      <alignment horizontal="center"/>
    </xf>
    <xf numFmtId="0" fontId="14" fillId="2" borderId="7" xfId="0" applyFont="1" applyFill="1" applyBorder="1" applyAlignment="1">
      <alignment horizontal="center"/>
    </xf>
    <xf numFmtId="0" fontId="14" fillId="2" borderId="4" xfId="0" applyFont="1" applyFill="1" applyBorder="1" applyAlignment="1">
      <alignment horizontal="center" wrapText="1"/>
    </xf>
    <xf numFmtId="164" fontId="10" fillId="0" borderId="4" xfId="0" applyNumberFormat="1" applyFont="1" applyBorder="1" applyAlignment="1">
      <alignment horizontal="center"/>
    </xf>
    <xf numFmtId="164" fontId="10" fillId="0" borderId="4" xfId="0" applyNumberFormat="1" applyFont="1" applyFill="1" applyBorder="1" applyAlignment="1">
      <alignment horizontal="center"/>
    </xf>
    <xf numFmtId="0" fontId="10" fillId="0" borderId="4" xfId="0" applyFont="1" applyBorder="1" applyAlignment="1">
      <alignment horizontal="center"/>
    </xf>
    <xf numFmtId="164" fontId="10" fillId="0" borderId="4" xfId="0" applyNumberFormat="1" applyFont="1" applyBorder="1" applyAlignment="1">
      <alignment horizontal="center"/>
    </xf>
    <xf numFmtId="164" fontId="10" fillId="0" borderId="4" xfId="0" applyNumberFormat="1" applyFont="1" applyBorder="1" applyAlignment="1">
      <alignment horizontal="center"/>
    </xf>
    <xf numFmtId="0" fontId="14" fillId="2" borderId="4" xfId="0" applyFont="1" applyFill="1" applyBorder="1" applyAlignment="1">
      <alignment horizontal="center"/>
    </xf>
    <xf numFmtId="0" fontId="6" fillId="0" borderId="0" xfId="1" applyFont="1" applyFill="1" applyBorder="1" applyAlignment="1">
      <alignment horizontal="center"/>
    </xf>
    <xf numFmtId="0" fontId="14" fillId="2" borderId="0" xfId="0" applyFont="1" applyFill="1" applyBorder="1" applyAlignment="1">
      <alignment horizontal="center" vertical="center" wrapText="1"/>
    </xf>
    <xf numFmtId="0" fontId="14" fillId="2" borderId="13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17" fontId="14" fillId="2" borderId="1" xfId="0" quotePrefix="1" applyNumberFormat="1" applyFont="1" applyFill="1" applyBorder="1" applyAlignment="1">
      <alignment horizontal="center" vertical="center"/>
    </xf>
    <xf numFmtId="0" fontId="14" fillId="2" borderId="7" xfId="0" applyFont="1" applyFill="1" applyBorder="1" applyAlignment="1">
      <alignment horizontal="center" vertical="center"/>
    </xf>
    <xf numFmtId="0" fontId="13" fillId="0" borderId="0" xfId="1" applyFont="1" applyFill="1" applyBorder="1" applyAlignment="1">
      <alignment horizontal="left" wrapText="1"/>
    </xf>
    <xf numFmtId="0" fontId="14" fillId="2" borderId="2" xfId="0" applyFont="1" applyFill="1" applyBorder="1" applyAlignment="1">
      <alignment horizontal="center" wrapText="1"/>
    </xf>
    <xf numFmtId="17" fontId="14" fillId="2" borderId="1" xfId="0" applyNumberFormat="1" applyFont="1" applyFill="1" applyBorder="1" applyAlignment="1">
      <alignment horizontal="center" vertical="center"/>
    </xf>
    <xf numFmtId="0" fontId="13" fillId="0" borderId="0" xfId="1" applyFont="1" applyFill="1" applyBorder="1" applyAlignment="1">
      <alignment horizontal="left" vertical="center"/>
    </xf>
    <xf numFmtId="0" fontId="13" fillId="0" borderId="0" xfId="1" applyFont="1" applyFill="1" applyBorder="1" applyAlignment="1">
      <alignment wrapText="1"/>
    </xf>
    <xf numFmtId="17" fontId="14" fillId="2" borderId="3" xfId="0" quotePrefix="1" applyNumberFormat="1" applyFont="1" applyFill="1" applyBorder="1" applyAlignment="1">
      <alignment horizontal="center" vertical="center"/>
    </xf>
    <xf numFmtId="0" fontId="14" fillId="2" borderId="12" xfId="0" applyFont="1" applyFill="1" applyBorder="1" applyAlignment="1">
      <alignment horizontal="center" vertical="center"/>
    </xf>
    <xf numFmtId="17" fontId="14" fillId="2" borderId="7" xfId="0" quotePrefix="1" applyNumberFormat="1" applyFont="1" applyFill="1" applyBorder="1" applyAlignment="1">
      <alignment horizontal="center" vertical="center"/>
    </xf>
    <xf numFmtId="17" fontId="14" fillId="2" borderId="4" xfId="0" quotePrefix="1" applyNumberFormat="1" applyFont="1" applyFill="1" applyBorder="1" applyAlignment="1">
      <alignment horizontal="center" vertical="center"/>
    </xf>
    <xf numFmtId="0" fontId="14" fillId="2" borderId="7" xfId="0" applyFont="1" applyFill="1" applyBorder="1" applyAlignment="1">
      <alignment horizontal="center"/>
    </xf>
    <xf numFmtId="0" fontId="14" fillId="2" borderId="4" xfId="0" applyFont="1" applyFill="1" applyBorder="1" applyAlignment="1">
      <alignment horizontal="center"/>
    </xf>
    <xf numFmtId="164" fontId="10" fillId="0" borderId="7" xfId="0" applyNumberFormat="1" applyFont="1" applyBorder="1" applyAlignment="1">
      <alignment horizontal="center"/>
    </xf>
    <xf numFmtId="164" fontId="10" fillId="0" borderId="4" xfId="0" applyNumberFormat="1" applyFont="1" applyBorder="1" applyAlignment="1">
      <alignment horizontal="center"/>
    </xf>
    <xf numFmtId="164" fontId="10" fillId="0" borderId="7" xfId="0" applyNumberFormat="1" applyFont="1" applyFill="1" applyBorder="1" applyAlignment="1">
      <alignment horizontal="center"/>
    </xf>
    <xf numFmtId="164" fontId="10" fillId="0" borderId="4" xfId="0" applyNumberFormat="1" applyFont="1" applyFill="1" applyBorder="1" applyAlignment="1">
      <alignment horizontal="center"/>
    </xf>
    <xf numFmtId="0" fontId="14" fillId="2" borderId="4" xfId="0" applyFont="1" applyFill="1" applyBorder="1" applyAlignment="1">
      <alignment horizontal="center" wrapText="1"/>
    </xf>
    <xf numFmtId="164" fontId="11" fillId="2" borderId="4" xfId="0" applyNumberFormat="1" applyFont="1" applyFill="1" applyBorder="1" applyAlignment="1">
      <alignment horizontal="center"/>
    </xf>
    <xf numFmtId="164" fontId="11" fillId="2" borderId="7" xfId="0" applyNumberFormat="1" applyFont="1" applyFill="1" applyBorder="1" applyAlignment="1">
      <alignment horizontal="center"/>
    </xf>
    <xf numFmtId="0" fontId="13" fillId="0" borderId="0" xfId="1" applyFont="1" applyFill="1" applyBorder="1" applyAlignment="1">
      <alignment horizontal="left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14" fillId="2" borderId="9" xfId="0" applyFont="1" applyFill="1" applyBorder="1" applyAlignment="1">
      <alignment horizontal="center" vertical="center" wrapText="1"/>
    </xf>
    <xf numFmtId="0" fontId="10" fillId="0" borderId="2" xfId="0" applyFont="1" applyBorder="1"/>
    <xf numFmtId="0" fontId="11" fillId="2" borderId="2" xfId="0" applyFont="1" applyFill="1" applyBorder="1"/>
    <xf numFmtId="0" fontId="14" fillId="2" borderId="7" xfId="0" applyFont="1" applyFill="1" applyBorder="1" applyAlignment="1">
      <alignment horizontal="center" wrapText="1"/>
    </xf>
    <xf numFmtId="0" fontId="15" fillId="0" borderId="2" xfId="0" applyFont="1" applyBorder="1" applyAlignment="1">
      <alignment vertical="center"/>
    </xf>
    <xf numFmtId="0" fontId="14" fillId="2" borderId="2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vertical="center"/>
    </xf>
    <xf numFmtId="0" fontId="11" fillId="2" borderId="2" xfId="0" applyFont="1" applyFill="1" applyBorder="1" applyAlignment="1">
      <alignment vertical="center"/>
    </xf>
    <xf numFmtId="0" fontId="14" fillId="2" borderId="11" xfId="0" applyFont="1" applyFill="1" applyBorder="1" applyAlignment="1">
      <alignment horizontal="center" vertical="center"/>
    </xf>
    <xf numFmtId="0" fontId="17" fillId="0" borderId="2" xfId="0" applyFont="1" applyFill="1" applyBorder="1"/>
    <xf numFmtId="0" fontId="10" fillId="0" borderId="2" xfId="0" applyFont="1" applyFill="1" applyBorder="1"/>
    <xf numFmtId="0" fontId="10" fillId="0" borderId="2" xfId="0" applyFont="1" applyFill="1" applyBorder="1" applyAlignment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740000"/>
      <color rgb="FFFFD1D1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0</xdr:row>
      <xdr:rowOff>42334</xdr:rowOff>
    </xdr:from>
    <xdr:to>
      <xdr:col>5</xdr:col>
      <xdr:colOff>288417</xdr:colOff>
      <xdr:row>5</xdr:row>
      <xdr:rowOff>74584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42334"/>
          <a:ext cx="5760000" cy="108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52916</xdr:rowOff>
    </xdr:from>
    <xdr:to>
      <xdr:col>9</xdr:col>
      <xdr:colOff>172000</xdr:colOff>
      <xdr:row>5</xdr:row>
      <xdr:rowOff>85166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417" y="52916"/>
          <a:ext cx="5760000" cy="108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31750</xdr:colOff>
      <xdr:row>0</xdr:row>
      <xdr:rowOff>42333</xdr:rowOff>
    </xdr:from>
    <xdr:to>
      <xdr:col>6</xdr:col>
      <xdr:colOff>754084</xdr:colOff>
      <xdr:row>5</xdr:row>
      <xdr:rowOff>74583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8167" y="42333"/>
          <a:ext cx="5760000" cy="108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21166</xdr:colOff>
      <xdr:row>0</xdr:row>
      <xdr:rowOff>21166</xdr:rowOff>
    </xdr:from>
    <xdr:to>
      <xdr:col>6</xdr:col>
      <xdr:colOff>743500</xdr:colOff>
      <xdr:row>5</xdr:row>
      <xdr:rowOff>53416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583" y="21166"/>
          <a:ext cx="5760000" cy="1080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52917</xdr:colOff>
      <xdr:row>0</xdr:row>
      <xdr:rowOff>31749</xdr:rowOff>
    </xdr:from>
    <xdr:to>
      <xdr:col>5</xdr:col>
      <xdr:colOff>702226</xdr:colOff>
      <xdr:row>5</xdr:row>
      <xdr:rowOff>63999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334" y="31749"/>
          <a:ext cx="5760000" cy="10800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28576</xdr:rowOff>
    </xdr:from>
    <xdr:to>
      <xdr:col>9</xdr:col>
      <xdr:colOff>178350</xdr:colOff>
      <xdr:row>5</xdr:row>
      <xdr:rowOff>70351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28576"/>
          <a:ext cx="5760000" cy="10800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21167</xdr:colOff>
      <xdr:row>0</xdr:row>
      <xdr:rowOff>63501</xdr:rowOff>
    </xdr:from>
    <xdr:to>
      <xdr:col>7</xdr:col>
      <xdr:colOff>637667</xdr:colOff>
      <xdr:row>5</xdr:row>
      <xdr:rowOff>95751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584" y="63501"/>
          <a:ext cx="5760000" cy="10800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74083</xdr:colOff>
      <xdr:row>0</xdr:row>
      <xdr:rowOff>42333</xdr:rowOff>
    </xdr:from>
    <xdr:to>
      <xdr:col>7</xdr:col>
      <xdr:colOff>574166</xdr:colOff>
      <xdr:row>5</xdr:row>
      <xdr:rowOff>85166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083" y="42333"/>
          <a:ext cx="5760000" cy="108000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95251</xdr:colOff>
      <xdr:row>0</xdr:row>
      <xdr:rowOff>31750</xdr:rowOff>
    </xdr:from>
    <xdr:to>
      <xdr:col>8</xdr:col>
      <xdr:colOff>468334</xdr:colOff>
      <xdr:row>5</xdr:row>
      <xdr:rowOff>74583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1" y="31750"/>
          <a:ext cx="5760000" cy="108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</sheetPr>
  <dimension ref="A1:P47"/>
  <sheetViews>
    <sheetView showGridLines="0" zoomScale="90" zoomScaleNormal="90" workbookViewId="0">
      <selection activeCell="B7" sqref="B7:F7"/>
    </sheetView>
  </sheetViews>
  <sheetFormatPr baseColWidth="10" defaultRowHeight="15" x14ac:dyDescent="0.25"/>
  <cols>
    <col min="1" max="1" width="1.7109375" customWidth="1"/>
    <col min="2" max="2" width="21.7109375" customWidth="1"/>
    <col min="3" max="3" width="36.7109375" customWidth="1"/>
    <col min="7" max="7" width="1.7109375" customWidth="1"/>
  </cols>
  <sheetData>
    <row r="1" spans="1:16" ht="18" x14ac:dyDescent="0.25">
      <c r="A1" s="26"/>
      <c r="B1" s="7"/>
      <c r="C1" s="7"/>
      <c r="D1" s="27"/>
      <c r="E1" s="27"/>
      <c r="F1" s="27"/>
      <c r="G1" s="28"/>
      <c r="H1" s="9"/>
      <c r="I1" s="9"/>
      <c r="J1" s="9"/>
      <c r="K1" s="9"/>
      <c r="L1" s="9"/>
      <c r="M1" s="9"/>
      <c r="N1" s="9"/>
      <c r="O1" s="9"/>
      <c r="P1" s="9"/>
    </row>
    <row r="2" spans="1:16" ht="18" x14ac:dyDescent="0.25">
      <c r="A2" s="29"/>
      <c r="B2" s="4"/>
      <c r="C2" s="4"/>
      <c r="D2" s="30"/>
      <c r="E2" s="30"/>
      <c r="F2" s="30"/>
      <c r="G2" s="31"/>
      <c r="I2" s="9"/>
      <c r="J2" s="9"/>
      <c r="K2" s="9"/>
      <c r="L2" s="9"/>
      <c r="M2" s="9"/>
      <c r="N2" s="9"/>
      <c r="O2" s="9"/>
      <c r="P2" s="9"/>
    </row>
    <row r="3" spans="1:16" x14ac:dyDescent="0.25">
      <c r="A3" s="29"/>
      <c r="B3" s="4"/>
      <c r="C3" s="4"/>
      <c r="D3" s="4"/>
      <c r="E3" s="4"/>
      <c r="F3" s="4"/>
      <c r="G3" s="32"/>
    </row>
    <row r="4" spans="1:16" x14ac:dyDescent="0.25">
      <c r="A4" s="29"/>
      <c r="B4" s="4"/>
      <c r="C4" s="4"/>
      <c r="D4" s="4"/>
      <c r="E4" s="4"/>
      <c r="F4" s="4"/>
      <c r="G4" s="32"/>
    </row>
    <row r="5" spans="1:16" ht="15.75" x14ac:dyDescent="0.25">
      <c r="A5" s="29"/>
      <c r="B5" s="33"/>
      <c r="C5" s="48"/>
      <c r="D5" s="4"/>
      <c r="E5" s="4"/>
      <c r="F5" s="4"/>
      <c r="G5" s="32"/>
    </row>
    <row r="6" spans="1:16" ht="15.75" x14ac:dyDescent="0.25">
      <c r="A6" s="29"/>
      <c r="B6" s="3"/>
      <c r="C6" s="48"/>
      <c r="D6" s="4"/>
      <c r="E6" s="4"/>
      <c r="F6" s="4"/>
      <c r="G6" s="32"/>
    </row>
    <row r="7" spans="1:16" ht="15.75" x14ac:dyDescent="0.25">
      <c r="A7" s="29"/>
      <c r="B7" s="89" t="s">
        <v>230</v>
      </c>
      <c r="C7" s="89"/>
      <c r="D7" s="89"/>
      <c r="E7" s="89"/>
      <c r="F7" s="89"/>
      <c r="G7" s="32"/>
    </row>
    <row r="8" spans="1:16" ht="15.75" customHeight="1" x14ac:dyDescent="0.25">
      <c r="A8" s="29"/>
      <c r="B8" s="89" t="s">
        <v>229</v>
      </c>
      <c r="C8" s="89"/>
      <c r="D8" s="89"/>
      <c r="E8" s="89"/>
      <c r="F8" s="89"/>
      <c r="G8" s="32"/>
    </row>
    <row r="9" spans="1:16" ht="15.75" customHeight="1" x14ac:dyDescent="0.25">
      <c r="A9" s="29"/>
      <c r="B9" s="48"/>
      <c r="D9" s="4"/>
      <c r="E9" s="4"/>
      <c r="F9" s="4"/>
      <c r="G9" s="32"/>
    </row>
    <row r="10" spans="1:16" ht="15.75" x14ac:dyDescent="0.25">
      <c r="A10" s="29"/>
      <c r="B10" s="48"/>
      <c r="D10" s="4"/>
      <c r="E10" s="4"/>
      <c r="F10" s="4"/>
      <c r="G10" s="32"/>
    </row>
    <row r="11" spans="1:16" ht="15.75" x14ac:dyDescent="0.25">
      <c r="A11" s="29"/>
      <c r="B11" s="48"/>
      <c r="D11" s="4"/>
      <c r="E11" s="4"/>
      <c r="F11" s="4"/>
      <c r="G11" s="32"/>
    </row>
    <row r="12" spans="1:16" ht="15.75" x14ac:dyDescent="0.25">
      <c r="A12" s="29"/>
      <c r="B12" s="48"/>
      <c r="C12" s="10" t="s">
        <v>102</v>
      </c>
      <c r="D12" s="4"/>
      <c r="E12" s="4"/>
      <c r="F12" s="4"/>
      <c r="G12" s="32"/>
    </row>
    <row r="13" spans="1:16" ht="15.75" x14ac:dyDescent="0.25">
      <c r="A13" s="29"/>
      <c r="B13" s="48"/>
      <c r="C13" s="49"/>
      <c r="D13" s="4"/>
      <c r="E13" s="4"/>
      <c r="F13" s="4"/>
      <c r="G13" s="32"/>
    </row>
    <row r="14" spans="1:16" ht="15.75" x14ac:dyDescent="0.25">
      <c r="A14" s="29"/>
      <c r="B14" s="48"/>
      <c r="C14" s="50" t="s">
        <v>231</v>
      </c>
      <c r="D14" s="4"/>
      <c r="E14" s="4"/>
      <c r="F14" s="4"/>
      <c r="G14" s="32"/>
    </row>
    <row r="15" spans="1:16" ht="15.75" x14ac:dyDescent="0.25">
      <c r="A15" s="29"/>
      <c r="B15" s="48"/>
      <c r="C15" s="50" t="s">
        <v>62</v>
      </c>
      <c r="D15" s="4"/>
      <c r="E15" s="4"/>
      <c r="F15" s="4"/>
      <c r="G15" s="32"/>
    </row>
    <row r="16" spans="1:16" ht="15.75" x14ac:dyDescent="0.25">
      <c r="A16" s="29"/>
      <c r="B16" s="48"/>
      <c r="C16" s="50" t="s">
        <v>63</v>
      </c>
      <c r="D16" s="4"/>
      <c r="E16" s="4"/>
      <c r="F16" s="4"/>
      <c r="G16" s="32"/>
    </row>
    <row r="17" spans="1:7" ht="15.75" x14ac:dyDescent="0.25">
      <c r="A17" s="29"/>
      <c r="B17" s="48"/>
      <c r="C17" s="50" t="s">
        <v>64</v>
      </c>
      <c r="D17" s="4"/>
      <c r="E17" s="4"/>
      <c r="F17" s="4"/>
      <c r="G17" s="32"/>
    </row>
    <row r="18" spans="1:7" ht="15.75" x14ac:dyDescent="0.25">
      <c r="A18" s="29"/>
      <c r="B18" s="4"/>
      <c r="C18" s="50" t="s">
        <v>65</v>
      </c>
      <c r="D18" s="4"/>
      <c r="E18" s="4"/>
      <c r="F18" s="4"/>
      <c r="G18" s="32"/>
    </row>
    <row r="19" spans="1:7" ht="15.75" x14ac:dyDescent="0.25">
      <c r="A19" s="29"/>
      <c r="B19" s="4"/>
      <c r="C19" s="50" t="s">
        <v>66</v>
      </c>
      <c r="D19" s="4"/>
      <c r="E19" s="4"/>
      <c r="F19" s="4"/>
      <c r="G19" s="32"/>
    </row>
    <row r="20" spans="1:7" ht="15.75" x14ac:dyDescent="0.25">
      <c r="A20" s="29"/>
      <c r="B20" s="4"/>
      <c r="C20" s="50" t="s">
        <v>67</v>
      </c>
      <c r="D20" s="4"/>
      <c r="E20" s="4"/>
      <c r="F20" s="4"/>
      <c r="G20" s="32"/>
    </row>
    <row r="21" spans="1:7" x14ac:dyDescent="0.25">
      <c r="A21" s="29"/>
      <c r="B21" s="4"/>
      <c r="C21" s="4"/>
      <c r="D21" s="4"/>
      <c r="E21" s="4"/>
      <c r="F21" s="4"/>
      <c r="G21" s="32"/>
    </row>
    <row r="22" spans="1:7" x14ac:dyDescent="0.25">
      <c r="A22" s="29"/>
      <c r="B22" s="4"/>
      <c r="C22" s="4"/>
      <c r="D22" s="4"/>
      <c r="E22" s="4"/>
      <c r="F22" s="4"/>
      <c r="G22" s="32"/>
    </row>
    <row r="23" spans="1:7" x14ac:dyDescent="0.25">
      <c r="A23" s="29"/>
      <c r="B23" s="4"/>
      <c r="C23" s="4"/>
      <c r="D23" s="4"/>
      <c r="E23" s="4"/>
      <c r="F23" s="4"/>
      <c r="G23" s="32"/>
    </row>
    <row r="24" spans="1:7" x14ac:dyDescent="0.25">
      <c r="A24" s="29"/>
      <c r="B24" s="8" t="s">
        <v>242</v>
      </c>
      <c r="C24" s="4"/>
      <c r="D24" s="4"/>
      <c r="E24" s="4"/>
      <c r="F24" s="4"/>
      <c r="G24" s="32"/>
    </row>
    <row r="25" spans="1:7" x14ac:dyDescent="0.25">
      <c r="A25" s="29"/>
      <c r="B25" s="8" t="s">
        <v>225</v>
      </c>
      <c r="C25" s="4"/>
      <c r="D25" s="4"/>
      <c r="E25" s="4"/>
      <c r="F25" s="4"/>
      <c r="G25" s="32"/>
    </row>
    <row r="26" spans="1:7" x14ac:dyDescent="0.25">
      <c r="A26" s="29"/>
      <c r="B26" s="4"/>
      <c r="C26" s="4"/>
      <c r="D26" s="4"/>
      <c r="E26" s="4"/>
      <c r="F26" s="4"/>
      <c r="G26" s="32"/>
    </row>
    <row r="27" spans="1:7" x14ac:dyDescent="0.25">
      <c r="A27" s="29"/>
      <c r="B27" s="4"/>
      <c r="C27" s="4"/>
      <c r="D27" s="4"/>
      <c r="E27" s="4"/>
      <c r="F27" s="4"/>
      <c r="G27" s="32"/>
    </row>
    <row r="28" spans="1:7" x14ac:dyDescent="0.25">
      <c r="A28" s="29"/>
      <c r="B28" s="4" t="s">
        <v>226</v>
      </c>
      <c r="C28" s="77" t="s">
        <v>243</v>
      </c>
      <c r="D28" s="4"/>
      <c r="E28" s="4"/>
      <c r="F28" s="4"/>
      <c r="G28" s="32"/>
    </row>
    <row r="29" spans="1:7" x14ac:dyDescent="0.25">
      <c r="A29" s="29"/>
      <c r="B29" s="4" t="s">
        <v>227</v>
      </c>
      <c r="C29" s="77" t="s">
        <v>244</v>
      </c>
      <c r="D29" s="4"/>
      <c r="E29" s="4"/>
      <c r="F29" s="4"/>
      <c r="G29" s="32"/>
    </row>
    <row r="30" spans="1:7" x14ac:dyDescent="0.25">
      <c r="A30" s="29"/>
      <c r="B30" s="4"/>
      <c r="C30" s="4"/>
      <c r="D30" s="4"/>
      <c r="E30" s="4"/>
      <c r="F30" s="4"/>
      <c r="G30" s="32"/>
    </row>
    <row r="31" spans="1:7" x14ac:dyDescent="0.25">
      <c r="A31" s="35"/>
      <c r="B31" s="6"/>
      <c r="C31" s="6"/>
      <c r="D31" s="6"/>
      <c r="E31" s="6"/>
      <c r="F31" s="6"/>
      <c r="G31" s="36"/>
    </row>
    <row r="34" spans="1:6" x14ac:dyDescent="0.25">
      <c r="A34" s="29"/>
      <c r="B34" s="4"/>
      <c r="C34" s="4"/>
      <c r="D34" s="4"/>
      <c r="E34" s="4"/>
      <c r="F34" s="4"/>
    </row>
    <row r="35" spans="1:6" x14ac:dyDescent="0.25">
      <c r="A35" s="29"/>
      <c r="B35" s="4"/>
      <c r="C35" s="4"/>
      <c r="D35" s="4"/>
      <c r="E35" s="4"/>
      <c r="F35" s="4"/>
    </row>
    <row r="36" spans="1:6" x14ac:dyDescent="0.25">
      <c r="A36" s="29"/>
      <c r="B36" s="4"/>
      <c r="C36" s="4"/>
      <c r="D36" s="4"/>
      <c r="E36" s="4"/>
      <c r="F36" s="4"/>
    </row>
    <row r="37" spans="1:6" x14ac:dyDescent="0.25">
      <c r="A37" s="29"/>
      <c r="B37" s="4"/>
      <c r="C37" s="4"/>
      <c r="D37" s="4"/>
      <c r="E37" s="4"/>
      <c r="F37" s="4"/>
    </row>
    <row r="38" spans="1:6" x14ac:dyDescent="0.25">
      <c r="A38" s="29"/>
      <c r="B38" s="4"/>
      <c r="C38" s="4"/>
      <c r="D38" s="4"/>
      <c r="E38" s="4"/>
      <c r="F38" s="4"/>
    </row>
    <row r="39" spans="1:6" x14ac:dyDescent="0.25">
      <c r="A39" s="29"/>
      <c r="B39" s="4"/>
      <c r="C39" s="4"/>
      <c r="D39" s="4"/>
      <c r="E39" s="4"/>
      <c r="F39" s="4"/>
    </row>
    <row r="40" spans="1:6" x14ac:dyDescent="0.25">
      <c r="A40" s="29"/>
      <c r="B40" s="4"/>
      <c r="C40" s="4"/>
      <c r="D40" s="4"/>
      <c r="E40" s="4"/>
      <c r="F40" s="4"/>
    </row>
    <row r="41" spans="1:6" x14ac:dyDescent="0.25">
      <c r="A41" s="29"/>
      <c r="B41" s="4"/>
      <c r="C41" s="4"/>
      <c r="D41" s="4"/>
      <c r="E41" s="4"/>
      <c r="F41" s="4"/>
    </row>
    <row r="42" spans="1:6" x14ac:dyDescent="0.25">
      <c r="A42" s="29"/>
      <c r="B42" s="4"/>
      <c r="C42" s="4"/>
      <c r="D42" s="4"/>
      <c r="E42" s="4"/>
      <c r="F42" s="4"/>
    </row>
    <row r="43" spans="1:6" x14ac:dyDescent="0.25">
      <c r="A43" s="29"/>
      <c r="B43" s="4"/>
      <c r="C43" s="4"/>
      <c r="D43" s="4"/>
      <c r="E43" s="4"/>
      <c r="F43" s="4"/>
    </row>
    <row r="44" spans="1:6" x14ac:dyDescent="0.25">
      <c r="A44" s="29"/>
      <c r="B44" s="4"/>
      <c r="C44" s="4"/>
      <c r="D44" s="4"/>
      <c r="E44" s="4"/>
      <c r="F44" s="4"/>
    </row>
    <row r="45" spans="1:6" x14ac:dyDescent="0.25">
      <c r="A45" s="29"/>
      <c r="B45" s="4"/>
      <c r="C45" s="4"/>
      <c r="D45" s="4"/>
      <c r="E45" s="4"/>
      <c r="F45" s="4"/>
    </row>
    <row r="46" spans="1:6" x14ac:dyDescent="0.25">
      <c r="A46" s="29"/>
      <c r="B46" s="4"/>
      <c r="C46" s="4"/>
      <c r="D46" s="4"/>
      <c r="E46" s="4"/>
      <c r="F46" s="4"/>
    </row>
    <row r="47" spans="1:6" x14ac:dyDescent="0.25">
      <c r="A47" s="29"/>
      <c r="B47" s="4"/>
      <c r="C47" s="4"/>
      <c r="D47" s="4"/>
      <c r="E47" s="4"/>
      <c r="F47" s="4"/>
    </row>
  </sheetData>
  <mergeCells count="2">
    <mergeCell ref="B7:F7"/>
    <mergeCell ref="B8:F8"/>
  </mergeCells>
  <hyperlinks>
    <hyperlink ref="C14" location="'Rangos de Edad'!A1" display="Oferentes por rangos de edad"/>
    <hyperlink ref="C15" location="Departamentos!A1" display="Oferentes por departamentos "/>
    <hyperlink ref="C16" location="Ciudades!A1" display="Oferentes por ciudades"/>
    <hyperlink ref="C17" location="Ocupaciones!A1" display="Oferentes por ocupaciones "/>
    <hyperlink ref="C18" location="'Educación '!A1" display="Oferentes por nivel educativo "/>
    <hyperlink ref="C19" location="'Experiencia laboral'!A1" display="Oferentes por experiencia laboral"/>
    <hyperlink ref="C20" location="'Aspiración Salarial'!A1" display="Oferentes por rangos de salarios"/>
  </hyperlinks>
  <pageMargins left="0.39370078740157483" right="0.39370078740157483" top="0.39370078740157483" bottom="0.39370078740157483" header="0.31496062992125984" footer="0.31496062992125984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4"/>
  <sheetViews>
    <sheetView showGridLines="0" zoomScale="90" zoomScaleNormal="90" workbookViewId="0">
      <selection activeCell="G11" sqref="G11:G14"/>
    </sheetView>
  </sheetViews>
  <sheetFormatPr baseColWidth="10" defaultRowHeight="15" x14ac:dyDescent="0.25"/>
  <cols>
    <col min="1" max="1" width="1.7109375" customWidth="1"/>
    <col min="2" max="2" width="23.7109375" customWidth="1"/>
    <col min="3" max="4" width="11.7109375" customWidth="1"/>
    <col min="5" max="5" width="0.85546875" customWidth="1"/>
    <col min="6" max="6" width="10.5703125" customWidth="1"/>
    <col min="7" max="8" width="11.7109375" customWidth="1"/>
    <col min="9" max="9" width="1.7109375" customWidth="1"/>
    <col min="10" max="10" width="14.28515625" bestFit="1" customWidth="1"/>
    <col min="11" max="11" width="14.5703125" bestFit="1" customWidth="1"/>
    <col min="12" max="12" width="14.28515625" bestFit="1" customWidth="1"/>
    <col min="13" max="13" width="14.5703125" bestFit="1" customWidth="1"/>
    <col min="14" max="14" width="14.28515625" bestFit="1" customWidth="1"/>
  </cols>
  <sheetData>
    <row r="1" spans="1:14" ht="18" x14ac:dyDescent="0.25">
      <c r="A1" s="26"/>
      <c r="B1" s="7"/>
      <c r="C1" s="7"/>
      <c r="D1" s="27"/>
      <c r="E1" s="27"/>
      <c r="F1" s="27"/>
      <c r="G1" s="27"/>
      <c r="H1" s="27"/>
      <c r="I1" s="28"/>
      <c r="J1" s="9"/>
      <c r="K1" s="9"/>
      <c r="L1" s="9"/>
      <c r="M1" s="9"/>
      <c r="N1" s="9"/>
    </row>
    <row r="2" spans="1:14" ht="18" x14ac:dyDescent="0.25">
      <c r="A2" s="29"/>
      <c r="B2" s="4"/>
      <c r="C2" s="4"/>
      <c r="D2" s="30"/>
      <c r="E2" s="30"/>
      <c r="F2" s="30"/>
      <c r="G2" s="30"/>
      <c r="H2" s="30"/>
      <c r="I2" s="31"/>
      <c r="J2" s="9"/>
      <c r="K2" s="9"/>
      <c r="L2" s="9"/>
      <c r="M2" s="9"/>
      <c r="N2" s="9"/>
    </row>
    <row r="3" spans="1:14" x14ac:dyDescent="0.25">
      <c r="A3" s="29"/>
      <c r="B3" s="4"/>
      <c r="C3" s="4"/>
      <c r="D3" s="4"/>
      <c r="E3" s="4"/>
      <c r="F3" s="4"/>
      <c r="G3" s="4"/>
      <c r="H3" s="4"/>
      <c r="I3" s="32"/>
    </row>
    <row r="4" spans="1:14" x14ac:dyDescent="0.25">
      <c r="A4" s="29"/>
      <c r="B4" s="4"/>
      <c r="C4" s="4"/>
      <c r="D4" s="4"/>
      <c r="E4" s="4"/>
      <c r="F4" s="4"/>
      <c r="G4" s="4"/>
      <c r="H4" s="4"/>
      <c r="I4" s="32"/>
    </row>
    <row r="5" spans="1:14" s="2" customFormat="1" ht="15.75" x14ac:dyDescent="0.25">
      <c r="A5" s="42"/>
      <c r="B5" s="33"/>
      <c r="C5" s="41"/>
      <c r="D5" s="41"/>
      <c r="E5" s="41"/>
      <c r="F5" s="41"/>
      <c r="G5" s="41"/>
      <c r="H5" s="41"/>
      <c r="I5" s="43"/>
    </row>
    <row r="6" spans="1:14" s="2" customFormat="1" ht="15.75" x14ac:dyDescent="0.25">
      <c r="A6" s="42"/>
      <c r="B6" s="3"/>
      <c r="C6" s="41"/>
      <c r="D6" s="41"/>
      <c r="E6" s="41"/>
      <c r="F6" s="41"/>
      <c r="G6" s="41"/>
      <c r="H6" s="41"/>
      <c r="I6" s="43"/>
    </row>
    <row r="7" spans="1:14" s="2" customFormat="1" ht="30" customHeight="1" x14ac:dyDescent="0.25">
      <c r="A7" s="42"/>
      <c r="B7" s="95" t="s">
        <v>233</v>
      </c>
      <c r="C7" s="95"/>
      <c r="D7" s="95"/>
      <c r="E7" s="95"/>
      <c r="F7" s="41"/>
      <c r="G7" s="90" t="s">
        <v>228</v>
      </c>
      <c r="H7" s="91"/>
      <c r="I7" s="43"/>
    </row>
    <row r="8" spans="1:14" s="2" customFormat="1" x14ac:dyDescent="0.25">
      <c r="A8" s="42"/>
      <c r="B8" s="16"/>
      <c r="C8" s="41"/>
      <c r="D8" s="5"/>
      <c r="E8" s="5"/>
      <c r="F8" s="6"/>
      <c r="G8" s="5"/>
      <c r="H8" s="5"/>
      <c r="I8" s="43"/>
    </row>
    <row r="9" spans="1:14" s="2" customFormat="1" ht="30" customHeight="1" x14ac:dyDescent="0.2">
      <c r="A9" s="42"/>
      <c r="B9" s="114" t="s">
        <v>68</v>
      </c>
      <c r="C9" s="93" t="s">
        <v>245</v>
      </c>
      <c r="D9" s="94"/>
      <c r="E9" s="72"/>
      <c r="F9" s="72"/>
      <c r="G9" s="92" t="s">
        <v>269</v>
      </c>
      <c r="H9" s="94"/>
      <c r="I9" s="43"/>
    </row>
    <row r="10" spans="1:14" s="2" customFormat="1" x14ac:dyDescent="0.25">
      <c r="A10" s="42"/>
      <c r="B10" s="115"/>
      <c r="C10" s="18" t="s">
        <v>101</v>
      </c>
      <c r="D10" s="17" t="s">
        <v>103</v>
      </c>
      <c r="E10" s="17"/>
      <c r="F10" s="17"/>
      <c r="G10" s="17" t="s">
        <v>101</v>
      </c>
      <c r="H10" s="88" t="s">
        <v>103</v>
      </c>
      <c r="I10" s="43"/>
    </row>
    <row r="11" spans="1:14" x14ac:dyDescent="0.25">
      <c r="A11" s="29"/>
      <c r="B11" s="116" t="s">
        <v>84</v>
      </c>
      <c r="C11" s="21">
        <v>32261</v>
      </c>
      <c r="D11" s="19">
        <v>55.16</v>
      </c>
      <c r="E11" s="14"/>
      <c r="F11" s="14"/>
      <c r="G11" s="20">
        <v>732957</v>
      </c>
      <c r="H11" s="87">
        <f>(G11/$G$15)*100</f>
        <v>49.637247591978209</v>
      </c>
      <c r="I11" s="32"/>
    </row>
    <row r="12" spans="1:14" x14ac:dyDescent="0.25">
      <c r="A12" s="29"/>
      <c r="B12" s="116" t="s">
        <v>71</v>
      </c>
      <c r="C12" s="21">
        <v>20383</v>
      </c>
      <c r="D12" s="19">
        <v>34.85</v>
      </c>
      <c r="E12" s="14"/>
      <c r="F12" s="12"/>
      <c r="G12" s="20">
        <v>579320</v>
      </c>
      <c r="H12" s="87">
        <f>(G12/$G$15)*100</f>
        <v>39.232656588292102</v>
      </c>
      <c r="I12" s="32"/>
    </row>
    <row r="13" spans="1:14" x14ac:dyDescent="0.25">
      <c r="A13" s="29"/>
      <c r="B13" s="116" t="s">
        <v>72</v>
      </c>
      <c r="C13" s="21">
        <v>5310</v>
      </c>
      <c r="D13" s="19">
        <v>9.08</v>
      </c>
      <c r="E13" s="14"/>
      <c r="F13" s="14"/>
      <c r="G13" s="20">
        <v>156887</v>
      </c>
      <c r="H13" s="87">
        <f>(G13/$G$15)*100</f>
        <v>10.624687209430682</v>
      </c>
      <c r="I13" s="32"/>
    </row>
    <row r="14" spans="1:14" x14ac:dyDescent="0.25">
      <c r="A14" s="29"/>
      <c r="B14" s="116" t="s">
        <v>232</v>
      </c>
      <c r="C14" s="21">
        <v>527</v>
      </c>
      <c r="D14" s="86">
        <v>0.9</v>
      </c>
      <c r="E14" s="14"/>
      <c r="F14" s="14"/>
      <c r="G14" s="20">
        <v>7463</v>
      </c>
      <c r="H14" s="87">
        <f>(G14/$G$15)*100</f>
        <v>0.50540861029901252</v>
      </c>
      <c r="I14" s="32"/>
    </row>
    <row r="15" spans="1:14" x14ac:dyDescent="0.25">
      <c r="A15" s="29"/>
      <c r="B15" s="117" t="s">
        <v>69</v>
      </c>
      <c r="C15" s="37">
        <v>58481</v>
      </c>
      <c r="D15" s="38">
        <v>100</v>
      </c>
      <c r="E15" s="13"/>
      <c r="F15" s="15"/>
      <c r="G15" s="39">
        <f>SUM(G11:G14)</f>
        <v>1476627</v>
      </c>
      <c r="H15" s="38">
        <f>SUM(H11:H14)</f>
        <v>100</v>
      </c>
      <c r="I15" s="32"/>
    </row>
    <row r="16" spans="1:14" x14ac:dyDescent="0.25">
      <c r="A16" s="29"/>
      <c r="B16" s="4"/>
      <c r="C16" s="4"/>
      <c r="D16" s="4"/>
      <c r="E16" s="4"/>
      <c r="F16" s="4"/>
      <c r="G16" s="4"/>
      <c r="H16" s="4"/>
      <c r="I16" s="32"/>
    </row>
    <row r="17" spans="1:9" x14ac:dyDescent="0.25">
      <c r="A17" s="29"/>
      <c r="B17" s="8" t="s">
        <v>104</v>
      </c>
      <c r="C17" s="4"/>
      <c r="D17" s="4"/>
      <c r="E17" s="4"/>
      <c r="F17" s="4"/>
      <c r="G17" s="4"/>
      <c r="H17" s="4"/>
      <c r="I17" s="32"/>
    </row>
    <row r="18" spans="1:9" x14ac:dyDescent="0.25">
      <c r="A18" s="29"/>
      <c r="B18" s="4"/>
      <c r="C18" s="4"/>
      <c r="D18" s="4"/>
      <c r="E18" s="4"/>
      <c r="F18" s="4"/>
      <c r="G18" s="4"/>
      <c r="H18" s="4"/>
      <c r="I18" s="32"/>
    </row>
    <row r="19" spans="1:9" x14ac:dyDescent="0.25">
      <c r="A19" s="35"/>
      <c r="B19" s="6"/>
      <c r="C19" s="6"/>
      <c r="D19" s="6"/>
      <c r="E19" s="6"/>
      <c r="F19" s="6"/>
      <c r="G19" s="6"/>
      <c r="H19" s="6"/>
      <c r="I19" s="36"/>
    </row>
    <row r="21" spans="1:9" x14ac:dyDescent="0.25">
      <c r="A21" s="29"/>
      <c r="B21" s="4"/>
      <c r="C21" s="4"/>
      <c r="D21" s="4"/>
      <c r="E21" s="4"/>
      <c r="F21" s="4"/>
      <c r="G21" s="4"/>
      <c r="H21" s="4"/>
    </row>
    <row r="22" spans="1:9" x14ac:dyDescent="0.25">
      <c r="A22" s="29"/>
      <c r="B22" s="4"/>
      <c r="C22" s="4"/>
      <c r="D22" s="4"/>
      <c r="E22" s="4"/>
      <c r="F22" s="4"/>
      <c r="G22" s="4"/>
      <c r="H22" s="4"/>
    </row>
    <row r="23" spans="1:9" x14ac:dyDescent="0.25">
      <c r="A23" s="29"/>
      <c r="B23" s="4"/>
      <c r="C23" s="4"/>
      <c r="D23" s="4"/>
      <c r="E23" s="4"/>
      <c r="F23" s="4"/>
      <c r="G23" s="4"/>
      <c r="H23" s="4"/>
    </row>
    <row r="24" spans="1:9" x14ac:dyDescent="0.25">
      <c r="A24" s="29"/>
      <c r="B24" s="4"/>
      <c r="C24" s="4"/>
      <c r="D24" s="4"/>
      <c r="E24" s="4"/>
      <c r="F24" s="4"/>
      <c r="G24" s="4"/>
      <c r="H24" s="4"/>
    </row>
    <row r="25" spans="1:9" x14ac:dyDescent="0.25">
      <c r="A25" s="29"/>
      <c r="B25" s="4"/>
      <c r="C25" s="4"/>
      <c r="D25" s="4"/>
      <c r="E25" s="4"/>
      <c r="F25" s="4"/>
      <c r="G25" s="4"/>
      <c r="H25" s="4"/>
    </row>
    <row r="26" spans="1:9" x14ac:dyDescent="0.25">
      <c r="A26" s="29"/>
      <c r="B26" s="4"/>
      <c r="C26" s="4"/>
      <c r="D26" s="4"/>
      <c r="E26" s="4"/>
      <c r="F26" s="4"/>
      <c r="G26" s="4"/>
      <c r="H26" s="4"/>
    </row>
    <row r="27" spans="1:9" x14ac:dyDescent="0.25">
      <c r="A27" s="29"/>
      <c r="B27" s="4"/>
      <c r="C27" s="4"/>
      <c r="D27" s="4"/>
      <c r="E27" s="4"/>
      <c r="F27" s="4"/>
      <c r="G27" s="4"/>
      <c r="H27" s="4"/>
    </row>
    <row r="28" spans="1:9" x14ac:dyDescent="0.25">
      <c r="A28" s="29"/>
      <c r="B28" s="4"/>
      <c r="C28" s="4"/>
      <c r="D28" s="4"/>
      <c r="E28" s="4"/>
      <c r="F28" s="4"/>
      <c r="G28" s="4"/>
      <c r="H28" s="4"/>
    </row>
    <row r="29" spans="1:9" x14ac:dyDescent="0.25">
      <c r="A29" s="29"/>
      <c r="B29" s="4"/>
      <c r="C29" s="4"/>
      <c r="D29" s="4"/>
      <c r="E29" s="4"/>
      <c r="F29" s="4"/>
      <c r="G29" s="4"/>
      <c r="H29" s="4"/>
    </row>
    <row r="30" spans="1:9" x14ac:dyDescent="0.25">
      <c r="A30" s="29"/>
      <c r="B30" s="4"/>
      <c r="C30" s="4"/>
      <c r="D30" s="4"/>
      <c r="E30" s="4"/>
      <c r="F30" s="4"/>
      <c r="G30" s="4"/>
      <c r="H30" s="4"/>
    </row>
    <row r="31" spans="1:9" x14ac:dyDescent="0.25">
      <c r="A31" s="29"/>
      <c r="B31" s="4"/>
      <c r="C31" s="4"/>
      <c r="D31" s="4"/>
      <c r="E31" s="4"/>
      <c r="F31" s="4"/>
      <c r="G31" s="4"/>
      <c r="H31" s="4"/>
    </row>
    <row r="32" spans="1:9" x14ac:dyDescent="0.25">
      <c r="A32" s="29"/>
      <c r="B32" s="4"/>
      <c r="C32" s="4"/>
      <c r="D32" s="4"/>
      <c r="E32" s="4"/>
      <c r="F32" s="4"/>
      <c r="G32" s="4"/>
      <c r="H32" s="4"/>
    </row>
    <row r="33" spans="1:8" x14ac:dyDescent="0.25">
      <c r="A33" s="29"/>
      <c r="B33" s="4"/>
      <c r="C33" s="4"/>
      <c r="D33" s="4"/>
      <c r="E33" s="4"/>
      <c r="F33" s="4"/>
      <c r="G33" s="4"/>
      <c r="H33" s="4"/>
    </row>
    <row r="34" spans="1:8" x14ac:dyDescent="0.25">
      <c r="A34" s="29"/>
      <c r="B34" s="4"/>
      <c r="C34" s="4"/>
      <c r="D34" s="4"/>
      <c r="E34" s="4"/>
      <c r="F34" s="4"/>
      <c r="G34" s="4"/>
      <c r="H34" s="4"/>
    </row>
  </sheetData>
  <mergeCells count="5">
    <mergeCell ref="G7:H7"/>
    <mergeCell ref="G9:H9"/>
    <mergeCell ref="C9:D9"/>
    <mergeCell ref="B9:B10"/>
    <mergeCell ref="B7:E7"/>
  </mergeCells>
  <hyperlinks>
    <hyperlink ref="G7" location="Índice!A1" display="Índice"/>
  </hyperlinks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51"/>
  <sheetViews>
    <sheetView showGridLines="0" zoomScale="90" zoomScaleNormal="90" workbookViewId="0">
      <selection activeCell="G11" sqref="G11:G44"/>
    </sheetView>
  </sheetViews>
  <sheetFormatPr baseColWidth="10" defaultRowHeight="15" x14ac:dyDescent="0.25"/>
  <cols>
    <col min="1" max="1" width="1.7109375" customWidth="1"/>
    <col min="2" max="2" width="40.7109375" customWidth="1"/>
    <col min="3" max="4" width="11.7109375" customWidth="1"/>
    <col min="5" max="5" width="0.85546875" customWidth="1"/>
    <col min="6" max="6" width="10.5703125" customWidth="1"/>
    <col min="7" max="8" width="11.7109375" customWidth="1"/>
    <col min="9" max="9" width="1.7109375" customWidth="1"/>
  </cols>
  <sheetData>
    <row r="1" spans="1:14" ht="18" x14ac:dyDescent="0.25">
      <c r="A1" s="26"/>
      <c r="B1" s="7"/>
      <c r="C1" s="27"/>
      <c r="D1" s="27"/>
      <c r="E1" s="27"/>
      <c r="F1" s="27"/>
      <c r="G1" s="27"/>
      <c r="H1" s="27"/>
      <c r="I1" s="28"/>
      <c r="J1" s="9"/>
      <c r="K1" s="9"/>
      <c r="L1" s="9"/>
      <c r="M1" s="9"/>
      <c r="N1" s="9"/>
    </row>
    <row r="2" spans="1:14" ht="18" x14ac:dyDescent="0.25">
      <c r="A2" s="29"/>
      <c r="B2" s="4"/>
      <c r="C2" s="30"/>
      <c r="D2" s="30"/>
      <c r="E2" s="30"/>
      <c r="F2" s="30"/>
      <c r="G2" s="30"/>
      <c r="H2" s="30"/>
      <c r="I2" s="31"/>
      <c r="J2" s="9"/>
      <c r="K2" s="9"/>
      <c r="L2" s="9"/>
      <c r="M2" s="9"/>
      <c r="N2" s="9"/>
    </row>
    <row r="3" spans="1:14" x14ac:dyDescent="0.25">
      <c r="A3" s="29"/>
      <c r="B3" s="4"/>
      <c r="C3" s="4"/>
      <c r="D3" s="4"/>
      <c r="E3" s="4"/>
      <c r="F3" s="4"/>
      <c r="G3" s="4"/>
      <c r="H3" s="4"/>
      <c r="I3" s="32"/>
    </row>
    <row r="4" spans="1:14" x14ac:dyDescent="0.25">
      <c r="A4" s="29"/>
      <c r="B4" s="4"/>
      <c r="C4" s="4"/>
      <c r="D4" s="4"/>
      <c r="E4" s="4"/>
      <c r="F4" s="4"/>
      <c r="G4" s="4"/>
      <c r="H4" s="4"/>
      <c r="I4" s="32"/>
    </row>
    <row r="5" spans="1:14" ht="15.75" x14ac:dyDescent="0.25">
      <c r="A5" s="29"/>
      <c r="B5" s="33"/>
      <c r="C5" s="4"/>
      <c r="D5" s="4"/>
      <c r="E5" s="4"/>
      <c r="F5" s="4"/>
      <c r="G5" s="4"/>
      <c r="H5" s="4"/>
      <c r="I5" s="32"/>
    </row>
    <row r="6" spans="1:14" ht="15.75" x14ac:dyDescent="0.25">
      <c r="A6" s="29"/>
      <c r="B6" s="3"/>
      <c r="C6" s="4"/>
      <c r="D6" s="4"/>
      <c r="E6" s="4"/>
      <c r="F6" s="4"/>
      <c r="G6" s="4"/>
      <c r="H6" s="4"/>
      <c r="I6" s="32"/>
    </row>
    <row r="7" spans="1:14" ht="29.25" customHeight="1" x14ac:dyDescent="0.25">
      <c r="A7" s="29"/>
      <c r="B7" s="98" t="s">
        <v>234</v>
      </c>
      <c r="C7" s="98"/>
      <c r="D7" s="98"/>
      <c r="E7" s="98"/>
      <c r="F7" s="4"/>
      <c r="G7" s="90" t="s">
        <v>228</v>
      </c>
      <c r="H7" s="91"/>
      <c r="I7" s="32"/>
    </row>
    <row r="8" spans="1:14" x14ac:dyDescent="0.25">
      <c r="A8" s="29"/>
      <c r="B8" s="16"/>
      <c r="C8" s="34"/>
      <c r="D8" s="34"/>
      <c r="E8" s="34"/>
      <c r="F8" s="34"/>
      <c r="G8" s="34"/>
      <c r="H8" s="34"/>
      <c r="I8" s="32"/>
    </row>
    <row r="9" spans="1:14" ht="27.75" customHeight="1" x14ac:dyDescent="0.25">
      <c r="A9" s="29"/>
      <c r="B9" s="120" t="s">
        <v>68</v>
      </c>
      <c r="C9" s="97" t="str">
        <f>+'Rangos de Edad'!C9</f>
        <v>Enero 2017</v>
      </c>
      <c r="D9" s="94"/>
      <c r="E9" s="17"/>
      <c r="F9" s="73"/>
      <c r="G9" s="96" t="str">
        <f>+'Rangos de Edad'!G9</f>
        <v>Acumulado  
2013 - 2016</v>
      </c>
      <c r="H9" s="118"/>
      <c r="I9" s="32"/>
    </row>
    <row r="10" spans="1:14" x14ac:dyDescent="0.25">
      <c r="A10" s="29"/>
      <c r="B10" s="120"/>
      <c r="C10" s="18" t="s">
        <v>101</v>
      </c>
      <c r="D10" s="17" t="s">
        <v>103</v>
      </c>
      <c r="E10" s="17"/>
      <c r="F10" s="17"/>
      <c r="G10" s="17" t="s">
        <v>101</v>
      </c>
      <c r="H10" s="88" t="s">
        <v>103</v>
      </c>
      <c r="I10" s="32"/>
    </row>
    <row r="11" spans="1:14" x14ac:dyDescent="0.25">
      <c r="A11" s="29"/>
      <c r="B11" s="119" t="s">
        <v>25</v>
      </c>
      <c r="C11" s="20">
        <v>36</v>
      </c>
      <c r="D11" s="19">
        <v>0.06</v>
      </c>
      <c r="E11" s="25">
        <v>0</v>
      </c>
      <c r="F11" s="25"/>
      <c r="G11" s="85">
        <v>944</v>
      </c>
      <c r="H11" s="87">
        <f>(G11/$G$45)*100</f>
        <v>6.3929482530117626E-2</v>
      </c>
      <c r="I11" s="32"/>
    </row>
    <row r="12" spans="1:14" x14ac:dyDescent="0.25">
      <c r="A12" s="29"/>
      <c r="B12" s="119" t="s">
        <v>0</v>
      </c>
      <c r="C12" s="20">
        <v>8113</v>
      </c>
      <c r="D12" s="83">
        <v>13.87</v>
      </c>
      <c r="E12" s="84">
        <v>0</v>
      </c>
      <c r="F12" s="25"/>
      <c r="G12" s="20">
        <v>199788</v>
      </c>
      <c r="H12" s="87">
        <f t="shared" ref="H12:H44" si="0">(G12/$G$45)*100</f>
        <v>13.530024847168582</v>
      </c>
      <c r="I12" s="32"/>
    </row>
    <row r="13" spans="1:14" x14ac:dyDescent="0.25">
      <c r="A13" s="29"/>
      <c r="B13" s="119" t="s">
        <v>23</v>
      </c>
      <c r="C13" s="20">
        <v>394</v>
      </c>
      <c r="D13" s="83">
        <v>0.67</v>
      </c>
      <c r="E13" s="84">
        <v>0</v>
      </c>
      <c r="F13" s="25"/>
      <c r="G13" s="20">
        <v>5221</v>
      </c>
      <c r="H13" s="87">
        <f t="shared" si="0"/>
        <v>0.35357608928998319</v>
      </c>
      <c r="I13" s="32"/>
    </row>
    <row r="14" spans="1:14" x14ac:dyDescent="0.25">
      <c r="A14" s="29"/>
      <c r="B14" s="119" t="s">
        <v>2</v>
      </c>
      <c r="C14" s="20">
        <v>3153</v>
      </c>
      <c r="D14" s="83">
        <v>5.39</v>
      </c>
      <c r="E14" s="84">
        <v>0</v>
      </c>
      <c r="F14" s="25"/>
      <c r="G14" s="20">
        <v>83003</v>
      </c>
      <c r="H14" s="87">
        <f t="shared" si="0"/>
        <v>5.6211216508976207</v>
      </c>
      <c r="I14" s="32"/>
    </row>
    <row r="15" spans="1:14" x14ac:dyDescent="0.25">
      <c r="A15" s="29"/>
      <c r="B15" s="119" t="s">
        <v>246</v>
      </c>
      <c r="C15" s="20">
        <v>14179</v>
      </c>
      <c r="D15" s="83">
        <v>24.25</v>
      </c>
      <c r="E15" s="84">
        <v>0</v>
      </c>
      <c r="F15" s="25"/>
      <c r="G15" s="20">
        <v>366760</v>
      </c>
      <c r="H15" s="87">
        <f t="shared" si="0"/>
        <v>24.837687513502054</v>
      </c>
      <c r="I15" s="32"/>
    </row>
    <row r="16" spans="1:14" x14ac:dyDescent="0.25">
      <c r="A16" s="29"/>
      <c r="B16" s="119" t="s">
        <v>5</v>
      </c>
      <c r="C16" s="20">
        <v>540</v>
      </c>
      <c r="D16" s="83">
        <v>0.92</v>
      </c>
      <c r="E16" s="84">
        <v>0</v>
      </c>
      <c r="F16" s="25"/>
      <c r="G16" s="20">
        <v>14341</v>
      </c>
      <c r="H16" s="87">
        <f t="shared" si="0"/>
        <v>0.97119990356400088</v>
      </c>
      <c r="I16" s="32"/>
    </row>
    <row r="17" spans="1:9" x14ac:dyDescent="0.25">
      <c r="A17" s="29"/>
      <c r="B17" s="119" t="s">
        <v>9</v>
      </c>
      <c r="C17" s="20">
        <v>1339</v>
      </c>
      <c r="D17" s="83">
        <v>2.29</v>
      </c>
      <c r="E17" s="84">
        <v>0</v>
      </c>
      <c r="F17" s="25"/>
      <c r="G17" s="20">
        <v>26228</v>
      </c>
      <c r="H17" s="87">
        <f t="shared" si="0"/>
        <v>1.7762102413134799</v>
      </c>
      <c r="I17" s="32"/>
    </row>
    <row r="18" spans="1:9" x14ac:dyDescent="0.25">
      <c r="A18" s="29"/>
      <c r="B18" s="119" t="s">
        <v>10</v>
      </c>
      <c r="C18" s="20">
        <v>1030</v>
      </c>
      <c r="D18" s="83">
        <v>1.76</v>
      </c>
      <c r="E18" s="84">
        <v>0</v>
      </c>
      <c r="F18" s="25"/>
      <c r="G18" s="20">
        <v>27959</v>
      </c>
      <c r="H18" s="87">
        <f t="shared" si="0"/>
        <v>1.8934368665885155</v>
      </c>
      <c r="I18" s="32"/>
    </row>
    <row r="19" spans="1:9" x14ac:dyDescent="0.25">
      <c r="A19" s="29"/>
      <c r="B19" s="119" t="s">
        <v>21</v>
      </c>
      <c r="C19" s="20">
        <v>214</v>
      </c>
      <c r="D19" s="83">
        <v>0.37</v>
      </c>
      <c r="E19" s="84">
        <v>0</v>
      </c>
      <c r="F19" s="25"/>
      <c r="G19" s="20">
        <v>6466</v>
      </c>
      <c r="H19" s="87">
        <f t="shared" si="0"/>
        <v>0.43788986656752182</v>
      </c>
      <c r="I19" s="32"/>
    </row>
    <row r="20" spans="1:9" x14ac:dyDescent="0.25">
      <c r="A20" s="29"/>
      <c r="B20" s="119" t="s">
        <v>12</v>
      </c>
      <c r="C20" s="20">
        <v>1120</v>
      </c>
      <c r="D20" s="83">
        <v>1.92</v>
      </c>
      <c r="E20" s="84">
        <v>0</v>
      </c>
      <c r="F20" s="25"/>
      <c r="G20" s="20">
        <v>19679</v>
      </c>
      <c r="H20" s="87">
        <f t="shared" si="0"/>
        <v>1.332699456260789</v>
      </c>
      <c r="I20" s="32"/>
    </row>
    <row r="21" spans="1:9" x14ac:dyDescent="0.25">
      <c r="A21" s="29"/>
      <c r="B21" s="119" t="s">
        <v>16</v>
      </c>
      <c r="C21" s="20">
        <v>933</v>
      </c>
      <c r="D21" s="83">
        <v>1.6</v>
      </c>
      <c r="E21" s="84">
        <v>0</v>
      </c>
      <c r="F21" s="25"/>
      <c r="G21" s="20">
        <v>25517</v>
      </c>
      <c r="H21" s="87">
        <f t="shared" si="0"/>
        <v>1.7280599636875122</v>
      </c>
      <c r="I21" s="32"/>
    </row>
    <row r="22" spans="1:9" x14ac:dyDescent="0.25">
      <c r="A22" s="29"/>
      <c r="B22" s="119" t="s">
        <v>14</v>
      </c>
      <c r="C22" s="20">
        <v>1036</v>
      </c>
      <c r="D22" s="83">
        <v>1.77</v>
      </c>
      <c r="E22" s="84">
        <v>0</v>
      </c>
      <c r="F22" s="25"/>
      <c r="G22" s="20">
        <v>20361</v>
      </c>
      <c r="H22" s="87">
        <f t="shared" si="0"/>
        <v>1.3788857985124205</v>
      </c>
      <c r="I22" s="32"/>
    </row>
    <row r="23" spans="1:9" x14ac:dyDescent="0.25">
      <c r="A23" s="29"/>
      <c r="B23" s="119" t="s">
        <v>24</v>
      </c>
      <c r="C23" s="20">
        <v>363</v>
      </c>
      <c r="D23" s="83">
        <v>0.62</v>
      </c>
      <c r="E23" s="84">
        <v>0</v>
      </c>
      <c r="F23" s="25"/>
      <c r="G23" s="85">
        <v>6281</v>
      </c>
      <c r="H23" s="87">
        <f t="shared" si="0"/>
        <v>0.42536131331744576</v>
      </c>
      <c r="I23" s="32"/>
    </row>
    <row r="24" spans="1:9" x14ac:dyDescent="0.25">
      <c r="A24" s="29"/>
      <c r="B24" s="119" t="s">
        <v>18</v>
      </c>
      <c r="C24" s="20">
        <v>695</v>
      </c>
      <c r="D24" s="83">
        <v>1.19</v>
      </c>
      <c r="E24" s="84">
        <v>0</v>
      </c>
      <c r="F24" s="25"/>
      <c r="G24" s="20">
        <v>14979</v>
      </c>
      <c r="H24" s="87">
        <f t="shared" si="0"/>
        <v>1.0144064817993983</v>
      </c>
      <c r="I24" s="32"/>
    </row>
    <row r="25" spans="1:9" x14ac:dyDescent="0.25">
      <c r="A25" s="29"/>
      <c r="B25" s="119" t="s">
        <v>1</v>
      </c>
      <c r="C25" s="20">
        <v>6776</v>
      </c>
      <c r="D25" s="83">
        <v>11.59</v>
      </c>
      <c r="E25" s="84">
        <v>0</v>
      </c>
      <c r="F25" s="25"/>
      <c r="G25" s="20">
        <v>122428</v>
      </c>
      <c r="H25" s="87">
        <f t="shared" si="0"/>
        <v>8.2910579313530093</v>
      </c>
      <c r="I25" s="32"/>
    </row>
    <row r="26" spans="1:9" x14ac:dyDescent="0.25">
      <c r="A26" s="29"/>
      <c r="B26" s="119" t="s">
        <v>27</v>
      </c>
      <c r="C26" s="20">
        <v>1</v>
      </c>
      <c r="D26" s="83">
        <v>0</v>
      </c>
      <c r="E26" s="84">
        <v>0</v>
      </c>
      <c r="F26" s="25"/>
      <c r="G26" s="85">
        <v>18</v>
      </c>
      <c r="H26" s="87">
        <f t="shared" si="0"/>
        <v>1.2189943702776665E-3</v>
      </c>
      <c r="I26" s="32"/>
    </row>
    <row r="27" spans="1:9" x14ac:dyDescent="0.25">
      <c r="A27" s="29"/>
      <c r="B27" s="119" t="s">
        <v>26</v>
      </c>
      <c r="C27" s="20">
        <v>3</v>
      </c>
      <c r="D27" s="83">
        <v>0.01</v>
      </c>
      <c r="E27" s="84">
        <v>0</v>
      </c>
      <c r="F27" s="25"/>
      <c r="G27" s="85">
        <v>89</v>
      </c>
      <c r="H27" s="87">
        <f t="shared" si="0"/>
        <v>6.0272499419284633E-3</v>
      </c>
      <c r="I27" s="32"/>
    </row>
    <row r="28" spans="1:9" x14ac:dyDescent="0.25">
      <c r="A28" s="29"/>
      <c r="B28" s="119" t="s">
        <v>8</v>
      </c>
      <c r="C28" s="20">
        <v>897</v>
      </c>
      <c r="D28" s="83">
        <v>1.53</v>
      </c>
      <c r="E28" s="84">
        <v>0</v>
      </c>
      <c r="F28" s="25"/>
      <c r="G28" s="20">
        <v>25736</v>
      </c>
      <c r="H28" s="87">
        <f t="shared" si="0"/>
        <v>1.7428910618592239</v>
      </c>
      <c r="I28" s="32"/>
    </row>
    <row r="29" spans="1:9" x14ac:dyDescent="0.25">
      <c r="A29" s="29"/>
      <c r="B29" s="119" t="s">
        <v>19</v>
      </c>
      <c r="C29" s="20">
        <v>780</v>
      </c>
      <c r="D29" s="83">
        <v>1.33</v>
      </c>
      <c r="E29" s="84">
        <v>0</v>
      </c>
      <c r="F29" s="25"/>
      <c r="G29" s="20">
        <v>12563</v>
      </c>
      <c r="H29" s="87">
        <f t="shared" si="0"/>
        <v>0.85079034854435143</v>
      </c>
      <c r="I29" s="32"/>
    </row>
    <row r="30" spans="1:9" x14ac:dyDescent="0.25">
      <c r="A30" s="29"/>
      <c r="B30" s="119" t="s">
        <v>17</v>
      </c>
      <c r="C30" s="20">
        <v>812</v>
      </c>
      <c r="D30" s="83">
        <v>1.39</v>
      </c>
      <c r="E30" s="84">
        <v>0</v>
      </c>
      <c r="F30" s="25"/>
      <c r="G30" s="20">
        <v>15449</v>
      </c>
      <c r="H30" s="87">
        <f t="shared" si="0"/>
        <v>1.0462357792455372</v>
      </c>
      <c r="I30" s="32"/>
    </row>
    <row r="31" spans="1:9" x14ac:dyDescent="0.25">
      <c r="A31" s="29"/>
      <c r="B31" s="119" t="s">
        <v>4</v>
      </c>
      <c r="C31" s="20">
        <v>1910</v>
      </c>
      <c r="D31" s="83">
        <v>3.27</v>
      </c>
      <c r="E31" s="84">
        <v>0</v>
      </c>
      <c r="F31" s="25"/>
      <c r="G31" s="20">
        <v>52920</v>
      </c>
      <c r="H31" s="87">
        <f t="shared" si="0"/>
        <v>3.5838434486163395</v>
      </c>
      <c r="I31" s="32"/>
    </row>
    <row r="32" spans="1:9" x14ac:dyDescent="0.25">
      <c r="A32" s="29"/>
      <c r="B32" s="119" t="s">
        <v>13</v>
      </c>
      <c r="C32" s="20">
        <v>579</v>
      </c>
      <c r="D32" s="83">
        <v>0.99</v>
      </c>
      <c r="E32" s="84">
        <v>0</v>
      </c>
      <c r="F32" s="25"/>
      <c r="G32" s="20">
        <v>27408</v>
      </c>
      <c r="H32" s="87">
        <f t="shared" si="0"/>
        <v>1.856122094476127</v>
      </c>
      <c r="I32" s="32"/>
    </row>
    <row r="33" spans="1:9" x14ac:dyDescent="0.25">
      <c r="A33" s="29"/>
      <c r="B33" s="119" t="s">
        <v>11</v>
      </c>
      <c r="C33" s="20">
        <v>1679</v>
      </c>
      <c r="D33" s="83">
        <v>2.87</v>
      </c>
      <c r="E33" s="84">
        <v>0</v>
      </c>
      <c r="F33" s="25"/>
      <c r="G33" s="20">
        <v>38000</v>
      </c>
      <c r="H33" s="87">
        <f t="shared" si="0"/>
        <v>2.5734325594750742</v>
      </c>
      <c r="I33" s="32"/>
    </row>
    <row r="34" spans="1:9" x14ac:dyDescent="0.25">
      <c r="A34" s="29"/>
      <c r="B34" s="119" t="s">
        <v>22</v>
      </c>
      <c r="C34" s="20">
        <v>275</v>
      </c>
      <c r="D34" s="83">
        <v>0.47</v>
      </c>
      <c r="E34" s="84">
        <v>0</v>
      </c>
      <c r="F34" s="25"/>
      <c r="G34" s="20">
        <v>4690</v>
      </c>
      <c r="H34" s="87">
        <f t="shared" si="0"/>
        <v>0.31761575536679204</v>
      </c>
      <c r="I34" s="32"/>
    </row>
    <row r="35" spans="1:9" x14ac:dyDescent="0.25">
      <c r="A35" s="29"/>
      <c r="B35" s="119" t="s">
        <v>15</v>
      </c>
      <c r="C35" s="20">
        <v>616</v>
      </c>
      <c r="D35" s="83">
        <v>1.05</v>
      </c>
      <c r="E35" s="84">
        <v>0</v>
      </c>
      <c r="F35" s="25"/>
      <c r="G35" s="85">
        <v>17098</v>
      </c>
      <c r="H35" s="87">
        <f t="shared" si="0"/>
        <v>1.1579092079448636</v>
      </c>
      <c r="I35" s="32"/>
    </row>
    <row r="36" spans="1:9" x14ac:dyDescent="0.25">
      <c r="A36" s="29"/>
      <c r="B36" s="119" t="s">
        <v>6</v>
      </c>
      <c r="C36" s="20">
        <v>957</v>
      </c>
      <c r="D36" s="83">
        <v>1.64</v>
      </c>
      <c r="E36" s="84">
        <v>0</v>
      </c>
      <c r="F36" s="25"/>
      <c r="G36" s="20">
        <v>29425</v>
      </c>
      <c r="H36" s="87">
        <f t="shared" si="0"/>
        <v>1.9927171858566857</v>
      </c>
      <c r="I36" s="32"/>
    </row>
    <row r="37" spans="1:9" x14ac:dyDescent="0.25">
      <c r="A37" s="29"/>
      <c r="B37" s="119" t="s">
        <v>73</v>
      </c>
      <c r="C37" s="20">
        <v>106</v>
      </c>
      <c r="D37" s="83">
        <v>0.18</v>
      </c>
      <c r="E37" s="84">
        <v>0</v>
      </c>
      <c r="F37" s="25"/>
      <c r="G37" s="85">
        <v>1691</v>
      </c>
      <c r="H37" s="87">
        <f t="shared" si="0"/>
        <v>0.11451774889664079</v>
      </c>
      <c r="I37" s="32"/>
    </row>
    <row r="38" spans="1:9" x14ac:dyDescent="0.25">
      <c r="A38" s="29"/>
      <c r="B38" s="119" t="s">
        <v>3</v>
      </c>
      <c r="C38" s="20">
        <v>3515</v>
      </c>
      <c r="D38" s="83">
        <v>6.01</v>
      </c>
      <c r="E38" s="84">
        <v>0</v>
      </c>
      <c r="F38" s="25"/>
      <c r="G38" s="20">
        <v>71670</v>
      </c>
      <c r="H38" s="87">
        <f t="shared" si="0"/>
        <v>4.8536292509889094</v>
      </c>
      <c r="I38" s="32"/>
    </row>
    <row r="39" spans="1:9" x14ac:dyDescent="0.25">
      <c r="A39" s="29"/>
      <c r="B39" s="119" t="s">
        <v>20</v>
      </c>
      <c r="C39" s="20">
        <v>344</v>
      </c>
      <c r="D39" s="83">
        <v>0.59</v>
      </c>
      <c r="E39" s="84">
        <v>0</v>
      </c>
      <c r="F39" s="25"/>
      <c r="G39" s="20">
        <v>18974</v>
      </c>
      <c r="H39" s="87">
        <f t="shared" si="0"/>
        <v>1.2849555100915804</v>
      </c>
      <c r="I39" s="32"/>
    </row>
    <row r="40" spans="1:9" x14ac:dyDescent="0.25">
      <c r="A40" s="29"/>
      <c r="B40" s="119" t="s">
        <v>7</v>
      </c>
      <c r="C40" s="20">
        <v>1494</v>
      </c>
      <c r="D40" s="83">
        <v>2.5499999999999998</v>
      </c>
      <c r="E40" s="84">
        <v>0</v>
      </c>
      <c r="F40" s="25"/>
      <c r="G40" s="20">
        <v>30932</v>
      </c>
      <c r="H40" s="87">
        <f t="shared" si="0"/>
        <v>2.0947741034127101</v>
      </c>
      <c r="I40" s="32"/>
    </row>
    <row r="41" spans="1:9" x14ac:dyDescent="0.25">
      <c r="A41" s="29"/>
      <c r="B41" s="119" t="s">
        <v>247</v>
      </c>
      <c r="C41" s="20">
        <v>4589</v>
      </c>
      <c r="D41" s="83">
        <v>7.85</v>
      </c>
      <c r="E41" s="84">
        <v>0</v>
      </c>
      <c r="F41" s="25"/>
      <c r="G41" s="20">
        <v>189909</v>
      </c>
      <c r="H41" s="87">
        <f t="shared" si="0"/>
        <v>12.861000103614522</v>
      </c>
      <c r="I41" s="32"/>
    </row>
    <row r="42" spans="1:9" x14ac:dyDescent="0.25">
      <c r="A42" s="29"/>
      <c r="B42" s="119" t="s">
        <v>29</v>
      </c>
      <c r="C42" s="20">
        <v>0</v>
      </c>
      <c r="D42" s="83">
        <v>0</v>
      </c>
      <c r="E42" s="84">
        <v>0</v>
      </c>
      <c r="F42" s="25"/>
      <c r="G42" s="85">
        <v>8</v>
      </c>
      <c r="H42" s="87">
        <f t="shared" si="0"/>
        <v>5.4177527567896293E-4</v>
      </c>
      <c r="I42" s="32"/>
    </row>
    <row r="43" spans="1:9" x14ac:dyDescent="0.25">
      <c r="A43" s="29"/>
      <c r="B43" s="119" t="s">
        <v>28</v>
      </c>
      <c r="C43" s="20">
        <v>3</v>
      </c>
      <c r="D43" s="83">
        <v>0.01</v>
      </c>
      <c r="E43" s="84">
        <v>0</v>
      </c>
      <c r="F43" s="25"/>
      <c r="G43" s="85">
        <v>31</v>
      </c>
      <c r="H43" s="87">
        <f t="shared" si="0"/>
        <v>2.0993791932559813E-3</v>
      </c>
      <c r="I43" s="32"/>
    </row>
    <row r="44" spans="1:9" x14ac:dyDescent="0.25">
      <c r="A44" s="29"/>
      <c r="B44" s="119" t="s">
        <v>70</v>
      </c>
      <c r="C44" s="20">
        <v>0</v>
      </c>
      <c r="D44" s="83">
        <v>0</v>
      </c>
      <c r="E44" s="84">
        <v>0</v>
      </c>
      <c r="F44" s="71"/>
      <c r="G44" s="85">
        <v>61</v>
      </c>
      <c r="H44" s="87">
        <f t="shared" si="0"/>
        <v>4.1310364770520925E-3</v>
      </c>
      <c r="I44" s="32"/>
    </row>
    <row r="45" spans="1:9" x14ac:dyDescent="0.25">
      <c r="A45" s="29"/>
      <c r="B45" s="121" t="s">
        <v>69</v>
      </c>
      <c r="C45" s="23">
        <v>58481</v>
      </c>
      <c r="D45" s="22">
        <v>100</v>
      </c>
      <c r="E45" s="22"/>
      <c r="F45" s="24"/>
      <c r="G45" s="23">
        <f>SUM(G11:G44)</f>
        <v>1476627</v>
      </c>
      <c r="H45" s="22">
        <f>SUM(H11:H44)</f>
        <v>99.999999999999972</v>
      </c>
      <c r="I45" s="32"/>
    </row>
    <row r="46" spans="1:9" x14ac:dyDescent="0.25">
      <c r="A46" s="29"/>
      <c r="B46" s="4"/>
      <c r="C46" s="4"/>
      <c r="D46" s="4"/>
      <c r="E46" s="4"/>
      <c r="F46" s="4"/>
      <c r="G46" s="4"/>
      <c r="H46" s="4"/>
      <c r="I46" s="32"/>
    </row>
    <row r="47" spans="1:9" x14ac:dyDescent="0.25">
      <c r="A47" s="29"/>
      <c r="B47" s="8" t="s">
        <v>104</v>
      </c>
      <c r="C47" s="4"/>
      <c r="D47" s="4"/>
      <c r="E47" s="4"/>
      <c r="F47" s="4"/>
      <c r="G47" s="4"/>
      <c r="H47" s="4"/>
      <c r="I47" s="32"/>
    </row>
    <row r="48" spans="1:9" x14ac:dyDescent="0.25">
      <c r="A48" s="35"/>
      <c r="B48" s="6"/>
      <c r="C48" s="6"/>
      <c r="D48" s="6"/>
      <c r="E48" s="6"/>
      <c r="F48" s="6"/>
      <c r="G48" s="6"/>
      <c r="H48" s="6"/>
      <c r="I48" s="36"/>
    </row>
    <row r="50" spans="1:8" x14ac:dyDescent="0.25">
      <c r="A50" s="29"/>
      <c r="B50" s="4"/>
      <c r="C50" s="4"/>
      <c r="D50" s="4"/>
      <c r="E50" s="4"/>
      <c r="F50" s="4"/>
      <c r="G50" s="4"/>
      <c r="H50" s="4"/>
    </row>
    <row r="51" spans="1:8" x14ac:dyDescent="0.25">
      <c r="A51" s="29"/>
      <c r="B51" s="4"/>
      <c r="C51" s="4"/>
      <c r="D51" s="4"/>
      <c r="E51" s="4"/>
      <c r="F51" s="4"/>
      <c r="G51" s="4"/>
    </row>
  </sheetData>
  <mergeCells count="5">
    <mergeCell ref="B9:B10"/>
    <mergeCell ref="G9:H9"/>
    <mergeCell ref="C9:D9"/>
    <mergeCell ref="G7:H7"/>
    <mergeCell ref="B7:E7"/>
  </mergeCells>
  <hyperlinks>
    <hyperlink ref="G7" location="Índice!A1" display="Índice"/>
  </hyperlinks>
  <printOptions horizontalCentered="1"/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Q50"/>
  <sheetViews>
    <sheetView showGridLines="0" zoomScale="90" zoomScaleNormal="90" workbookViewId="0">
      <selection activeCell="G11" sqref="G11:G42"/>
    </sheetView>
  </sheetViews>
  <sheetFormatPr baseColWidth="10" defaultRowHeight="15" x14ac:dyDescent="0.25"/>
  <cols>
    <col min="1" max="1" width="1.7109375" customWidth="1"/>
    <col min="2" max="2" width="40.7109375" customWidth="1"/>
    <col min="3" max="4" width="11.7109375" customWidth="1"/>
    <col min="5" max="5" width="0.85546875" customWidth="1"/>
    <col min="6" max="6" width="10.5703125" customWidth="1"/>
    <col min="7" max="8" width="11.7109375" customWidth="1"/>
    <col min="9" max="9" width="1.7109375" customWidth="1"/>
    <col min="10" max="10" width="12" bestFit="1" customWidth="1"/>
    <col min="11" max="11" width="12.28515625" bestFit="1" customWidth="1"/>
    <col min="12" max="12" width="12" bestFit="1" customWidth="1"/>
    <col min="13" max="13" width="12.28515625" bestFit="1" customWidth="1"/>
    <col min="14" max="14" width="12" bestFit="1" customWidth="1"/>
  </cols>
  <sheetData>
    <row r="1" spans="1:17" ht="18" x14ac:dyDescent="0.25">
      <c r="A1" s="26"/>
      <c r="B1" s="7"/>
      <c r="C1" s="7"/>
      <c r="D1" s="7"/>
      <c r="E1" s="7"/>
      <c r="F1" s="27"/>
      <c r="G1" s="27"/>
      <c r="H1" s="27"/>
      <c r="I1" s="28"/>
      <c r="J1" s="9"/>
      <c r="K1" s="9"/>
      <c r="L1" s="9"/>
      <c r="M1" s="9"/>
      <c r="N1" s="9"/>
      <c r="O1" s="9"/>
      <c r="P1" s="9"/>
      <c r="Q1" s="9"/>
    </row>
    <row r="2" spans="1:17" ht="18" x14ac:dyDescent="0.25">
      <c r="A2" s="29"/>
      <c r="B2" s="4"/>
      <c r="C2" s="4"/>
      <c r="D2" s="4"/>
      <c r="E2" s="4"/>
      <c r="F2" s="30"/>
      <c r="G2" s="30"/>
      <c r="H2" s="30"/>
      <c r="I2" s="31"/>
      <c r="J2" s="9"/>
      <c r="K2" s="9"/>
      <c r="L2" s="9"/>
      <c r="M2" s="9"/>
      <c r="N2" s="9"/>
      <c r="O2" s="9"/>
      <c r="P2" s="9"/>
      <c r="Q2" s="9"/>
    </row>
    <row r="3" spans="1:17" x14ac:dyDescent="0.25">
      <c r="A3" s="29"/>
      <c r="B3" s="4"/>
      <c r="C3" s="4"/>
      <c r="D3" s="4"/>
      <c r="E3" s="4"/>
      <c r="F3" s="4"/>
      <c r="G3" s="4"/>
      <c r="H3" s="4"/>
      <c r="I3" s="32"/>
    </row>
    <row r="4" spans="1:17" x14ac:dyDescent="0.25">
      <c r="A4" s="29"/>
      <c r="B4" s="4"/>
      <c r="C4" s="4"/>
      <c r="D4" s="4"/>
      <c r="E4" s="4"/>
      <c r="F4" s="4"/>
      <c r="G4" s="4"/>
      <c r="H4" s="4"/>
      <c r="I4" s="32"/>
    </row>
    <row r="5" spans="1:17" ht="15.75" x14ac:dyDescent="0.25">
      <c r="A5" s="29"/>
      <c r="B5" s="33"/>
      <c r="C5" s="4"/>
      <c r="D5" s="4"/>
      <c r="E5" s="4"/>
      <c r="F5" s="4"/>
      <c r="G5" s="4"/>
      <c r="H5" s="4"/>
      <c r="I5" s="32"/>
    </row>
    <row r="6" spans="1:17" ht="15.75" x14ac:dyDescent="0.25">
      <c r="A6" s="29"/>
      <c r="B6" s="3"/>
      <c r="C6" s="4"/>
      <c r="D6" s="4"/>
      <c r="E6" s="4"/>
      <c r="F6" s="4"/>
      <c r="G6" s="4"/>
      <c r="H6" s="4"/>
      <c r="I6" s="32"/>
    </row>
    <row r="7" spans="1:17" ht="30" customHeight="1" x14ac:dyDescent="0.25">
      <c r="A7" s="29"/>
      <c r="B7" s="98" t="s">
        <v>235</v>
      </c>
      <c r="C7" s="98"/>
      <c r="D7" s="98"/>
      <c r="E7" s="98"/>
      <c r="F7" s="4"/>
      <c r="G7" s="90" t="s">
        <v>228</v>
      </c>
      <c r="H7" s="91"/>
      <c r="I7" s="32"/>
    </row>
    <row r="8" spans="1:17" x14ac:dyDescent="0.25">
      <c r="A8" s="29"/>
      <c r="B8" s="1"/>
      <c r="C8" s="4"/>
      <c r="D8" s="4"/>
      <c r="E8" s="4"/>
      <c r="F8" s="4"/>
      <c r="G8" s="4"/>
      <c r="H8" s="4"/>
      <c r="I8" s="32"/>
    </row>
    <row r="9" spans="1:17" ht="27" customHeight="1" x14ac:dyDescent="0.25">
      <c r="A9" s="29"/>
      <c r="B9" s="120" t="s">
        <v>68</v>
      </c>
      <c r="C9" s="97" t="str">
        <f>+Departamentos!C9</f>
        <v>Enero 2017</v>
      </c>
      <c r="D9" s="94"/>
      <c r="E9" s="17"/>
      <c r="F9" s="73"/>
      <c r="G9" s="96" t="str">
        <f>+Departamentos!G9</f>
        <v>Acumulado  
2013 - 2016</v>
      </c>
      <c r="H9" s="118"/>
      <c r="I9" s="32"/>
    </row>
    <row r="10" spans="1:17" x14ac:dyDescent="0.25">
      <c r="A10" s="29"/>
      <c r="B10" s="123"/>
      <c r="C10" s="18" t="s">
        <v>101</v>
      </c>
      <c r="D10" s="17" t="s">
        <v>103</v>
      </c>
      <c r="E10" s="17"/>
      <c r="F10" s="17"/>
      <c r="G10" s="17" t="s">
        <v>101</v>
      </c>
      <c r="H10" s="88" t="s">
        <v>103</v>
      </c>
      <c r="I10" s="32"/>
    </row>
    <row r="11" spans="1:17" x14ac:dyDescent="0.25">
      <c r="A11" s="29"/>
      <c r="B11" s="119" t="s">
        <v>23</v>
      </c>
      <c r="C11" s="20">
        <v>272</v>
      </c>
      <c r="D11" s="19">
        <v>0.78</v>
      </c>
      <c r="E11" s="19">
        <v>0</v>
      </c>
      <c r="F11" s="19"/>
      <c r="G11" s="20">
        <v>4247</v>
      </c>
      <c r="H11" s="87">
        <f>(G11/$G$43)*100</f>
        <v>0.44284975433152313</v>
      </c>
      <c r="I11" s="32"/>
    </row>
    <row r="12" spans="1:17" x14ac:dyDescent="0.25">
      <c r="A12" s="29"/>
      <c r="B12" s="119" t="s">
        <v>43</v>
      </c>
      <c r="C12" s="20">
        <v>443</v>
      </c>
      <c r="D12" s="83">
        <v>1.27</v>
      </c>
      <c r="E12" s="83">
        <v>0</v>
      </c>
      <c r="F12" s="19"/>
      <c r="G12" s="20">
        <v>12665</v>
      </c>
      <c r="H12" s="87">
        <f>(G12/$G$43)*100</f>
        <v>1.3206244734185875</v>
      </c>
      <c r="I12" s="32"/>
    </row>
    <row r="13" spans="1:17" x14ac:dyDescent="0.25">
      <c r="A13" s="29"/>
      <c r="B13" s="119" t="s">
        <v>33</v>
      </c>
      <c r="C13" s="20">
        <v>2020</v>
      </c>
      <c r="D13" s="83">
        <v>5.8</v>
      </c>
      <c r="E13" s="83">
        <v>0</v>
      </c>
      <c r="F13" s="19"/>
      <c r="G13" s="20">
        <v>54186</v>
      </c>
      <c r="H13" s="87">
        <f t="shared" ref="H13:H42" si="0">(G13/$G$43)*100</f>
        <v>5.6501664205810957</v>
      </c>
      <c r="I13" s="32"/>
    </row>
    <row r="14" spans="1:17" x14ac:dyDescent="0.25">
      <c r="A14" s="29"/>
      <c r="B14" s="119" t="s">
        <v>30</v>
      </c>
      <c r="C14" s="20">
        <v>14179</v>
      </c>
      <c r="D14" s="83">
        <v>40.74</v>
      </c>
      <c r="E14" s="83">
        <v>0</v>
      </c>
      <c r="F14" s="19"/>
      <c r="G14" s="20">
        <v>366760</v>
      </c>
      <c r="H14" s="87">
        <f t="shared" si="0"/>
        <v>38.243366116936528</v>
      </c>
      <c r="I14" s="32"/>
    </row>
    <row r="15" spans="1:17" x14ac:dyDescent="0.25">
      <c r="A15" s="29"/>
      <c r="B15" s="119" t="s">
        <v>34</v>
      </c>
      <c r="C15" s="20">
        <v>1388</v>
      </c>
      <c r="D15" s="83">
        <v>3.99</v>
      </c>
      <c r="E15" s="83">
        <v>0</v>
      </c>
      <c r="F15" s="19"/>
      <c r="G15" s="20">
        <v>28400</v>
      </c>
      <c r="H15" s="87">
        <f t="shared" si="0"/>
        <v>2.9613687362880285</v>
      </c>
      <c r="I15" s="32"/>
    </row>
    <row r="16" spans="1:17" x14ac:dyDescent="0.25">
      <c r="A16" s="29"/>
      <c r="B16" s="119" t="s">
        <v>32</v>
      </c>
      <c r="C16" s="20">
        <v>2321</v>
      </c>
      <c r="D16" s="83">
        <v>6.67</v>
      </c>
      <c r="E16" s="83">
        <v>0</v>
      </c>
      <c r="F16" s="19"/>
      <c r="G16" s="20">
        <v>95739</v>
      </c>
      <c r="H16" s="87">
        <f t="shared" si="0"/>
        <v>9.9830451212492797</v>
      </c>
      <c r="I16" s="32"/>
    </row>
    <row r="17" spans="1:9" x14ac:dyDescent="0.25">
      <c r="A17" s="29"/>
      <c r="B17" s="119" t="s">
        <v>35</v>
      </c>
      <c r="C17" s="20">
        <v>467</v>
      </c>
      <c r="D17" s="83">
        <v>1.34</v>
      </c>
      <c r="E17" s="83">
        <v>0</v>
      </c>
      <c r="F17" s="19"/>
      <c r="G17" s="20">
        <v>12567</v>
      </c>
      <c r="H17" s="87">
        <f t="shared" si="0"/>
        <v>1.3104056658074525</v>
      </c>
      <c r="I17" s="32"/>
    </row>
    <row r="18" spans="1:9" x14ac:dyDescent="0.25">
      <c r="A18" s="29"/>
      <c r="B18" s="119" t="s">
        <v>41</v>
      </c>
      <c r="C18" s="20">
        <v>1354</v>
      </c>
      <c r="D18" s="83">
        <v>3.89</v>
      </c>
      <c r="E18" s="83">
        <v>0</v>
      </c>
      <c r="F18" s="19"/>
      <c r="G18" s="20">
        <v>29694</v>
      </c>
      <c r="H18" s="87">
        <f t="shared" si="0"/>
        <v>3.0962987061738283</v>
      </c>
      <c r="I18" s="32"/>
    </row>
    <row r="19" spans="1:9" x14ac:dyDescent="0.25">
      <c r="A19" s="29"/>
      <c r="B19" s="119" t="s">
        <v>52</v>
      </c>
      <c r="C19" s="20">
        <v>204</v>
      </c>
      <c r="D19" s="83">
        <v>0.59</v>
      </c>
      <c r="E19" s="83">
        <v>0</v>
      </c>
      <c r="F19" s="19"/>
      <c r="G19" s="20">
        <v>6213</v>
      </c>
      <c r="H19" s="87">
        <f t="shared" si="0"/>
        <v>0.64785154783653243</v>
      </c>
      <c r="I19" s="32"/>
    </row>
    <row r="20" spans="1:9" x14ac:dyDescent="0.25">
      <c r="A20" s="29"/>
      <c r="B20" s="119" t="s">
        <v>38</v>
      </c>
      <c r="C20" s="20">
        <v>1103</v>
      </c>
      <c r="D20" s="83">
        <v>3.17</v>
      </c>
      <c r="E20" s="83">
        <v>0</v>
      </c>
      <c r="F20" s="19"/>
      <c r="G20" s="20">
        <v>24375</v>
      </c>
      <c r="H20" s="87">
        <f t="shared" si="0"/>
        <v>2.5416677094021374</v>
      </c>
      <c r="I20" s="32"/>
    </row>
    <row r="21" spans="1:9" x14ac:dyDescent="0.25">
      <c r="A21" s="29"/>
      <c r="B21" s="119" t="s">
        <v>57</v>
      </c>
      <c r="C21" s="20">
        <v>1</v>
      </c>
      <c r="D21" s="83">
        <v>0</v>
      </c>
      <c r="E21" s="83">
        <v>0</v>
      </c>
      <c r="F21" s="19"/>
      <c r="G21" s="20">
        <v>16</v>
      </c>
      <c r="H21" s="87">
        <f t="shared" si="0"/>
        <v>1.668376752838326E-3</v>
      </c>
      <c r="I21" s="32"/>
    </row>
    <row r="22" spans="1:9" x14ac:dyDescent="0.25">
      <c r="A22" s="29"/>
      <c r="B22" s="119" t="s">
        <v>56</v>
      </c>
      <c r="C22" s="20">
        <v>35</v>
      </c>
      <c r="D22" s="83">
        <v>0.1</v>
      </c>
      <c r="E22" s="83">
        <v>0</v>
      </c>
      <c r="F22" s="19"/>
      <c r="G22" s="20">
        <v>929</v>
      </c>
      <c r="H22" s="87">
        <f t="shared" si="0"/>
        <v>9.6870125211675304E-2</v>
      </c>
      <c r="I22" s="32"/>
    </row>
    <row r="23" spans="1:9" x14ac:dyDescent="0.25">
      <c r="A23" s="29"/>
      <c r="B23" s="119" t="s">
        <v>39</v>
      </c>
      <c r="C23" s="20">
        <v>724</v>
      </c>
      <c r="D23" s="83">
        <v>2.08</v>
      </c>
      <c r="E23" s="83">
        <v>0</v>
      </c>
      <c r="F23" s="19"/>
      <c r="G23" s="20">
        <v>21037</v>
      </c>
      <c r="H23" s="87">
        <f t="shared" si="0"/>
        <v>2.1936026093412413</v>
      </c>
      <c r="I23" s="32"/>
    </row>
    <row r="24" spans="1:9" x14ac:dyDescent="0.25">
      <c r="A24" s="29"/>
      <c r="B24" s="119" t="s">
        <v>31</v>
      </c>
      <c r="C24" s="20">
        <v>3185</v>
      </c>
      <c r="D24" s="83">
        <v>9.15</v>
      </c>
      <c r="E24" s="83">
        <v>0</v>
      </c>
      <c r="F24" s="19"/>
      <c r="G24" s="20">
        <v>106449</v>
      </c>
      <c r="H24" s="87">
        <f t="shared" si="0"/>
        <v>11.099814810180435</v>
      </c>
      <c r="I24" s="32"/>
    </row>
    <row r="25" spans="1:9" x14ac:dyDescent="0.25">
      <c r="A25" s="29"/>
      <c r="B25" s="119" t="s">
        <v>58</v>
      </c>
      <c r="C25" s="20">
        <v>0</v>
      </c>
      <c r="D25" s="83">
        <v>0</v>
      </c>
      <c r="E25" s="83">
        <v>0</v>
      </c>
      <c r="F25" s="19"/>
      <c r="G25" s="20">
        <v>8</v>
      </c>
      <c r="H25" s="87">
        <f t="shared" si="0"/>
        <v>8.3418837641916301E-4</v>
      </c>
      <c r="I25" s="32"/>
    </row>
    <row r="26" spans="1:9" x14ac:dyDescent="0.25">
      <c r="A26" s="29"/>
      <c r="B26" s="119" t="s">
        <v>55</v>
      </c>
      <c r="C26" s="20">
        <v>41</v>
      </c>
      <c r="D26" s="83">
        <v>0.12</v>
      </c>
      <c r="E26" s="83">
        <v>0</v>
      </c>
      <c r="F26" s="19"/>
      <c r="G26" s="20">
        <v>950</v>
      </c>
      <c r="H26" s="87">
        <f t="shared" si="0"/>
        <v>9.9059869699775607E-2</v>
      </c>
      <c r="I26" s="32"/>
    </row>
    <row r="27" spans="1:9" x14ac:dyDescent="0.25">
      <c r="A27" s="29"/>
      <c r="B27" s="119" t="s">
        <v>47</v>
      </c>
      <c r="C27" s="20">
        <v>458</v>
      </c>
      <c r="D27" s="83">
        <v>1.32</v>
      </c>
      <c r="E27" s="83">
        <v>0</v>
      </c>
      <c r="F27" s="19"/>
      <c r="G27" s="20">
        <v>9760</v>
      </c>
      <c r="H27" s="87">
        <f t="shared" si="0"/>
        <v>1.0177098192313789</v>
      </c>
      <c r="I27" s="32"/>
    </row>
    <row r="28" spans="1:9" x14ac:dyDescent="0.25">
      <c r="A28" s="29"/>
      <c r="B28" s="119" t="s">
        <v>40</v>
      </c>
      <c r="C28" s="20">
        <v>667</v>
      </c>
      <c r="D28" s="83">
        <v>1.92</v>
      </c>
      <c r="E28" s="83">
        <v>0</v>
      </c>
      <c r="F28" s="19"/>
      <c r="G28" s="20">
        <v>20537</v>
      </c>
      <c r="H28" s="87">
        <f t="shared" si="0"/>
        <v>2.1414658358150436</v>
      </c>
      <c r="I28" s="32"/>
    </row>
    <row r="29" spans="1:9" x14ac:dyDescent="0.25">
      <c r="A29" s="29"/>
      <c r="B29" s="119" t="s">
        <v>44</v>
      </c>
      <c r="C29" s="20">
        <v>449</v>
      </c>
      <c r="D29" s="83">
        <v>1.29</v>
      </c>
      <c r="E29" s="83">
        <v>0</v>
      </c>
      <c r="F29" s="19"/>
      <c r="G29" s="20">
        <v>20229</v>
      </c>
      <c r="H29" s="87">
        <f t="shared" si="0"/>
        <v>2.1093495833229059</v>
      </c>
      <c r="I29" s="32"/>
    </row>
    <row r="30" spans="1:9" x14ac:dyDescent="0.25">
      <c r="A30" s="29"/>
      <c r="B30" s="119" t="s">
        <v>36</v>
      </c>
      <c r="C30" s="20">
        <v>625</v>
      </c>
      <c r="D30" s="83">
        <v>1.8</v>
      </c>
      <c r="E30" s="83">
        <v>0</v>
      </c>
      <c r="F30" s="19"/>
      <c r="G30" s="20">
        <v>19474</v>
      </c>
      <c r="H30" s="87">
        <f t="shared" si="0"/>
        <v>2.0306230552983475</v>
      </c>
      <c r="I30" s="32"/>
    </row>
    <row r="31" spans="1:9" x14ac:dyDescent="0.25">
      <c r="A31" s="29"/>
      <c r="B31" s="119" t="s">
        <v>48</v>
      </c>
      <c r="C31" s="20">
        <v>528</v>
      </c>
      <c r="D31" s="83">
        <v>1.52</v>
      </c>
      <c r="E31" s="83">
        <v>0</v>
      </c>
      <c r="F31" s="19"/>
      <c r="G31" s="20">
        <v>13512</v>
      </c>
      <c r="H31" s="87">
        <f t="shared" si="0"/>
        <v>1.4089441677719663</v>
      </c>
      <c r="I31" s="32"/>
    </row>
    <row r="32" spans="1:9" x14ac:dyDescent="0.25">
      <c r="A32" s="29"/>
      <c r="B32" s="119" t="s">
        <v>85</v>
      </c>
      <c r="C32" s="20">
        <v>2</v>
      </c>
      <c r="D32" s="83">
        <v>0.01</v>
      </c>
      <c r="E32" s="83">
        <v>0</v>
      </c>
      <c r="F32" s="19"/>
      <c r="G32" s="20">
        <v>28</v>
      </c>
      <c r="H32" s="87">
        <f t="shared" si="0"/>
        <v>2.9196593174670707E-3</v>
      </c>
      <c r="I32" s="32"/>
    </row>
    <row r="33" spans="1:9" x14ac:dyDescent="0.25">
      <c r="A33" s="29"/>
      <c r="B33" s="119" t="s">
        <v>53</v>
      </c>
      <c r="C33" s="20">
        <v>348</v>
      </c>
      <c r="D33" s="83">
        <v>1</v>
      </c>
      <c r="E33" s="83">
        <v>0</v>
      </c>
      <c r="F33" s="19"/>
      <c r="G33" s="20">
        <v>5271</v>
      </c>
      <c r="H33" s="87">
        <f t="shared" si="0"/>
        <v>0.54962586651317602</v>
      </c>
      <c r="I33" s="32"/>
    </row>
    <row r="34" spans="1:9" x14ac:dyDescent="0.25">
      <c r="A34" s="29"/>
      <c r="B34" s="119" t="s">
        <v>50</v>
      </c>
      <c r="C34" s="20">
        <v>484</v>
      </c>
      <c r="D34" s="83">
        <v>1.39</v>
      </c>
      <c r="E34" s="83">
        <v>0</v>
      </c>
      <c r="F34" s="19"/>
      <c r="G34" s="20">
        <v>7470</v>
      </c>
      <c r="H34" s="87">
        <f t="shared" si="0"/>
        <v>0.77892339648139342</v>
      </c>
      <c r="I34" s="32"/>
    </row>
    <row r="35" spans="1:9" x14ac:dyDescent="0.25">
      <c r="A35" s="29"/>
      <c r="B35" s="119" t="s">
        <v>54</v>
      </c>
      <c r="C35" s="20">
        <v>106</v>
      </c>
      <c r="D35" s="83">
        <v>0.3</v>
      </c>
      <c r="E35" s="83">
        <v>0</v>
      </c>
      <c r="F35" s="19"/>
      <c r="G35" s="20">
        <v>1682</v>
      </c>
      <c r="H35" s="87">
        <f t="shared" si="0"/>
        <v>0.17538810614212902</v>
      </c>
      <c r="I35" s="32"/>
    </row>
    <row r="36" spans="1:9" x14ac:dyDescent="0.25">
      <c r="A36" s="29"/>
      <c r="B36" s="119" t="s">
        <v>248</v>
      </c>
      <c r="C36" s="20">
        <v>3</v>
      </c>
      <c r="D36" s="83">
        <v>0.01</v>
      </c>
      <c r="E36" s="83">
        <v>0</v>
      </c>
      <c r="F36" s="19"/>
      <c r="G36" s="20">
        <v>79</v>
      </c>
      <c r="H36" s="87">
        <f t="shared" si="0"/>
        <v>8.2376102171392348E-3</v>
      </c>
      <c r="I36" s="32"/>
    </row>
    <row r="37" spans="1:9" x14ac:dyDescent="0.25">
      <c r="A37" s="29"/>
      <c r="B37" s="119" t="s">
        <v>42</v>
      </c>
      <c r="C37" s="20">
        <v>444</v>
      </c>
      <c r="D37" s="83">
        <v>1.28</v>
      </c>
      <c r="E37" s="83">
        <v>0</v>
      </c>
      <c r="F37" s="19"/>
      <c r="G37" s="20">
        <v>11851</v>
      </c>
      <c r="H37" s="87">
        <f t="shared" si="0"/>
        <v>1.2357458061179376</v>
      </c>
      <c r="I37" s="32"/>
    </row>
    <row r="38" spans="1:9" x14ac:dyDescent="0.25">
      <c r="A38" s="29"/>
      <c r="B38" s="119" t="s">
        <v>51</v>
      </c>
      <c r="C38" s="20">
        <v>184</v>
      </c>
      <c r="D38" s="83">
        <v>0.53</v>
      </c>
      <c r="E38" s="83">
        <v>0</v>
      </c>
      <c r="F38" s="19"/>
      <c r="G38" s="20">
        <v>15107</v>
      </c>
      <c r="H38" s="87">
        <f t="shared" si="0"/>
        <v>1.575260475320537</v>
      </c>
      <c r="I38" s="32"/>
    </row>
    <row r="39" spans="1:9" x14ac:dyDescent="0.25">
      <c r="A39" s="29"/>
      <c r="B39" s="119" t="s">
        <v>46</v>
      </c>
      <c r="C39" s="20">
        <v>584</v>
      </c>
      <c r="D39" s="83">
        <v>1.68</v>
      </c>
      <c r="E39" s="83">
        <v>0</v>
      </c>
      <c r="F39" s="19"/>
      <c r="G39" s="20">
        <v>13187</v>
      </c>
      <c r="H39" s="87">
        <f t="shared" si="0"/>
        <v>1.3750552649799379</v>
      </c>
      <c r="I39" s="32"/>
    </row>
    <row r="40" spans="1:9" x14ac:dyDescent="0.25">
      <c r="A40" s="29"/>
      <c r="B40" s="119" t="s">
        <v>49</v>
      </c>
      <c r="C40" s="20">
        <v>521</v>
      </c>
      <c r="D40" s="83">
        <v>1.5</v>
      </c>
      <c r="E40" s="83">
        <v>0</v>
      </c>
      <c r="F40" s="19"/>
      <c r="G40" s="20">
        <v>15012</v>
      </c>
      <c r="H40" s="87">
        <f t="shared" si="0"/>
        <v>1.5653544883505592</v>
      </c>
      <c r="I40" s="32"/>
    </row>
    <row r="41" spans="1:9" x14ac:dyDescent="0.25">
      <c r="A41" s="29"/>
      <c r="B41" s="119" t="s">
        <v>37</v>
      </c>
      <c r="C41" s="20">
        <v>1065</v>
      </c>
      <c r="D41" s="83">
        <v>3.06</v>
      </c>
      <c r="E41" s="83">
        <v>0</v>
      </c>
      <c r="F41" s="19"/>
      <c r="G41" s="20">
        <v>29202</v>
      </c>
      <c r="H41" s="87">
        <f t="shared" si="0"/>
        <v>3.0449961210240497</v>
      </c>
      <c r="I41" s="32"/>
    </row>
    <row r="42" spans="1:9" x14ac:dyDescent="0.25">
      <c r="A42" s="29"/>
      <c r="B42" s="119" t="s">
        <v>45</v>
      </c>
      <c r="C42" s="20">
        <v>597</v>
      </c>
      <c r="D42" s="83">
        <v>1.72</v>
      </c>
      <c r="E42" s="83">
        <v>0</v>
      </c>
      <c r="F42" s="19"/>
      <c r="G42" s="20">
        <v>12380</v>
      </c>
      <c r="H42" s="87">
        <f t="shared" si="0"/>
        <v>1.2909065125086547</v>
      </c>
      <c r="I42" s="32"/>
    </row>
    <row r="43" spans="1:9" x14ac:dyDescent="0.25">
      <c r="A43" s="29"/>
      <c r="B43" s="122" t="s">
        <v>69</v>
      </c>
      <c r="C43" s="39">
        <v>34802</v>
      </c>
      <c r="D43" s="38">
        <v>100</v>
      </c>
      <c r="E43" s="38"/>
      <c r="F43" s="40"/>
      <c r="G43" s="39">
        <f>SUM(G11:G42)</f>
        <v>959016</v>
      </c>
      <c r="H43" s="38">
        <f>SUM(H11:H42)</f>
        <v>100</v>
      </c>
      <c r="I43" s="32"/>
    </row>
    <row r="44" spans="1:9" x14ac:dyDescent="0.25">
      <c r="A44" s="29"/>
      <c r="B44" s="4"/>
      <c r="C44" s="4"/>
      <c r="D44" s="4"/>
      <c r="E44" s="4"/>
      <c r="F44" s="4"/>
      <c r="G44" s="4"/>
      <c r="H44" s="4"/>
      <c r="I44" s="32"/>
    </row>
    <row r="45" spans="1:9" x14ac:dyDescent="0.25">
      <c r="A45" s="29"/>
      <c r="B45" s="8" t="s">
        <v>104</v>
      </c>
      <c r="C45" s="4"/>
      <c r="D45" s="4"/>
      <c r="E45" s="4"/>
      <c r="F45" s="4"/>
      <c r="G45" s="4"/>
      <c r="H45" s="4"/>
      <c r="I45" s="32"/>
    </row>
    <row r="46" spans="1:9" x14ac:dyDescent="0.25">
      <c r="A46" s="35"/>
      <c r="B46" s="6"/>
      <c r="C46" s="6"/>
      <c r="D46" s="6"/>
      <c r="E46" s="6"/>
      <c r="F46" s="6"/>
      <c r="G46" s="6"/>
      <c r="H46" s="6"/>
      <c r="I46" s="36"/>
    </row>
    <row r="50" spans="1:6" x14ac:dyDescent="0.25">
      <c r="A50" s="29"/>
      <c r="B50" s="4"/>
      <c r="C50" s="4"/>
      <c r="D50" s="4"/>
      <c r="E50" s="4"/>
      <c r="F50" s="4"/>
    </row>
  </sheetData>
  <mergeCells count="5">
    <mergeCell ref="B9:B10"/>
    <mergeCell ref="G9:H9"/>
    <mergeCell ref="C9:D9"/>
    <mergeCell ref="G7:H7"/>
    <mergeCell ref="B7:E7"/>
  </mergeCells>
  <hyperlinks>
    <hyperlink ref="G7" location="Índice!A1" display="Índice"/>
  </hyperlinks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51"/>
  <sheetViews>
    <sheetView showGridLines="0" zoomScale="90" zoomScaleNormal="90" workbookViewId="0">
      <pane xSplit="2" topLeftCell="C1" activePane="topRight" state="frozen"/>
      <selection pane="topRight" activeCell="G12" sqref="G12:G36"/>
    </sheetView>
  </sheetViews>
  <sheetFormatPr baseColWidth="10" defaultRowHeight="15" x14ac:dyDescent="0.25"/>
  <cols>
    <col min="1" max="1" width="1.7109375" customWidth="1"/>
    <col min="2" max="2" width="52.140625" customWidth="1"/>
    <col min="3" max="4" width="11.7109375" customWidth="1"/>
    <col min="5" max="5" width="0.85546875" customWidth="1"/>
    <col min="6" max="6" width="10.5703125" customWidth="1"/>
    <col min="7" max="8" width="11.7109375" customWidth="1"/>
    <col min="9" max="9" width="1.7109375" customWidth="1"/>
    <col min="10" max="10" width="12" bestFit="1" customWidth="1"/>
    <col min="11" max="11" width="12.42578125" bestFit="1" customWidth="1"/>
    <col min="12" max="12" width="12" bestFit="1" customWidth="1"/>
    <col min="13" max="13" width="12.42578125" bestFit="1" customWidth="1"/>
    <col min="14" max="14" width="12" bestFit="1" customWidth="1"/>
  </cols>
  <sheetData>
    <row r="1" spans="1:14" ht="18" x14ac:dyDescent="0.25">
      <c r="A1" s="26"/>
      <c r="B1" s="7"/>
      <c r="C1" s="27"/>
      <c r="D1" s="27"/>
      <c r="E1" s="27"/>
      <c r="F1" s="27"/>
      <c r="G1" s="27"/>
      <c r="H1" s="27"/>
      <c r="I1" s="28"/>
      <c r="J1" s="9"/>
      <c r="K1" s="9"/>
      <c r="L1" s="9"/>
      <c r="M1" s="9"/>
      <c r="N1" s="9"/>
    </row>
    <row r="2" spans="1:14" ht="18" x14ac:dyDescent="0.25">
      <c r="A2" s="29"/>
      <c r="B2" s="4"/>
      <c r="C2" s="30"/>
      <c r="D2" s="30"/>
      <c r="E2" s="30"/>
      <c r="F2" s="30"/>
      <c r="G2" s="30"/>
      <c r="H2" s="30"/>
      <c r="I2" s="31"/>
      <c r="J2" s="9"/>
      <c r="K2" s="9"/>
      <c r="L2" s="9"/>
      <c r="M2" s="9"/>
      <c r="N2" s="9"/>
    </row>
    <row r="3" spans="1:14" x14ac:dyDescent="0.25">
      <c r="A3" s="29"/>
      <c r="B3" s="4"/>
      <c r="C3" s="4"/>
      <c r="D3" s="4"/>
      <c r="E3" s="4"/>
      <c r="F3" s="4"/>
      <c r="G3" s="4"/>
      <c r="H3" s="4"/>
      <c r="I3" s="32"/>
    </row>
    <row r="4" spans="1:14" x14ac:dyDescent="0.25">
      <c r="A4" s="29"/>
      <c r="B4" s="4"/>
      <c r="C4" s="4"/>
      <c r="D4" s="4"/>
      <c r="E4" s="4"/>
      <c r="F4" s="4"/>
      <c r="G4" s="4"/>
      <c r="H4" s="4"/>
      <c r="I4" s="32"/>
    </row>
    <row r="5" spans="1:14" ht="15.75" x14ac:dyDescent="0.25">
      <c r="A5" s="29"/>
      <c r="B5" s="33"/>
      <c r="C5" s="4"/>
      <c r="D5" s="4"/>
      <c r="E5" s="4"/>
      <c r="F5" s="4"/>
      <c r="G5" s="4"/>
      <c r="H5" s="4"/>
      <c r="I5" s="32"/>
    </row>
    <row r="6" spans="1:14" ht="15.75" x14ac:dyDescent="0.25">
      <c r="A6" s="29"/>
      <c r="B6" s="3"/>
      <c r="C6" s="4"/>
      <c r="D6" s="4"/>
      <c r="E6" s="4"/>
      <c r="F6" s="4"/>
      <c r="G6" s="4"/>
      <c r="H6" s="4"/>
      <c r="I6" s="32"/>
    </row>
    <row r="7" spans="1:14" x14ac:dyDescent="0.25">
      <c r="A7" s="29"/>
      <c r="B7" s="4"/>
      <c r="C7" s="4"/>
      <c r="D7" s="4"/>
      <c r="E7" s="4"/>
      <c r="F7" s="4"/>
      <c r="G7" s="4"/>
      <c r="H7" s="4"/>
      <c r="I7" s="32"/>
    </row>
    <row r="8" spans="1:14" ht="29.25" customHeight="1" x14ac:dyDescent="0.25">
      <c r="A8" s="29"/>
      <c r="B8" s="98" t="s">
        <v>236</v>
      </c>
      <c r="C8" s="98"/>
      <c r="D8" s="98"/>
      <c r="E8" s="98"/>
      <c r="F8" s="4"/>
      <c r="G8" s="90" t="s">
        <v>228</v>
      </c>
      <c r="H8" s="91"/>
      <c r="I8" s="32"/>
    </row>
    <row r="9" spans="1:14" x14ac:dyDescent="0.25">
      <c r="A9" s="29"/>
      <c r="B9" s="16"/>
      <c r="C9" s="51"/>
      <c r="D9" s="4"/>
      <c r="E9" s="4"/>
      <c r="F9" s="4"/>
      <c r="G9" s="4"/>
      <c r="H9" s="4"/>
      <c r="I9" s="32"/>
    </row>
    <row r="10" spans="1:14" ht="28.5" customHeight="1" x14ac:dyDescent="0.25">
      <c r="A10" s="29"/>
      <c r="B10" s="120" t="s">
        <v>68</v>
      </c>
      <c r="C10" s="97" t="str">
        <f>+Ciudades!C9</f>
        <v>Enero 2017</v>
      </c>
      <c r="D10" s="94"/>
      <c r="E10" s="17"/>
      <c r="F10" s="73"/>
      <c r="G10" s="96" t="str">
        <f>+Ciudades!G9</f>
        <v>Acumulado  
2013 - 2016</v>
      </c>
      <c r="H10" s="118"/>
      <c r="I10" s="32"/>
    </row>
    <row r="11" spans="1:14" x14ac:dyDescent="0.25">
      <c r="A11" s="29"/>
      <c r="B11" s="120"/>
      <c r="C11" s="18" t="s">
        <v>101</v>
      </c>
      <c r="D11" s="17" t="s">
        <v>103</v>
      </c>
      <c r="E11" s="17"/>
      <c r="F11" s="17"/>
      <c r="G11" s="17" t="s">
        <v>101</v>
      </c>
      <c r="H11" s="88" t="s">
        <v>103</v>
      </c>
      <c r="I11" s="32"/>
    </row>
    <row r="12" spans="1:14" x14ac:dyDescent="0.25">
      <c r="A12" s="29"/>
      <c r="B12" s="124" t="s">
        <v>249</v>
      </c>
      <c r="C12" s="21">
        <v>715</v>
      </c>
      <c r="D12" s="19">
        <v>1.22</v>
      </c>
      <c r="E12" s="19"/>
      <c r="F12" s="19"/>
      <c r="G12" s="20">
        <v>19350</v>
      </c>
      <c r="H12" s="87">
        <f>(G12/$G$37)*100</f>
        <v>1.3104189480484916</v>
      </c>
      <c r="I12" s="32"/>
    </row>
    <row r="13" spans="1:14" x14ac:dyDescent="0.25">
      <c r="A13" s="29"/>
      <c r="B13" s="124" t="s">
        <v>250</v>
      </c>
      <c r="C13" s="21">
        <v>405</v>
      </c>
      <c r="D13" s="83">
        <v>0.69</v>
      </c>
      <c r="E13" s="83"/>
      <c r="F13" s="19"/>
      <c r="G13" s="20">
        <v>11410</v>
      </c>
      <c r="H13" s="87">
        <f t="shared" ref="H13:H36" si="0">(G13/$G$37)*100</f>
        <v>0.77270698693712092</v>
      </c>
      <c r="I13" s="32"/>
    </row>
    <row r="14" spans="1:14" x14ac:dyDescent="0.25">
      <c r="A14" s="29"/>
      <c r="B14" s="124" t="s">
        <v>251</v>
      </c>
      <c r="C14" s="21">
        <v>5007</v>
      </c>
      <c r="D14" s="83">
        <v>8.56</v>
      </c>
      <c r="E14" s="83"/>
      <c r="F14" s="19"/>
      <c r="G14" s="20">
        <v>170420</v>
      </c>
      <c r="H14" s="87">
        <f t="shared" si="0"/>
        <v>11.541167810151109</v>
      </c>
      <c r="I14" s="32"/>
    </row>
    <row r="15" spans="1:14" x14ac:dyDescent="0.25">
      <c r="A15" s="29"/>
      <c r="B15" s="124" t="s">
        <v>252</v>
      </c>
      <c r="C15" s="21">
        <v>1200</v>
      </c>
      <c r="D15" s="83">
        <v>2.0499999999999998</v>
      </c>
      <c r="E15" s="83"/>
      <c r="F15" s="19"/>
      <c r="G15" s="20">
        <v>28152</v>
      </c>
      <c r="H15" s="87">
        <f t="shared" si="0"/>
        <v>1.9065071951142705</v>
      </c>
      <c r="I15" s="32"/>
    </row>
    <row r="16" spans="1:14" x14ac:dyDescent="0.25">
      <c r="A16" s="29"/>
      <c r="B16" s="124" t="s">
        <v>253</v>
      </c>
      <c r="C16" s="21">
        <v>1709</v>
      </c>
      <c r="D16" s="83">
        <v>2.92</v>
      </c>
      <c r="E16" s="83"/>
      <c r="F16" s="19"/>
      <c r="G16" s="20">
        <v>41809</v>
      </c>
      <c r="H16" s="87">
        <f t="shared" si="0"/>
        <v>2.8313853126077202</v>
      </c>
      <c r="I16" s="32"/>
    </row>
    <row r="17" spans="1:9" ht="15" customHeight="1" x14ac:dyDescent="0.25">
      <c r="A17" s="29"/>
      <c r="B17" s="124" t="s">
        <v>254</v>
      </c>
      <c r="C17" s="21">
        <v>1279</v>
      </c>
      <c r="D17" s="83">
        <v>2.19</v>
      </c>
      <c r="E17" s="83"/>
      <c r="F17" s="19"/>
      <c r="G17" s="20">
        <v>25942</v>
      </c>
      <c r="H17" s="87">
        <f t="shared" si="0"/>
        <v>1.7568417752079573</v>
      </c>
      <c r="I17" s="32"/>
    </row>
    <row r="18" spans="1:9" x14ac:dyDescent="0.25">
      <c r="A18" s="29"/>
      <c r="B18" s="124" t="s">
        <v>255</v>
      </c>
      <c r="C18" s="21">
        <v>205</v>
      </c>
      <c r="D18" s="83">
        <v>0.35</v>
      </c>
      <c r="E18" s="83"/>
      <c r="F18" s="19"/>
      <c r="G18" s="20">
        <v>4016</v>
      </c>
      <c r="H18" s="87">
        <f t="shared" si="0"/>
        <v>0.27197118839083939</v>
      </c>
      <c r="I18" s="32"/>
    </row>
    <row r="19" spans="1:9" x14ac:dyDescent="0.25">
      <c r="A19" s="29"/>
      <c r="B19" s="124" t="s">
        <v>256</v>
      </c>
      <c r="C19" s="21">
        <v>2800</v>
      </c>
      <c r="D19" s="83">
        <v>4.79</v>
      </c>
      <c r="E19" s="83"/>
      <c r="F19" s="19"/>
      <c r="G19" s="20">
        <v>65153</v>
      </c>
      <c r="H19" s="87">
        <f t="shared" si="0"/>
        <v>4.4122855670389338</v>
      </c>
      <c r="I19" s="32"/>
    </row>
    <row r="20" spans="1:9" x14ac:dyDescent="0.25">
      <c r="A20" s="29"/>
      <c r="B20" s="124" t="s">
        <v>257</v>
      </c>
      <c r="C20" s="21">
        <v>495</v>
      </c>
      <c r="D20" s="83">
        <v>0.85</v>
      </c>
      <c r="E20" s="83"/>
      <c r="F20" s="19"/>
      <c r="G20" s="20">
        <v>14265</v>
      </c>
      <c r="H20" s="87">
        <f t="shared" si="0"/>
        <v>0.96605303844505086</v>
      </c>
      <c r="I20" s="32"/>
    </row>
    <row r="21" spans="1:9" x14ac:dyDescent="0.25">
      <c r="A21" s="29"/>
      <c r="B21" s="124" t="s">
        <v>74</v>
      </c>
      <c r="C21" s="21">
        <v>4819</v>
      </c>
      <c r="D21" s="83">
        <v>8.24</v>
      </c>
      <c r="E21" s="83"/>
      <c r="F21" s="19"/>
      <c r="G21" s="20">
        <v>124037</v>
      </c>
      <c r="H21" s="87">
        <f t="shared" si="0"/>
        <v>8.4000224836739417</v>
      </c>
      <c r="I21" s="32"/>
    </row>
    <row r="22" spans="1:9" ht="15" customHeight="1" x14ac:dyDescent="0.25">
      <c r="A22" s="29"/>
      <c r="B22" s="124" t="s">
        <v>258</v>
      </c>
      <c r="C22" s="21">
        <v>182</v>
      </c>
      <c r="D22" s="83">
        <v>0.31</v>
      </c>
      <c r="E22" s="83"/>
      <c r="F22" s="19"/>
      <c r="G22" s="20">
        <v>3471</v>
      </c>
      <c r="H22" s="87">
        <f t="shared" si="0"/>
        <v>0.23506274773521002</v>
      </c>
      <c r="I22" s="32"/>
    </row>
    <row r="23" spans="1:9" ht="15" customHeight="1" x14ac:dyDescent="0.25">
      <c r="A23" s="29"/>
      <c r="B23" s="124" t="s">
        <v>75</v>
      </c>
      <c r="C23" s="21">
        <v>423</v>
      </c>
      <c r="D23" s="83">
        <v>0.72</v>
      </c>
      <c r="E23" s="83"/>
      <c r="F23" s="19"/>
      <c r="G23" s="20">
        <v>9861</v>
      </c>
      <c r="H23" s="87">
        <f t="shared" si="0"/>
        <v>0.66780574918378177</v>
      </c>
      <c r="I23" s="32"/>
    </row>
    <row r="24" spans="1:9" ht="15" customHeight="1" x14ac:dyDescent="0.25">
      <c r="A24" s="29"/>
      <c r="B24" s="124" t="s">
        <v>259</v>
      </c>
      <c r="C24" s="21">
        <v>344</v>
      </c>
      <c r="D24" s="83">
        <v>0.59</v>
      </c>
      <c r="E24" s="83"/>
      <c r="F24" s="19"/>
      <c r="G24" s="20">
        <v>13484</v>
      </c>
      <c r="H24" s="87">
        <f t="shared" si="0"/>
        <v>0.9131622271568921</v>
      </c>
      <c r="I24" s="32"/>
    </row>
    <row r="25" spans="1:9" ht="15" customHeight="1" x14ac:dyDescent="0.25">
      <c r="A25" s="29"/>
      <c r="B25" s="124" t="s">
        <v>78</v>
      </c>
      <c r="C25" s="21">
        <v>2</v>
      </c>
      <c r="D25" s="83">
        <v>0</v>
      </c>
      <c r="E25" s="83"/>
      <c r="F25" s="19"/>
      <c r="G25" s="20">
        <v>67</v>
      </c>
      <c r="H25" s="87">
        <f t="shared" si="0"/>
        <v>4.5373679338113152E-3</v>
      </c>
      <c r="I25" s="32"/>
    </row>
    <row r="26" spans="1:9" ht="15" customHeight="1" x14ac:dyDescent="0.25">
      <c r="A26" s="29"/>
      <c r="B26" s="124" t="s">
        <v>260</v>
      </c>
      <c r="C26" s="21">
        <v>5173</v>
      </c>
      <c r="D26" s="83">
        <v>8.85</v>
      </c>
      <c r="E26" s="83"/>
      <c r="F26" s="19"/>
      <c r="G26" s="20">
        <v>108583</v>
      </c>
      <c r="H26" s="87">
        <f t="shared" si="0"/>
        <v>7.3534480948811041</v>
      </c>
      <c r="I26" s="32"/>
    </row>
    <row r="27" spans="1:9" ht="15" customHeight="1" x14ac:dyDescent="0.25">
      <c r="A27" s="29"/>
      <c r="B27" s="124" t="s">
        <v>77</v>
      </c>
      <c r="C27" s="21">
        <v>1757</v>
      </c>
      <c r="D27" s="83">
        <v>3</v>
      </c>
      <c r="E27" s="83"/>
      <c r="F27" s="19"/>
      <c r="G27" s="20">
        <v>30636</v>
      </c>
      <c r="H27" s="87">
        <f t="shared" si="0"/>
        <v>2.0747284182125885</v>
      </c>
      <c r="I27" s="32"/>
    </row>
    <row r="28" spans="1:9" ht="15" customHeight="1" x14ac:dyDescent="0.25">
      <c r="A28" s="29"/>
      <c r="B28" s="124" t="s">
        <v>261</v>
      </c>
      <c r="C28" s="21">
        <v>3895</v>
      </c>
      <c r="D28" s="83">
        <v>6.66</v>
      </c>
      <c r="E28" s="83"/>
      <c r="F28" s="19"/>
      <c r="G28" s="20">
        <v>56279</v>
      </c>
      <c r="H28" s="87">
        <f t="shared" si="0"/>
        <v>3.8113213424920445</v>
      </c>
      <c r="I28" s="32"/>
    </row>
    <row r="29" spans="1:9" ht="15" customHeight="1" x14ac:dyDescent="0.25">
      <c r="A29" s="29"/>
      <c r="B29" s="124" t="s">
        <v>262</v>
      </c>
      <c r="C29" s="21">
        <v>439</v>
      </c>
      <c r="D29" s="83">
        <v>0.75</v>
      </c>
      <c r="E29" s="83"/>
      <c r="F29" s="19"/>
      <c r="G29" s="20">
        <v>10648</v>
      </c>
      <c r="H29" s="87">
        <f t="shared" si="0"/>
        <v>0.7211028919286997</v>
      </c>
      <c r="I29" s="32"/>
    </row>
    <row r="30" spans="1:9" ht="15" customHeight="1" x14ac:dyDescent="0.25">
      <c r="A30" s="29"/>
      <c r="B30" s="124" t="s">
        <v>263</v>
      </c>
      <c r="C30" s="21">
        <v>491</v>
      </c>
      <c r="D30" s="83">
        <v>0.84</v>
      </c>
      <c r="E30" s="83"/>
      <c r="F30" s="19"/>
      <c r="G30" s="20">
        <v>15441</v>
      </c>
      <c r="H30" s="87">
        <f t="shared" si="0"/>
        <v>1.0456940039698583</v>
      </c>
      <c r="I30" s="32"/>
    </row>
    <row r="31" spans="1:9" ht="15" customHeight="1" x14ac:dyDescent="0.25">
      <c r="A31" s="29"/>
      <c r="B31" s="124" t="s">
        <v>76</v>
      </c>
      <c r="C31" s="21">
        <v>622</v>
      </c>
      <c r="D31" s="83">
        <v>1.06</v>
      </c>
      <c r="E31" s="83"/>
      <c r="F31" s="19"/>
      <c r="G31" s="20">
        <v>17988</v>
      </c>
      <c r="H31" s="87">
        <f t="shared" si="0"/>
        <v>1.2181817073641481</v>
      </c>
      <c r="I31" s="32"/>
    </row>
    <row r="32" spans="1:9" ht="15" customHeight="1" x14ac:dyDescent="0.25">
      <c r="A32" s="29"/>
      <c r="B32" s="124" t="s">
        <v>264</v>
      </c>
      <c r="C32" s="21">
        <v>2002</v>
      </c>
      <c r="D32" s="83">
        <v>3.42</v>
      </c>
      <c r="E32" s="83"/>
      <c r="F32" s="19"/>
      <c r="G32" s="20">
        <v>51305</v>
      </c>
      <c r="H32" s="87">
        <f t="shared" si="0"/>
        <v>3.4744725648386496</v>
      </c>
      <c r="I32" s="32"/>
    </row>
    <row r="33" spans="1:9" ht="15" customHeight="1" x14ac:dyDescent="0.25">
      <c r="A33" s="29"/>
      <c r="B33" s="124" t="s">
        <v>265</v>
      </c>
      <c r="C33" s="21">
        <v>270</v>
      </c>
      <c r="D33" s="83">
        <v>0.46</v>
      </c>
      <c r="E33" s="83"/>
      <c r="F33" s="19"/>
      <c r="G33" s="20">
        <v>6470</v>
      </c>
      <c r="H33" s="87">
        <f t="shared" si="0"/>
        <v>0.43816075420536127</v>
      </c>
      <c r="I33" s="32"/>
    </row>
    <row r="34" spans="1:9" ht="15" customHeight="1" x14ac:dyDescent="0.25">
      <c r="A34" s="29"/>
      <c r="B34" s="124" t="s">
        <v>266</v>
      </c>
      <c r="C34" s="21">
        <v>74</v>
      </c>
      <c r="D34" s="83">
        <v>0.13</v>
      </c>
      <c r="E34" s="83"/>
      <c r="F34" s="19"/>
      <c r="G34" s="20">
        <v>2333</v>
      </c>
      <c r="H34" s="87">
        <f t="shared" si="0"/>
        <v>0.15799521476987757</v>
      </c>
      <c r="I34" s="32"/>
    </row>
    <row r="35" spans="1:9" ht="15" customHeight="1" x14ac:dyDescent="0.25">
      <c r="A35" s="29"/>
      <c r="B35" s="124" t="s">
        <v>267</v>
      </c>
      <c r="C35" s="21">
        <v>5354</v>
      </c>
      <c r="D35" s="83">
        <v>9.16</v>
      </c>
      <c r="E35" s="83"/>
      <c r="F35" s="19"/>
      <c r="G35" s="20">
        <v>159330</v>
      </c>
      <c r="H35" s="87">
        <f t="shared" si="0"/>
        <v>10.790131834241146</v>
      </c>
      <c r="I35" s="32"/>
    </row>
    <row r="36" spans="1:9" ht="15" customHeight="1" x14ac:dyDescent="0.25">
      <c r="A36" s="29"/>
      <c r="B36" s="124" t="s">
        <v>70</v>
      </c>
      <c r="C36" s="21">
        <v>18819</v>
      </c>
      <c r="D36" s="83">
        <v>32.18</v>
      </c>
      <c r="E36" s="83"/>
      <c r="F36" s="19"/>
      <c r="G36" s="20">
        <v>486177</v>
      </c>
      <c r="H36" s="87">
        <f t="shared" si="0"/>
        <v>32.924834775471396</v>
      </c>
      <c r="I36" s="32"/>
    </row>
    <row r="37" spans="1:9" x14ac:dyDescent="0.25">
      <c r="A37" s="29"/>
      <c r="B37" s="117" t="s">
        <v>268</v>
      </c>
      <c r="C37" s="37">
        <v>58481</v>
      </c>
      <c r="D37" s="38">
        <v>100</v>
      </c>
      <c r="E37" s="38"/>
      <c r="F37" s="40"/>
      <c r="G37" s="39">
        <f>SUM(G12:G36)</f>
        <v>1476627</v>
      </c>
      <c r="H37" s="38">
        <f>SUM(H12:H36)</f>
        <v>100</v>
      </c>
      <c r="I37" s="32"/>
    </row>
    <row r="38" spans="1:9" x14ac:dyDescent="0.25">
      <c r="A38" s="29"/>
      <c r="B38" s="4"/>
      <c r="C38" s="4"/>
      <c r="D38" s="4"/>
      <c r="E38" s="4"/>
      <c r="F38" s="4"/>
      <c r="G38" s="4"/>
      <c r="H38" s="4"/>
      <c r="I38" s="32"/>
    </row>
    <row r="39" spans="1:9" x14ac:dyDescent="0.25">
      <c r="A39" s="29"/>
      <c r="B39" s="8" t="s">
        <v>104</v>
      </c>
      <c r="C39" s="4"/>
      <c r="D39" s="4"/>
      <c r="E39" s="4"/>
      <c r="F39" s="4"/>
      <c r="G39" s="4"/>
      <c r="H39" s="4"/>
      <c r="I39" s="32"/>
    </row>
    <row r="40" spans="1:9" x14ac:dyDescent="0.25">
      <c r="A40" s="29"/>
      <c r="B40" s="8" t="s">
        <v>105</v>
      </c>
      <c r="C40" s="4"/>
      <c r="D40" s="4"/>
      <c r="E40" s="4"/>
      <c r="F40" s="4"/>
      <c r="G40" s="4"/>
      <c r="H40" s="4"/>
      <c r="I40" s="32"/>
    </row>
    <row r="41" spans="1:9" x14ac:dyDescent="0.25">
      <c r="A41" s="29"/>
      <c r="B41" s="8" t="s">
        <v>106</v>
      </c>
      <c r="C41" s="52" t="s">
        <v>107</v>
      </c>
      <c r="D41" s="53"/>
      <c r="E41" s="4"/>
      <c r="F41" s="4"/>
      <c r="G41" s="4"/>
      <c r="H41" s="4"/>
      <c r="I41" s="32"/>
    </row>
    <row r="42" spans="1:9" x14ac:dyDescent="0.25">
      <c r="A42" s="35"/>
      <c r="B42" s="6"/>
      <c r="C42" s="6"/>
      <c r="D42" s="6"/>
      <c r="E42" s="6"/>
      <c r="F42" s="6"/>
      <c r="G42" s="6"/>
      <c r="H42" s="6"/>
      <c r="I42" s="36"/>
    </row>
    <row r="47" spans="1:9" x14ac:dyDescent="0.25">
      <c r="A47" s="29"/>
      <c r="B47" s="4"/>
      <c r="C47" s="4"/>
      <c r="D47" s="4"/>
      <c r="E47" s="4"/>
      <c r="F47" s="4"/>
      <c r="G47" s="4"/>
      <c r="H47" s="4"/>
    </row>
    <row r="48" spans="1:9" x14ac:dyDescent="0.25">
      <c r="A48" s="29"/>
      <c r="B48" s="4"/>
      <c r="C48" s="4"/>
      <c r="D48" s="4"/>
      <c r="E48" s="4"/>
      <c r="F48" s="4"/>
      <c r="G48" s="4"/>
      <c r="H48" s="4"/>
    </row>
    <row r="49" spans="1:8" x14ac:dyDescent="0.25">
      <c r="A49" s="29"/>
      <c r="B49" s="4"/>
      <c r="C49" s="4"/>
      <c r="D49" s="4"/>
      <c r="E49" s="4"/>
      <c r="F49" s="4"/>
      <c r="G49" s="4"/>
      <c r="H49" s="4"/>
    </row>
    <row r="50" spans="1:8" x14ac:dyDescent="0.25">
      <c r="A50" s="29"/>
      <c r="B50" s="4"/>
      <c r="C50" s="4"/>
      <c r="D50" s="4"/>
      <c r="E50" s="4"/>
      <c r="F50" s="4"/>
      <c r="G50" s="4"/>
      <c r="H50" s="4"/>
    </row>
    <row r="51" spans="1:8" x14ac:dyDescent="0.25">
      <c r="A51" s="29"/>
      <c r="B51" s="4"/>
      <c r="C51" s="4"/>
      <c r="D51" s="4"/>
      <c r="E51" s="4"/>
      <c r="F51" s="4"/>
      <c r="G51" s="4"/>
      <c r="H51" s="4"/>
    </row>
  </sheetData>
  <sortState ref="B31:B32">
    <sortCondition ref="B31:B32"/>
  </sortState>
  <mergeCells count="5">
    <mergeCell ref="B10:B11"/>
    <mergeCell ref="G10:H10"/>
    <mergeCell ref="C10:D10"/>
    <mergeCell ref="G8:H8"/>
    <mergeCell ref="B8:E8"/>
  </mergeCells>
  <hyperlinks>
    <hyperlink ref="C41" location="Clasificaciones!A1" display=" consulte aquí"/>
    <hyperlink ref="G8" location="Índice!A1" display="Índice"/>
  </hyperlinks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Q49"/>
  <sheetViews>
    <sheetView showGridLines="0" zoomScale="90" zoomScaleNormal="90" workbookViewId="0">
      <selection activeCell="G11" sqref="G11:G17"/>
    </sheetView>
  </sheetViews>
  <sheetFormatPr baseColWidth="10" defaultRowHeight="15" x14ac:dyDescent="0.25"/>
  <cols>
    <col min="1" max="1" width="1.7109375" customWidth="1"/>
    <col min="2" max="2" width="22.7109375" customWidth="1"/>
    <col min="3" max="4" width="11.7109375" customWidth="1"/>
    <col min="5" max="5" width="1.7109375" customWidth="1"/>
    <col min="6" max="6" width="10.5703125" customWidth="1"/>
    <col min="7" max="8" width="11.7109375" customWidth="1"/>
    <col min="9" max="9" width="1.7109375" customWidth="1"/>
    <col min="10" max="10" width="12.28515625" bestFit="1" customWidth="1"/>
    <col min="11" max="11" width="12.42578125" bestFit="1" customWidth="1"/>
    <col min="12" max="12" width="12.28515625" bestFit="1" customWidth="1"/>
    <col min="13" max="13" width="12.42578125" bestFit="1" customWidth="1"/>
    <col min="14" max="14" width="12.28515625" bestFit="1" customWidth="1"/>
  </cols>
  <sheetData>
    <row r="1" spans="1:17" ht="18" x14ac:dyDescent="0.25">
      <c r="A1" s="26"/>
      <c r="B1" s="7"/>
      <c r="C1" s="7"/>
      <c r="D1" s="7"/>
      <c r="E1" s="7"/>
      <c r="F1" s="27"/>
      <c r="G1" s="27"/>
      <c r="H1" s="27"/>
      <c r="I1" s="28"/>
      <c r="J1" s="9"/>
      <c r="K1" s="9"/>
      <c r="L1" s="9"/>
      <c r="M1" s="9"/>
      <c r="N1" s="9"/>
      <c r="O1" s="9"/>
      <c r="P1" s="9"/>
      <c r="Q1" s="9"/>
    </row>
    <row r="2" spans="1:17" ht="18" x14ac:dyDescent="0.25">
      <c r="A2" s="29"/>
      <c r="B2" s="4"/>
      <c r="C2" s="4"/>
      <c r="D2" s="4"/>
      <c r="E2" s="4"/>
      <c r="F2" s="30"/>
      <c r="G2" s="30"/>
      <c r="H2" s="30"/>
      <c r="I2" s="31"/>
      <c r="J2" s="9"/>
      <c r="K2" s="9"/>
      <c r="L2" s="9"/>
      <c r="M2" s="9"/>
      <c r="N2" s="9"/>
      <c r="O2" s="9"/>
      <c r="P2" s="9"/>
      <c r="Q2" s="9"/>
    </row>
    <row r="3" spans="1:17" x14ac:dyDescent="0.25">
      <c r="A3" s="29"/>
      <c r="B3" s="4"/>
      <c r="C3" s="4"/>
      <c r="D3" s="4"/>
      <c r="E3" s="4"/>
      <c r="F3" s="4"/>
      <c r="G3" s="4"/>
      <c r="H3" s="4"/>
      <c r="I3" s="32"/>
    </row>
    <row r="4" spans="1:17" x14ac:dyDescent="0.25">
      <c r="A4" s="29"/>
      <c r="B4" s="4"/>
      <c r="C4" s="4"/>
      <c r="D4" s="4"/>
      <c r="E4" s="4"/>
      <c r="F4" s="4"/>
      <c r="G4" s="4"/>
      <c r="H4" s="4"/>
      <c r="I4" s="32"/>
    </row>
    <row r="5" spans="1:17" ht="15.75" x14ac:dyDescent="0.25">
      <c r="A5" s="29"/>
      <c r="B5" s="33"/>
      <c r="C5" s="4"/>
      <c r="D5" s="4"/>
      <c r="E5" s="4"/>
      <c r="F5" s="4"/>
      <c r="G5" s="4"/>
      <c r="H5" s="4"/>
      <c r="I5" s="32"/>
    </row>
    <row r="6" spans="1:17" ht="15.75" x14ac:dyDescent="0.25">
      <c r="A6" s="29"/>
      <c r="B6" s="3"/>
      <c r="C6" s="4"/>
      <c r="D6" s="4"/>
      <c r="E6" s="4"/>
      <c r="F6" s="4"/>
      <c r="G6" s="4"/>
      <c r="H6" s="4"/>
      <c r="I6" s="32"/>
    </row>
    <row r="7" spans="1:17" ht="30" customHeight="1" x14ac:dyDescent="0.25">
      <c r="A7" s="29"/>
      <c r="B7" s="98" t="s">
        <v>237</v>
      </c>
      <c r="C7" s="98"/>
      <c r="D7" s="98"/>
      <c r="E7" s="98"/>
      <c r="F7" s="4"/>
      <c r="G7" s="90" t="s">
        <v>228</v>
      </c>
      <c r="H7" s="91"/>
      <c r="I7" s="32"/>
    </row>
    <row r="8" spans="1:17" x14ac:dyDescent="0.25">
      <c r="A8" s="29"/>
      <c r="B8" s="1"/>
      <c r="C8" s="4"/>
      <c r="D8" s="4"/>
      <c r="E8" s="4"/>
      <c r="F8" s="4"/>
      <c r="G8" s="4"/>
      <c r="H8" s="6"/>
      <c r="I8" s="32"/>
    </row>
    <row r="9" spans="1:17" ht="27" customHeight="1" x14ac:dyDescent="0.25">
      <c r="A9" s="29"/>
      <c r="B9" s="120" t="s">
        <v>68</v>
      </c>
      <c r="C9" s="97" t="str">
        <f>+Ocupaciones!C10</f>
        <v>Enero 2017</v>
      </c>
      <c r="D9" s="94"/>
      <c r="E9" s="82"/>
      <c r="F9" s="82"/>
      <c r="G9" s="96" t="str">
        <f>+Ocupaciones!G10</f>
        <v>Acumulado  
2013 - 2016</v>
      </c>
      <c r="H9" s="118"/>
      <c r="I9" s="32"/>
    </row>
    <row r="10" spans="1:17" x14ac:dyDescent="0.25">
      <c r="A10" s="29"/>
      <c r="B10" s="123"/>
      <c r="C10" s="81" t="s">
        <v>101</v>
      </c>
      <c r="D10" s="80" t="s">
        <v>103</v>
      </c>
      <c r="E10" s="80"/>
      <c r="F10" s="80"/>
      <c r="G10" s="80" t="s">
        <v>101</v>
      </c>
      <c r="H10" s="88" t="s">
        <v>103</v>
      </c>
      <c r="I10" s="32"/>
    </row>
    <row r="11" spans="1:17" x14ac:dyDescent="0.25">
      <c r="A11" s="29"/>
      <c r="B11" s="116" t="s">
        <v>61</v>
      </c>
      <c r="C11" s="21">
        <v>1895</v>
      </c>
      <c r="D11" s="79">
        <v>3.24</v>
      </c>
      <c r="E11" s="79"/>
      <c r="F11" s="79"/>
      <c r="G11" s="20">
        <v>39380</v>
      </c>
      <c r="H11" s="87">
        <f>(G11/$G$18)*100</f>
        <v>2.6668887945296951</v>
      </c>
      <c r="I11" s="32"/>
    </row>
    <row r="12" spans="1:17" x14ac:dyDescent="0.25">
      <c r="A12" s="29"/>
      <c r="B12" s="116" t="s">
        <v>60</v>
      </c>
      <c r="C12" s="21">
        <v>16015</v>
      </c>
      <c r="D12" s="83">
        <v>27.38</v>
      </c>
      <c r="E12" s="83"/>
      <c r="F12" s="79"/>
      <c r="G12" s="20">
        <v>361437</v>
      </c>
      <c r="H12" s="87">
        <f t="shared" ref="H12:H17" si="0">(G12/$G$18)*100</f>
        <v>24.477203789447167</v>
      </c>
      <c r="I12" s="32"/>
    </row>
    <row r="13" spans="1:17" x14ac:dyDescent="0.25">
      <c r="A13" s="29"/>
      <c r="B13" s="116" t="s">
        <v>79</v>
      </c>
      <c r="C13" s="21">
        <v>11453</v>
      </c>
      <c r="D13" s="83">
        <v>19.579999999999998</v>
      </c>
      <c r="E13" s="83"/>
      <c r="F13" s="79"/>
      <c r="G13" s="20">
        <v>275281</v>
      </c>
      <c r="H13" s="87">
        <f t="shared" si="0"/>
        <v>18.642554958022576</v>
      </c>
      <c r="I13" s="32"/>
    </row>
    <row r="14" spans="1:17" x14ac:dyDescent="0.25">
      <c r="A14" s="29"/>
      <c r="B14" s="116" t="s">
        <v>80</v>
      </c>
      <c r="C14" s="21">
        <v>4271</v>
      </c>
      <c r="D14" s="83">
        <v>7.3</v>
      </c>
      <c r="E14" s="83"/>
      <c r="F14" s="79"/>
      <c r="G14" s="20">
        <v>108407</v>
      </c>
      <c r="H14" s="87">
        <f t="shared" si="0"/>
        <v>7.3415290388161667</v>
      </c>
      <c r="I14" s="32"/>
    </row>
    <row r="15" spans="1:17" x14ac:dyDescent="0.25">
      <c r="A15" s="29"/>
      <c r="B15" s="125" t="s">
        <v>59</v>
      </c>
      <c r="C15" s="21">
        <v>12172</v>
      </c>
      <c r="D15" s="83">
        <v>20.81</v>
      </c>
      <c r="E15" s="83"/>
      <c r="F15" s="79"/>
      <c r="G15" s="20">
        <v>273849</v>
      </c>
      <c r="H15" s="87">
        <f t="shared" si="0"/>
        <v>18.545577183676041</v>
      </c>
      <c r="I15" s="32"/>
    </row>
    <row r="16" spans="1:17" x14ac:dyDescent="0.25">
      <c r="A16" s="29"/>
      <c r="B16" s="116" t="s">
        <v>86</v>
      </c>
      <c r="C16" s="21">
        <v>2028</v>
      </c>
      <c r="D16" s="83">
        <v>3.47</v>
      </c>
      <c r="E16" s="83"/>
      <c r="F16" s="79"/>
      <c r="G16" s="20">
        <v>49148</v>
      </c>
      <c r="H16" s="87">
        <f t="shared" si="0"/>
        <v>3.3283964061337086</v>
      </c>
      <c r="I16" s="32"/>
    </row>
    <row r="17" spans="1:9" x14ac:dyDescent="0.25">
      <c r="A17" s="29"/>
      <c r="B17" s="125" t="s">
        <v>232</v>
      </c>
      <c r="C17" s="21">
        <v>10647</v>
      </c>
      <c r="D17" s="83">
        <v>18.21</v>
      </c>
      <c r="E17" s="83"/>
      <c r="F17" s="79"/>
      <c r="G17" s="20">
        <v>369125</v>
      </c>
      <c r="H17" s="87">
        <f t="shared" si="0"/>
        <v>24.997849829374648</v>
      </c>
      <c r="I17" s="32"/>
    </row>
    <row r="18" spans="1:9" x14ac:dyDescent="0.25">
      <c r="A18" s="29"/>
      <c r="B18" s="117" t="s">
        <v>69</v>
      </c>
      <c r="C18" s="37">
        <v>58481</v>
      </c>
      <c r="D18" s="38">
        <v>100</v>
      </c>
      <c r="E18" s="38"/>
      <c r="F18" s="78"/>
      <c r="G18" s="39">
        <f>SUM(G11:G17)</f>
        <v>1476627</v>
      </c>
      <c r="H18" s="38">
        <f>SUM(H11:H17)</f>
        <v>100</v>
      </c>
      <c r="I18" s="32"/>
    </row>
    <row r="19" spans="1:9" x14ac:dyDescent="0.25">
      <c r="A19" s="29"/>
      <c r="B19" s="4"/>
      <c r="C19" s="76"/>
      <c r="D19" s="4"/>
      <c r="E19" s="4"/>
      <c r="F19" s="4"/>
      <c r="G19" s="76"/>
      <c r="H19" s="4"/>
      <c r="I19" s="32"/>
    </row>
    <row r="20" spans="1:9" x14ac:dyDescent="0.25">
      <c r="A20" s="29"/>
      <c r="B20" s="8" t="s">
        <v>104</v>
      </c>
      <c r="C20" s="4"/>
      <c r="D20" s="4"/>
      <c r="E20" s="4"/>
      <c r="F20" s="4"/>
      <c r="G20" s="4"/>
      <c r="H20" s="4"/>
      <c r="I20" s="32"/>
    </row>
    <row r="21" spans="1:9" x14ac:dyDescent="0.25">
      <c r="A21" s="35"/>
      <c r="B21" s="6"/>
      <c r="C21" s="6"/>
      <c r="D21" s="6"/>
      <c r="E21" s="6"/>
      <c r="F21" s="6"/>
      <c r="G21" s="6"/>
      <c r="H21" s="6"/>
      <c r="I21" s="36"/>
    </row>
    <row r="24" spans="1:9" x14ac:dyDescent="0.25">
      <c r="A24" s="29"/>
      <c r="B24" s="4"/>
      <c r="C24" s="4"/>
      <c r="D24" s="4"/>
      <c r="E24" s="4"/>
      <c r="F24" s="4"/>
      <c r="G24" s="4"/>
      <c r="H24" s="4"/>
    </row>
    <row r="25" spans="1:9" x14ac:dyDescent="0.25">
      <c r="A25" s="29"/>
      <c r="B25" s="4"/>
      <c r="C25" s="4"/>
      <c r="D25" s="4"/>
      <c r="E25" s="4"/>
      <c r="F25" s="4"/>
      <c r="G25" s="4"/>
      <c r="H25" s="4"/>
    </row>
    <row r="26" spans="1:9" x14ac:dyDescent="0.25">
      <c r="A26" s="29"/>
      <c r="B26" s="4"/>
      <c r="C26" s="4"/>
      <c r="D26" s="4"/>
      <c r="E26" s="4"/>
      <c r="F26" s="4"/>
      <c r="G26" s="4"/>
      <c r="H26" s="4"/>
    </row>
    <row r="27" spans="1:9" x14ac:dyDescent="0.25">
      <c r="A27" s="29"/>
      <c r="B27" s="4"/>
      <c r="C27" s="4"/>
      <c r="D27" s="4"/>
      <c r="E27" s="4"/>
      <c r="F27" s="4"/>
      <c r="G27" s="4"/>
      <c r="H27" s="4"/>
    </row>
    <row r="28" spans="1:9" x14ac:dyDescent="0.25">
      <c r="A28" s="29"/>
      <c r="B28" s="4"/>
      <c r="C28" s="4"/>
      <c r="D28" s="4"/>
      <c r="E28" s="4"/>
      <c r="F28" s="4"/>
      <c r="G28" s="4"/>
      <c r="H28" s="4"/>
    </row>
    <row r="29" spans="1:9" x14ac:dyDescent="0.25">
      <c r="A29" s="29"/>
      <c r="B29" s="4"/>
      <c r="C29" s="4"/>
      <c r="D29" s="4"/>
      <c r="E29" s="4"/>
      <c r="F29" s="4"/>
      <c r="G29" s="4"/>
      <c r="H29" s="4"/>
    </row>
    <row r="30" spans="1:9" x14ac:dyDescent="0.25">
      <c r="A30" s="29"/>
      <c r="B30" s="4"/>
      <c r="C30" s="4"/>
      <c r="D30" s="4"/>
      <c r="E30" s="4"/>
      <c r="F30" s="4"/>
      <c r="G30" s="4"/>
      <c r="H30" s="4"/>
    </row>
    <row r="31" spans="1:9" x14ac:dyDescent="0.25">
      <c r="A31" s="29"/>
      <c r="B31" s="4"/>
      <c r="C31" s="4"/>
      <c r="D31" s="4"/>
      <c r="E31" s="4"/>
      <c r="F31" s="4"/>
      <c r="G31" s="4"/>
      <c r="H31" s="4"/>
    </row>
    <row r="32" spans="1:9" x14ac:dyDescent="0.25">
      <c r="A32" s="29"/>
      <c r="B32" s="4"/>
      <c r="C32" s="4"/>
      <c r="D32" s="4"/>
      <c r="E32" s="4"/>
      <c r="F32" s="4"/>
      <c r="G32" s="4"/>
      <c r="H32" s="4"/>
    </row>
    <row r="33" spans="1:8" x14ac:dyDescent="0.25">
      <c r="A33" s="29"/>
      <c r="B33" s="4"/>
      <c r="C33" s="4"/>
      <c r="D33" s="4"/>
      <c r="E33" s="4"/>
      <c r="F33" s="4"/>
      <c r="G33" s="4"/>
      <c r="H33" s="4"/>
    </row>
    <row r="34" spans="1:8" x14ac:dyDescent="0.25">
      <c r="A34" s="29"/>
      <c r="B34" s="4"/>
      <c r="C34" s="4"/>
      <c r="D34" s="4"/>
      <c r="E34" s="4"/>
      <c r="F34" s="4"/>
      <c r="G34" s="4"/>
      <c r="H34" s="4"/>
    </row>
    <row r="35" spans="1:8" x14ac:dyDescent="0.25">
      <c r="A35" s="29"/>
      <c r="B35" s="4"/>
      <c r="C35" s="4"/>
      <c r="D35" s="4"/>
      <c r="E35" s="4"/>
      <c r="F35" s="4"/>
      <c r="G35" s="4"/>
      <c r="H35" s="4"/>
    </row>
    <row r="36" spans="1:8" x14ac:dyDescent="0.25">
      <c r="A36" s="29"/>
      <c r="B36" s="4"/>
      <c r="C36" s="4"/>
      <c r="D36" s="4"/>
      <c r="E36" s="4"/>
      <c r="F36" s="4"/>
      <c r="G36" s="4"/>
      <c r="H36" s="4"/>
    </row>
    <row r="37" spans="1:8" x14ac:dyDescent="0.25">
      <c r="A37" s="29"/>
      <c r="B37" s="4"/>
      <c r="C37" s="4"/>
      <c r="D37" s="4"/>
      <c r="E37" s="4"/>
      <c r="F37" s="4"/>
      <c r="G37" s="4"/>
      <c r="H37" s="4"/>
    </row>
    <row r="38" spans="1:8" x14ac:dyDescent="0.25">
      <c r="A38" s="29"/>
      <c r="B38" s="4"/>
      <c r="C38" s="4"/>
      <c r="D38" s="4"/>
      <c r="E38" s="4"/>
      <c r="F38" s="4"/>
      <c r="G38" s="4"/>
      <c r="H38" s="4"/>
    </row>
    <row r="39" spans="1:8" x14ac:dyDescent="0.25">
      <c r="A39" s="29"/>
      <c r="B39" s="4"/>
      <c r="C39" s="4"/>
      <c r="D39" s="4"/>
      <c r="E39" s="4"/>
      <c r="F39" s="4"/>
      <c r="G39" s="4"/>
      <c r="H39" s="4"/>
    </row>
    <row r="40" spans="1:8" x14ac:dyDescent="0.25">
      <c r="A40" s="29"/>
      <c r="B40" s="4"/>
      <c r="C40" s="4"/>
      <c r="D40" s="4"/>
      <c r="E40" s="4"/>
      <c r="F40" s="4"/>
      <c r="G40" s="4"/>
      <c r="H40" s="4"/>
    </row>
    <row r="41" spans="1:8" x14ac:dyDescent="0.25">
      <c r="A41" s="29"/>
      <c r="B41" s="4"/>
      <c r="C41" s="4"/>
      <c r="D41" s="4"/>
      <c r="E41" s="4"/>
      <c r="F41" s="4"/>
      <c r="G41" s="4"/>
      <c r="H41" s="4"/>
    </row>
    <row r="42" spans="1:8" x14ac:dyDescent="0.25">
      <c r="A42" s="29"/>
      <c r="B42" s="4"/>
      <c r="C42" s="4"/>
      <c r="D42" s="4"/>
      <c r="E42" s="4"/>
      <c r="F42" s="4"/>
      <c r="G42" s="4"/>
      <c r="H42" s="4"/>
    </row>
    <row r="43" spans="1:8" x14ac:dyDescent="0.25">
      <c r="A43" s="29"/>
      <c r="B43" s="4"/>
      <c r="C43" s="4"/>
      <c r="D43" s="4"/>
      <c r="E43" s="4"/>
      <c r="F43" s="4"/>
      <c r="G43" s="4"/>
      <c r="H43" s="4"/>
    </row>
    <row r="44" spans="1:8" x14ac:dyDescent="0.25">
      <c r="A44" s="29"/>
      <c r="B44" s="4"/>
      <c r="C44" s="4"/>
      <c r="D44" s="4"/>
      <c r="E44" s="4"/>
      <c r="F44" s="4"/>
      <c r="G44" s="4"/>
      <c r="H44" s="4"/>
    </row>
    <row r="45" spans="1:8" x14ac:dyDescent="0.25">
      <c r="A45" s="29"/>
      <c r="B45" s="4"/>
      <c r="C45" s="4"/>
      <c r="D45" s="4"/>
      <c r="E45" s="4"/>
      <c r="F45" s="4"/>
      <c r="G45" s="4"/>
      <c r="H45" s="4"/>
    </row>
    <row r="46" spans="1:8" x14ac:dyDescent="0.25">
      <c r="A46" s="29"/>
      <c r="B46" s="4"/>
      <c r="C46" s="4"/>
      <c r="D46" s="4"/>
      <c r="E46" s="4"/>
      <c r="F46" s="4"/>
      <c r="G46" s="4"/>
      <c r="H46" s="4"/>
    </row>
    <row r="47" spans="1:8" x14ac:dyDescent="0.25">
      <c r="A47" s="29"/>
      <c r="B47" s="4"/>
      <c r="C47" s="4"/>
      <c r="D47" s="4"/>
      <c r="E47" s="4"/>
      <c r="F47" s="4"/>
      <c r="G47" s="4"/>
      <c r="H47" s="4"/>
    </row>
    <row r="48" spans="1:8" x14ac:dyDescent="0.25">
      <c r="A48" s="29"/>
      <c r="B48" s="4"/>
      <c r="C48" s="4"/>
      <c r="D48" s="4"/>
      <c r="E48" s="4"/>
      <c r="F48" s="4"/>
      <c r="G48" s="4"/>
      <c r="H48" s="4"/>
    </row>
    <row r="49" spans="1:8" x14ac:dyDescent="0.25">
      <c r="A49" s="29"/>
      <c r="B49" s="4"/>
      <c r="C49" s="4"/>
      <c r="D49" s="4"/>
      <c r="E49" s="4"/>
      <c r="F49" s="4"/>
      <c r="G49" s="4"/>
      <c r="H49" s="4"/>
    </row>
  </sheetData>
  <mergeCells count="5">
    <mergeCell ref="B9:B10"/>
    <mergeCell ref="G9:H9"/>
    <mergeCell ref="C9:D9"/>
    <mergeCell ref="G7:H7"/>
    <mergeCell ref="B7:E7"/>
  </mergeCells>
  <hyperlinks>
    <hyperlink ref="G7" location="Índice!A1" display="Índice"/>
  </hyperlinks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41"/>
  <sheetViews>
    <sheetView showGridLines="0" topLeftCell="A4" zoomScale="90" zoomScaleNormal="90" workbookViewId="0">
      <selection activeCell="G11" sqref="G11:G12"/>
    </sheetView>
  </sheetViews>
  <sheetFormatPr baseColWidth="10" defaultRowHeight="15" x14ac:dyDescent="0.25"/>
  <cols>
    <col min="1" max="1" width="1.7109375" customWidth="1"/>
    <col min="2" max="2" width="30.7109375" customWidth="1"/>
    <col min="3" max="4" width="11.7109375" customWidth="1"/>
    <col min="5" max="5" width="0.85546875" customWidth="1"/>
    <col min="6" max="6" width="10.5703125" customWidth="1"/>
    <col min="7" max="8" width="11.7109375" customWidth="1"/>
    <col min="9" max="9" width="1.7109375" customWidth="1"/>
    <col min="10" max="10" width="12" bestFit="1" customWidth="1"/>
  </cols>
  <sheetData>
    <row r="1" spans="1:11" ht="18" x14ac:dyDescent="0.25">
      <c r="A1" s="26"/>
      <c r="B1" s="7"/>
      <c r="C1" s="7"/>
      <c r="D1" s="7"/>
      <c r="E1" s="7"/>
      <c r="F1" s="27"/>
      <c r="G1" s="27"/>
      <c r="H1" s="27"/>
      <c r="I1" s="28"/>
      <c r="J1" s="9"/>
      <c r="K1" s="9"/>
    </row>
    <row r="2" spans="1:11" ht="18" x14ac:dyDescent="0.25">
      <c r="A2" s="29"/>
      <c r="B2" s="4"/>
      <c r="C2" s="4"/>
      <c r="D2" s="4"/>
      <c r="E2" s="4"/>
      <c r="F2" s="30"/>
      <c r="G2" s="30"/>
      <c r="H2" s="30"/>
      <c r="I2" s="31"/>
      <c r="J2" s="9"/>
      <c r="K2" s="9"/>
    </row>
    <row r="3" spans="1:11" x14ac:dyDescent="0.25">
      <c r="A3" s="29"/>
      <c r="B3" s="4"/>
      <c r="C3" s="4"/>
      <c r="D3" s="4"/>
      <c r="E3" s="4"/>
      <c r="F3" s="4"/>
      <c r="G3" s="4"/>
      <c r="H3" s="4"/>
      <c r="I3" s="32"/>
    </row>
    <row r="4" spans="1:11" x14ac:dyDescent="0.25">
      <c r="A4" s="29"/>
      <c r="B4" s="4"/>
      <c r="C4" s="4"/>
      <c r="D4" s="4"/>
      <c r="E4" s="4"/>
      <c r="F4" s="4"/>
      <c r="G4" s="4"/>
      <c r="H4" s="4"/>
      <c r="I4" s="32"/>
    </row>
    <row r="5" spans="1:11" ht="15.75" x14ac:dyDescent="0.25">
      <c r="A5" s="29"/>
      <c r="B5" s="33"/>
      <c r="C5" s="4"/>
      <c r="D5" s="4"/>
      <c r="E5" s="4"/>
      <c r="F5" s="4"/>
      <c r="G5" s="4"/>
      <c r="H5" s="4"/>
      <c r="I5" s="32"/>
    </row>
    <row r="6" spans="1:11" ht="15.75" x14ac:dyDescent="0.25">
      <c r="A6" s="29"/>
      <c r="B6" s="3"/>
      <c r="C6" s="4"/>
      <c r="D6" s="4"/>
      <c r="E6" s="4"/>
      <c r="F6" s="4"/>
      <c r="G6" s="4"/>
      <c r="H6" s="4"/>
      <c r="I6" s="32"/>
    </row>
    <row r="7" spans="1:11" ht="33" customHeight="1" x14ac:dyDescent="0.25">
      <c r="A7" s="29"/>
      <c r="B7" s="99" t="s">
        <v>238</v>
      </c>
      <c r="C7" s="99"/>
      <c r="D7" s="99"/>
      <c r="E7" s="99"/>
      <c r="F7" s="4"/>
      <c r="G7" s="90" t="s">
        <v>228</v>
      </c>
      <c r="H7" s="91"/>
      <c r="I7" s="32"/>
    </row>
    <row r="8" spans="1:11" x14ac:dyDescent="0.25">
      <c r="A8" s="29"/>
      <c r="B8" s="1"/>
      <c r="C8" s="4"/>
      <c r="D8" s="4"/>
      <c r="E8" s="4"/>
      <c r="F8" s="4"/>
      <c r="G8" s="4"/>
      <c r="H8" s="4"/>
      <c r="I8" s="32"/>
    </row>
    <row r="9" spans="1:11" ht="27.75" customHeight="1" x14ac:dyDescent="0.25">
      <c r="A9" s="29"/>
      <c r="B9" s="120" t="s">
        <v>68</v>
      </c>
      <c r="C9" s="100" t="str">
        <f>+'Educación '!C9:D9</f>
        <v>Enero 2017</v>
      </c>
      <c r="D9" s="101"/>
      <c r="E9" s="44"/>
      <c r="F9" s="74"/>
      <c r="G9" s="96" t="str">
        <f>+'Educación '!G9:H9</f>
        <v>Acumulado  
2013 - 2016</v>
      </c>
      <c r="H9" s="118"/>
      <c r="I9" s="32"/>
    </row>
    <row r="10" spans="1:11" x14ac:dyDescent="0.25">
      <c r="A10" s="29"/>
      <c r="B10" s="123"/>
      <c r="C10" s="18" t="s">
        <v>101</v>
      </c>
      <c r="D10" s="17" t="s">
        <v>103</v>
      </c>
      <c r="E10" s="17"/>
      <c r="F10" s="17"/>
      <c r="G10" s="17" t="s">
        <v>101</v>
      </c>
      <c r="H10" s="88" t="s">
        <v>103</v>
      </c>
      <c r="I10" s="32"/>
    </row>
    <row r="11" spans="1:11" x14ac:dyDescent="0.25">
      <c r="A11" s="29"/>
      <c r="B11" s="116" t="s">
        <v>82</v>
      </c>
      <c r="C11" s="21">
        <v>39072</v>
      </c>
      <c r="D11" s="19">
        <v>66.81</v>
      </c>
      <c r="E11" s="19"/>
      <c r="F11" s="19"/>
      <c r="G11" s="20">
        <v>973576</v>
      </c>
      <c r="H11" s="87">
        <f>(G11/$G$13)*100</f>
        <v>65.93242572430276</v>
      </c>
      <c r="I11" s="32"/>
    </row>
    <row r="12" spans="1:11" x14ac:dyDescent="0.25">
      <c r="A12" s="29"/>
      <c r="B12" s="125" t="s">
        <v>83</v>
      </c>
      <c r="C12" s="45">
        <v>19409</v>
      </c>
      <c r="D12" s="25">
        <v>33.19</v>
      </c>
      <c r="E12" s="25"/>
      <c r="F12" s="25"/>
      <c r="G12" s="46">
        <v>503051</v>
      </c>
      <c r="H12" s="87">
        <f>(G12/$G$13)*100</f>
        <v>34.067574275697247</v>
      </c>
      <c r="I12" s="32"/>
    </row>
    <row r="13" spans="1:11" x14ac:dyDescent="0.25">
      <c r="A13" s="29"/>
      <c r="B13" s="117" t="s">
        <v>69</v>
      </c>
      <c r="C13" s="37">
        <v>58481</v>
      </c>
      <c r="D13" s="38">
        <v>100</v>
      </c>
      <c r="E13" s="38"/>
      <c r="F13" s="40"/>
      <c r="G13" s="39">
        <f>SUM(G11:G12)</f>
        <v>1476627</v>
      </c>
      <c r="H13" s="38">
        <f>SUM(H11:H12)</f>
        <v>100</v>
      </c>
      <c r="I13" s="32"/>
    </row>
    <row r="14" spans="1:11" x14ac:dyDescent="0.25">
      <c r="A14" s="29"/>
      <c r="B14" s="4"/>
      <c r="C14" s="4"/>
      <c r="D14" s="4"/>
      <c r="E14" s="4"/>
      <c r="F14" s="4"/>
      <c r="G14" s="4"/>
      <c r="H14" s="4"/>
      <c r="I14" s="32"/>
    </row>
    <row r="15" spans="1:11" x14ac:dyDescent="0.25">
      <c r="A15" s="29"/>
      <c r="B15" s="16" t="s">
        <v>240</v>
      </c>
      <c r="C15" s="4"/>
      <c r="D15" s="4"/>
      <c r="E15" s="4"/>
      <c r="F15" s="4"/>
      <c r="G15" s="4"/>
      <c r="H15" s="4"/>
      <c r="I15" s="32"/>
    </row>
    <row r="16" spans="1:11" x14ac:dyDescent="0.25">
      <c r="A16" s="29"/>
      <c r="B16" s="1"/>
      <c r="C16" s="4"/>
      <c r="D16" s="4"/>
      <c r="E16" s="4"/>
      <c r="F16" s="4"/>
      <c r="G16" s="4"/>
      <c r="H16" s="4"/>
      <c r="I16" s="32"/>
    </row>
    <row r="17" spans="1:9" ht="28.5" customHeight="1" x14ac:dyDescent="0.25">
      <c r="A17" s="29"/>
      <c r="B17" s="120" t="s">
        <v>68</v>
      </c>
      <c r="C17" s="102" t="str">
        <f>C9</f>
        <v>Enero 2017</v>
      </c>
      <c r="D17" s="103"/>
      <c r="E17" s="11"/>
      <c r="F17" s="75"/>
      <c r="G17" s="110" t="str">
        <f>G9</f>
        <v>Acumulado  
2013 - 2016</v>
      </c>
      <c r="H17" s="110"/>
      <c r="I17" s="32"/>
    </row>
    <row r="18" spans="1:9" x14ac:dyDescent="0.25">
      <c r="A18" s="29"/>
      <c r="B18" s="123"/>
      <c r="C18" s="104" t="s">
        <v>87</v>
      </c>
      <c r="D18" s="105"/>
      <c r="E18" s="11"/>
      <c r="F18" s="11"/>
      <c r="G18" s="105" t="s">
        <v>87</v>
      </c>
      <c r="H18" s="105"/>
      <c r="I18" s="32"/>
    </row>
    <row r="19" spans="1:9" x14ac:dyDescent="0.25">
      <c r="A19" s="29"/>
      <c r="B19" s="116" t="s">
        <v>84</v>
      </c>
      <c r="C19" s="106">
        <v>14.31</v>
      </c>
      <c r="D19" s="107"/>
      <c r="E19" s="14"/>
      <c r="F19" s="14"/>
      <c r="G19" s="107">
        <v>12.82</v>
      </c>
      <c r="H19" s="107"/>
      <c r="I19" s="32"/>
    </row>
    <row r="20" spans="1:9" x14ac:dyDescent="0.25">
      <c r="A20" s="29"/>
      <c r="B20" s="125" t="s">
        <v>71</v>
      </c>
      <c r="C20" s="108">
        <v>32.92</v>
      </c>
      <c r="D20" s="109"/>
      <c r="E20" s="47"/>
      <c r="F20" s="47"/>
      <c r="G20" s="109">
        <v>29</v>
      </c>
      <c r="H20" s="109"/>
      <c r="I20" s="32"/>
    </row>
    <row r="21" spans="1:9" x14ac:dyDescent="0.25">
      <c r="A21" s="29"/>
      <c r="B21" s="116" t="s">
        <v>72</v>
      </c>
      <c r="C21" s="106">
        <v>64.38</v>
      </c>
      <c r="D21" s="107"/>
      <c r="E21" s="14"/>
      <c r="F21" s="14"/>
      <c r="G21" s="107">
        <v>60.114999999999995</v>
      </c>
      <c r="H21" s="107"/>
      <c r="I21" s="32"/>
    </row>
    <row r="22" spans="1:9" x14ac:dyDescent="0.25">
      <c r="A22" s="29"/>
      <c r="B22" s="117" t="s">
        <v>69</v>
      </c>
      <c r="C22" s="112">
        <v>26.83</v>
      </c>
      <c r="D22" s="111"/>
      <c r="E22" s="13"/>
      <c r="F22" s="13"/>
      <c r="G22" s="111">
        <v>24.854999999999997</v>
      </c>
      <c r="H22" s="111"/>
      <c r="I22" s="32"/>
    </row>
    <row r="23" spans="1:9" x14ac:dyDescent="0.25">
      <c r="A23" s="29"/>
      <c r="B23" s="4"/>
      <c r="C23" s="4"/>
      <c r="D23" s="4"/>
      <c r="E23" s="4"/>
      <c r="F23" s="4"/>
      <c r="G23" s="4"/>
      <c r="H23" s="4"/>
      <c r="I23" s="32"/>
    </row>
    <row r="24" spans="1:9" x14ac:dyDescent="0.25">
      <c r="A24" s="29"/>
      <c r="B24" s="16" t="s">
        <v>241</v>
      </c>
      <c r="C24" s="4"/>
      <c r="D24" s="4"/>
      <c r="E24" s="4"/>
      <c r="F24" s="4"/>
      <c r="G24" s="4"/>
      <c r="H24" s="4"/>
      <c r="I24" s="32"/>
    </row>
    <row r="25" spans="1:9" x14ac:dyDescent="0.25">
      <c r="A25" s="29"/>
      <c r="B25" s="1"/>
      <c r="C25" s="4"/>
      <c r="D25" s="4"/>
      <c r="E25" s="4"/>
      <c r="F25" s="4"/>
      <c r="G25" s="4"/>
      <c r="H25" s="4"/>
      <c r="I25" s="32"/>
    </row>
    <row r="26" spans="1:9" ht="28.5" customHeight="1" x14ac:dyDescent="0.25">
      <c r="A26" s="29"/>
      <c r="B26" s="120" t="s">
        <v>68</v>
      </c>
      <c r="C26" s="102" t="str">
        <f>+C17</f>
        <v>Enero 2017</v>
      </c>
      <c r="D26" s="103"/>
      <c r="E26" s="11"/>
      <c r="F26" s="75"/>
      <c r="G26" s="110" t="str">
        <f>+G17</f>
        <v>Acumulado  
2013 - 2016</v>
      </c>
      <c r="H26" s="110"/>
      <c r="I26" s="32"/>
    </row>
    <row r="27" spans="1:9" x14ac:dyDescent="0.25">
      <c r="A27" s="29"/>
      <c r="B27" s="123"/>
      <c r="C27" s="104" t="s">
        <v>87</v>
      </c>
      <c r="D27" s="105"/>
      <c r="E27" s="11"/>
      <c r="F27" s="11"/>
      <c r="G27" s="105" t="s">
        <v>87</v>
      </c>
      <c r="H27" s="105"/>
      <c r="I27" s="32"/>
    </row>
    <row r="28" spans="1:9" x14ac:dyDescent="0.25">
      <c r="A28" s="29"/>
      <c r="B28" s="125" t="s">
        <v>61</v>
      </c>
      <c r="C28" s="108">
        <v>41.16</v>
      </c>
      <c r="D28" s="109"/>
      <c r="E28" s="47"/>
      <c r="F28" s="47"/>
      <c r="G28" s="109">
        <v>44.54</v>
      </c>
      <c r="H28" s="109"/>
      <c r="I28" s="32"/>
    </row>
    <row r="29" spans="1:9" x14ac:dyDescent="0.25">
      <c r="A29" s="29"/>
      <c r="B29" s="116" t="s">
        <v>60</v>
      </c>
      <c r="C29" s="106">
        <v>28.28</v>
      </c>
      <c r="D29" s="107"/>
      <c r="E29" s="14"/>
      <c r="F29" s="14"/>
      <c r="G29" s="107">
        <v>26.65</v>
      </c>
      <c r="H29" s="107"/>
      <c r="I29" s="32"/>
    </row>
    <row r="30" spans="1:9" x14ac:dyDescent="0.25">
      <c r="A30" s="29"/>
      <c r="B30" s="116" t="s">
        <v>79</v>
      </c>
      <c r="C30" s="106">
        <v>24.13</v>
      </c>
      <c r="D30" s="107"/>
      <c r="E30" s="14"/>
      <c r="F30" s="14"/>
      <c r="G30" s="107">
        <v>21.524999999999999</v>
      </c>
      <c r="H30" s="107"/>
      <c r="I30" s="32"/>
    </row>
    <row r="31" spans="1:9" x14ac:dyDescent="0.25">
      <c r="A31" s="29"/>
      <c r="B31" s="116" t="s">
        <v>80</v>
      </c>
      <c r="C31" s="106">
        <v>20.09</v>
      </c>
      <c r="D31" s="107"/>
      <c r="E31" s="14"/>
      <c r="F31" s="14"/>
      <c r="G31" s="107">
        <v>18.814999999999998</v>
      </c>
      <c r="H31" s="107"/>
      <c r="I31" s="32"/>
    </row>
    <row r="32" spans="1:9" x14ac:dyDescent="0.25">
      <c r="A32" s="29"/>
      <c r="B32" s="125" t="s">
        <v>59</v>
      </c>
      <c r="C32" s="106">
        <v>25.29</v>
      </c>
      <c r="D32" s="107"/>
      <c r="E32" s="14"/>
      <c r="F32" s="14"/>
      <c r="G32" s="107">
        <v>23.784999999999997</v>
      </c>
      <c r="H32" s="107"/>
      <c r="I32" s="32"/>
    </row>
    <row r="33" spans="1:9" x14ac:dyDescent="0.25">
      <c r="A33" s="29"/>
      <c r="B33" s="116" t="s">
        <v>86</v>
      </c>
      <c r="C33" s="106">
        <v>33.9</v>
      </c>
      <c r="D33" s="107"/>
      <c r="E33" s="14"/>
      <c r="F33" s="14"/>
      <c r="G33" s="107">
        <v>31.42</v>
      </c>
      <c r="H33" s="107"/>
      <c r="I33" s="32"/>
    </row>
    <row r="34" spans="1:9" x14ac:dyDescent="0.25">
      <c r="A34" s="29"/>
      <c r="B34" s="117" t="s">
        <v>69</v>
      </c>
      <c r="C34" s="112">
        <v>26.83</v>
      </c>
      <c r="D34" s="111"/>
      <c r="E34" s="13"/>
      <c r="F34" s="13"/>
      <c r="G34" s="111">
        <v>24.854999999999997</v>
      </c>
      <c r="H34" s="111"/>
      <c r="I34" s="32"/>
    </row>
    <row r="35" spans="1:9" x14ac:dyDescent="0.25">
      <c r="A35" s="29"/>
      <c r="B35" s="4"/>
      <c r="C35" s="4"/>
      <c r="D35" s="4"/>
      <c r="E35" s="4"/>
      <c r="F35" s="4"/>
      <c r="G35" s="4"/>
      <c r="H35" s="4"/>
      <c r="I35" s="32"/>
    </row>
    <row r="36" spans="1:9" x14ac:dyDescent="0.25">
      <c r="A36" s="29"/>
      <c r="B36" s="8" t="s">
        <v>104</v>
      </c>
      <c r="C36" s="4"/>
      <c r="D36" s="4"/>
      <c r="E36" s="4"/>
      <c r="F36" s="4"/>
      <c r="G36" s="4"/>
      <c r="H36" s="4"/>
      <c r="I36" s="32"/>
    </row>
    <row r="37" spans="1:9" x14ac:dyDescent="0.25">
      <c r="A37" s="35"/>
      <c r="B37" s="6"/>
      <c r="C37" s="6"/>
      <c r="D37" s="6"/>
      <c r="E37" s="6"/>
      <c r="F37" s="6"/>
      <c r="G37" s="6"/>
      <c r="H37" s="6"/>
      <c r="I37" s="36"/>
    </row>
    <row r="39" spans="1:9" x14ac:dyDescent="0.25">
      <c r="A39" s="29"/>
      <c r="B39" s="4"/>
      <c r="C39" s="4"/>
      <c r="D39" s="4"/>
      <c r="E39" s="4"/>
      <c r="F39" s="4"/>
      <c r="G39" s="4"/>
    </row>
    <row r="40" spans="1:9" x14ac:dyDescent="0.25">
      <c r="A40" s="29"/>
      <c r="B40" s="4"/>
      <c r="C40" s="4"/>
      <c r="D40" s="4"/>
      <c r="E40" s="4"/>
      <c r="F40" s="4"/>
      <c r="G40" s="4"/>
    </row>
    <row r="41" spans="1:9" x14ac:dyDescent="0.25">
      <c r="A41" s="29"/>
      <c r="B41" s="4"/>
      <c r="C41" s="4"/>
      <c r="D41" s="4"/>
      <c r="E41" s="4"/>
      <c r="F41" s="4"/>
      <c r="G41" s="4"/>
    </row>
  </sheetData>
  <mergeCells count="37">
    <mergeCell ref="G34:H34"/>
    <mergeCell ref="G29:H29"/>
    <mergeCell ref="G30:H30"/>
    <mergeCell ref="G31:H31"/>
    <mergeCell ref="G32:H32"/>
    <mergeCell ref="G33:H33"/>
    <mergeCell ref="C34:D34"/>
    <mergeCell ref="C29:D29"/>
    <mergeCell ref="C30:D30"/>
    <mergeCell ref="C31:D31"/>
    <mergeCell ref="C32:D32"/>
    <mergeCell ref="C33:D33"/>
    <mergeCell ref="G21:H21"/>
    <mergeCell ref="G22:H22"/>
    <mergeCell ref="C26:D26"/>
    <mergeCell ref="C27:D27"/>
    <mergeCell ref="C28:D28"/>
    <mergeCell ref="G26:H26"/>
    <mergeCell ref="G27:H27"/>
    <mergeCell ref="G28:H28"/>
    <mergeCell ref="C22:D22"/>
    <mergeCell ref="B7:E7"/>
    <mergeCell ref="G7:H7"/>
    <mergeCell ref="B17:B18"/>
    <mergeCell ref="B26:B27"/>
    <mergeCell ref="B9:B10"/>
    <mergeCell ref="G9:H9"/>
    <mergeCell ref="C9:D9"/>
    <mergeCell ref="C17:D17"/>
    <mergeCell ref="C18:D18"/>
    <mergeCell ref="C19:D19"/>
    <mergeCell ref="C20:D20"/>
    <mergeCell ref="C21:D21"/>
    <mergeCell ref="G17:H17"/>
    <mergeCell ref="G18:H18"/>
    <mergeCell ref="G19:H19"/>
    <mergeCell ref="G20:H20"/>
  </mergeCells>
  <hyperlinks>
    <hyperlink ref="G7" location="Índice!A1" display="Índice"/>
  </hyperlinks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Q51"/>
  <sheetViews>
    <sheetView showGridLines="0" tabSelected="1" zoomScale="90" zoomScaleNormal="90" workbookViewId="0">
      <selection activeCell="G11" sqref="G11:G16"/>
    </sheetView>
  </sheetViews>
  <sheetFormatPr baseColWidth="10" defaultRowHeight="15" x14ac:dyDescent="0.25"/>
  <cols>
    <col min="1" max="1" width="1.7109375" customWidth="1"/>
    <col min="2" max="2" width="30.7109375" customWidth="1"/>
    <col min="3" max="4" width="11.7109375" customWidth="1"/>
    <col min="5" max="5" width="0.85546875" customWidth="1"/>
    <col min="6" max="6" width="10.5703125" customWidth="1"/>
    <col min="7" max="8" width="11.7109375" customWidth="1"/>
    <col min="9" max="9" width="1.7109375" customWidth="1"/>
    <col min="10" max="10" width="12" bestFit="1" customWidth="1"/>
    <col min="11" max="11" width="12.28515625" bestFit="1" customWidth="1"/>
    <col min="12" max="12" width="12" bestFit="1" customWidth="1"/>
    <col min="13" max="13" width="12.28515625" bestFit="1" customWidth="1"/>
    <col min="14" max="14" width="12" bestFit="1" customWidth="1"/>
  </cols>
  <sheetData>
    <row r="1" spans="1:17" ht="18" x14ac:dyDescent="0.25">
      <c r="A1" s="26"/>
      <c r="B1" s="7"/>
      <c r="C1" s="7"/>
      <c r="D1" s="7"/>
      <c r="E1" s="7"/>
      <c r="F1" s="27"/>
      <c r="G1" s="27"/>
      <c r="H1" s="27"/>
      <c r="I1" s="28"/>
      <c r="J1" s="9"/>
      <c r="K1" s="9"/>
      <c r="L1" s="9"/>
      <c r="M1" s="9"/>
      <c r="N1" s="9"/>
      <c r="O1" s="9"/>
      <c r="P1" s="9"/>
      <c r="Q1" s="9"/>
    </row>
    <row r="2" spans="1:17" ht="18" x14ac:dyDescent="0.25">
      <c r="A2" s="29"/>
      <c r="B2" s="4"/>
      <c r="C2" s="4"/>
      <c r="D2" s="4"/>
      <c r="E2" s="4"/>
      <c r="F2" s="30"/>
      <c r="G2" s="30"/>
      <c r="H2" s="30"/>
      <c r="I2" s="31"/>
      <c r="J2" s="9"/>
      <c r="K2" s="9"/>
      <c r="L2" s="9"/>
      <c r="M2" s="9"/>
      <c r="N2" s="9"/>
      <c r="O2" s="9"/>
      <c r="P2" s="9"/>
      <c r="Q2" s="9"/>
    </row>
    <row r="3" spans="1:17" x14ac:dyDescent="0.25">
      <c r="A3" s="29"/>
      <c r="B3" s="4"/>
      <c r="C3" s="4"/>
      <c r="D3" s="4"/>
      <c r="E3" s="4"/>
      <c r="F3" s="4"/>
      <c r="G3" s="4"/>
      <c r="H3" s="4"/>
      <c r="I3" s="32"/>
    </row>
    <row r="4" spans="1:17" x14ac:dyDescent="0.25">
      <c r="A4" s="29"/>
      <c r="B4" s="4"/>
      <c r="C4" s="4"/>
      <c r="D4" s="4"/>
      <c r="E4" s="4"/>
      <c r="F4" s="4"/>
      <c r="G4" s="4"/>
      <c r="H4" s="4"/>
      <c r="I4" s="32"/>
    </row>
    <row r="5" spans="1:17" x14ac:dyDescent="0.25">
      <c r="A5" s="29"/>
      <c r="B5" s="4"/>
      <c r="C5" s="4"/>
      <c r="D5" s="4"/>
      <c r="E5" s="4"/>
      <c r="F5" s="4"/>
      <c r="G5" s="4"/>
      <c r="H5" s="4"/>
      <c r="I5" s="32"/>
    </row>
    <row r="6" spans="1:17" ht="15.75" x14ac:dyDescent="0.25">
      <c r="A6" s="29"/>
      <c r="B6" s="3"/>
      <c r="C6" s="4"/>
      <c r="D6" s="4"/>
      <c r="E6" s="4"/>
      <c r="F6" s="4"/>
      <c r="G6" s="4"/>
      <c r="H6" s="4"/>
      <c r="I6" s="32"/>
    </row>
    <row r="7" spans="1:17" ht="29.25" customHeight="1" x14ac:dyDescent="0.25">
      <c r="A7" s="29"/>
      <c r="B7" s="113" t="s">
        <v>239</v>
      </c>
      <c r="C7" s="113"/>
      <c r="D7" s="113"/>
      <c r="E7" s="113"/>
      <c r="F7" s="4"/>
      <c r="G7" s="90" t="s">
        <v>228</v>
      </c>
      <c r="H7" s="91"/>
      <c r="I7" s="32"/>
    </row>
    <row r="8" spans="1:17" x14ac:dyDescent="0.25">
      <c r="A8" s="29"/>
      <c r="B8" s="1"/>
      <c r="C8" s="4"/>
      <c r="D8" s="4"/>
      <c r="E8" s="4"/>
      <c r="F8" s="4"/>
      <c r="G8" s="4"/>
      <c r="H8" s="4"/>
      <c r="I8" s="32"/>
    </row>
    <row r="9" spans="1:17" ht="27" customHeight="1" x14ac:dyDescent="0.25">
      <c r="A9" s="29"/>
      <c r="B9" s="120" t="s">
        <v>68</v>
      </c>
      <c r="C9" s="93" t="str">
        <f>+'Experiencia laboral'!C9:D9</f>
        <v>Enero 2017</v>
      </c>
      <c r="D9" s="94"/>
      <c r="E9" s="17"/>
      <c r="F9" s="73"/>
      <c r="G9" s="96" t="str">
        <f>+'Experiencia laboral'!G9:H9</f>
        <v>Acumulado  
2013 - 2016</v>
      </c>
      <c r="H9" s="118"/>
      <c r="I9" s="32"/>
    </row>
    <row r="10" spans="1:17" x14ac:dyDescent="0.25">
      <c r="A10" s="29"/>
      <c r="B10" s="123"/>
      <c r="C10" s="18" t="s">
        <v>101</v>
      </c>
      <c r="D10" s="17" t="s">
        <v>103</v>
      </c>
      <c r="E10" s="17"/>
      <c r="F10" s="17"/>
      <c r="G10" s="17" t="s">
        <v>101</v>
      </c>
      <c r="H10" s="88" t="s">
        <v>103</v>
      </c>
      <c r="I10" s="32"/>
    </row>
    <row r="11" spans="1:17" x14ac:dyDescent="0.25">
      <c r="A11" s="29"/>
      <c r="B11" s="126" t="s">
        <v>88</v>
      </c>
      <c r="C11" s="21">
        <v>440</v>
      </c>
      <c r="D11" s="19">
        <v>0.75</v>
      </c>
      <c r="E11" s="19"/>
      <c r="F11" s="19"/>
      <c r="G11" s="46">
        <v>5743</v>
      </c>
      <c r="H11" s="87">
        <f t="shared" ref="H11:H16" si="0">(G11/$G$17)*100</f>
        <v>0.38892692602803552</v>
      </c>
      <c r="I11" s="32"/>
    </row>
    <row r="12" spans="1:17" x14ac:dyDescent="0.25">
      <c r="A12" s="29"/>
      <c r="B12" s="126" t="s">
        <v>81</v>
      </c>
      <c r="C12" s="21">
        <v>29526</v>
      </c>
      <c r="D12" s="83">
        <v>50.49</v>
      </c>
      <c r="E12" s="83"/>
      <c r="F12" s="83"/>
      <c r="G12" s="46">
        <v>666063</v>
      </c>
      <c r="H12" s="87">
        <f t="shared" si="0"/>
        <v>45.107058180569638</v>
      </c>
      <c r="I12" s="32"/>
    </row>
    <row r="13" spans="1:17" x14ac:dyDescent="0.25">
      <c r="A13" s="29"/>
      <c r="B13" s="126" t="s">
        <v>89</v>
      </c>
      <c r="C13" s="21">
        <v>5014</v>
      </c>
      <c r="D13" s="83">
        <v>8.57</v>
      </c>
      <c r="E13" s="83"/>
      <c r="F13" s="83"/>
      <c r="G13" s="46">
        <v>111518</v>
      </c>
      <c r="H13" s="87">
        <f t="shared" si="0"/>
        <v>7.5522118991458234</v>
      </c>
      <c r="I13" s="32"/>
    </row>
    <row r="14" spans="1:17" x14ac:dyDescent="0.25">
      <c r="A14" s="29"/>
      <c r="B14" s="126" t="s">
        <v>90</v>
      </c>
      <c r="C14" s="21">
        <v>1335</v>
      </c>
      <c r="D14" s="83">
        <v>2.2799999999999998</v>
      </c>
      <c r="E14" s="83"/>
      <c r="F14" s="83"/>
      <c r="G14" s="46">
        <v>22572</v>
      </c>
      <c r="H14" s="87">
        <f t="shared" si="0"/>
        <v>1.528618940328194</v>
      </c>
      <c r="I14" s="32"/>
    </row>
    <row r="15" spans="1:17" x14ac:dyDescent="0.25">
      <c r="A15" s="29"/>
      <c r="B15" s="126" t="s">
        <v>91</v>
      </c>
      <c r="C15" s="21">
        <v>14043</v>
      </c>
      <c r="D15" s="83">
        <v>24.01</v>
      </c>
      <c r="E15" s="83"/>
      <c r="F15" s="83"/>
      <c r="G15" s="20">
        <v>605212</v>
      </c>
      <c r="H15" s="87">
        <f t="shared" si="0"/>
        <v>40.986112268027064</v>
      </c>
      <c r="I15" s="32"/>
    </row>
    <row r="16" spans="1:17" x14ac:dyDescent="0.25">
      <c r="A16" s="29"/>
      <c r="B16" s="126" t="s">
        <v>70</v>
      </c>
      <c r="C16" s="21">
        <v>8123</v>
      </c>
      <c r="D16" s="83">
        <v>13.89</v>
      </c>
      <c r="E16" s="83"/>
      <c r="F16" s="83"/>
      <c r="G16" s="20">
        <v>65519</v>
      </c>
      <c r="H16" s="87">
        <f t="shared" si="0"/>
        <v>4.4370717859012458</v>
      </c>
      <c r="I16" s="32"/>
    </row>
    <row r="17" spans="1:9" x14ac:dyDescent="0.25">
      <c r="A17" s="29"/>
      <c r="B17" s="117" t="s">
        <v>69</v>
      </c>
      <c r="C17" s="37">
        <v>58481</v>
      </c>
      <c r="D17" s="38">
        <v>100</v>
      </c>
      <c r="E17" s="38"/>
      <c r="F17" s="40"/>
      <c r="G17" s="39">
        <f>SUM(G11:G16)</f>
        <v>1476627</v>
      </c>
      <c r="H17" s="38">
        <f>SUM(H11:H16)</f>
        <v>100</v>
      </c>
      <c r="I17" s="32"/>
    </row>
    <row r="18" spans="1:9" x14ac:dyDescent="0.25">
      <c r="A18" s="29"/>
      <c r="B18" s="4"/>
      <c r="C18" s="4"/>
      <c r="D18" s="4"/>
      <c r="E18" s="4"/>
      <c r="F18" s="4"/>
      <c r="G18" s="4"/>
      <c r="H18" s="4"/>
      <c r="I18" s="32"/>
    </row>
    <row r="19" spans="1:9" x14ac:dyDescent="0.25">
      <c r="A19" s="29"/>
      <c r="B19" s="8" t="s">
        <v>104</v>
      </c>
      <c r="C19" s="4"/>
      <c r="D19" s="4"/>
      <c r="E19" s="4"/>
      <c r="F19" s="4"/>
      <c r="G19" s="4"/>
      <c r="H19" s="4"/>
      <c r="I19" s="32"/>
    </row>
    <row r="20" spans="1:9" x14ac:dyDescent="0.25">
      <c r="A20" s="29"/>
      <c r="B20" s="4"/>
      <c r="C20" s="4"/>
      <c r="D20" s="4"/>
      <c r="E20" s="4"/>
      <c r="F20" s="4"/>
      <c r="G20" s="4"/>
      <c r="H20" s="4"/>
      <c r="I20" s="32"/>
    </row>
    <row r="21" spans="1:9" x14ac:dyDescent="0.25">
      <c r="A21" s="35"/>
      <c r="B21" s="6"/>
      <c r="C21" s="6"/>
      <c r="D21" s="6"/>
      <c r="E21" s="6"/>
      <c r="F21" s="6"/>
      <c r="G21" s="6"/>
      <c r="H21" s="6"/>
      <c r="I21" s="36"/>
    </row>
    <row r="23" spans="1:9" x14ac:dyDescent="0.25">
      <c r="A23" s="29"/>
      <c r="B23" s="4"/>
      <c r="C23" s="4"/>
      <c r="D23" s="4"/>
      <c r="E23" s="4"/>
      <c r="F23" s="4"/>
      <c r="G23" s="4"/>
      <c r="H23" s="4"/>
    </row>
    <row r="24" spans="1:9" x14ac:dyDescent="0.25">
      <c r="A24" s="29"/>
      <c r="B24" s="4"/>
      <c r="C24" s="4"/>
      <c r="D24" s="4"/>
      <c r="E24" s="4"/>
      <c r="F24" s="4"/>
      <c r="G24" s="4"/>
      <c r="H24" s="4"/>
    </row>
    <row r="25" spans="1:9" x14ac:dyDescent="0.25">
      <c r="A25" s="29"/>
      <c r="B25" s="4"/>
      <c r="C25" s="4"/>
      <c r="D25" s="4"/>
      <c r="E25" s="4"/>
      <c r="F25" s="4"/>
      <c r="G25" s="4"/>
      <c r="H25" s="4"/>
    </row>
    <row r="26" spans="1:9" x14ac:dyDescent="0.25">
      <c r="A26" s="29"/>
      <c r="B26" s="4"/>
      <c r="C26" s="4"/>
      <c r="D26" s="4"/>
      <c r="E26" s="4"/>
      <c r="F26" s="4"/>
      <c r="G26" s="4"/>
      <c r="H26" s="4"/>
    </row>
    <row r="27" spans="1:9" x14ac:dyDescent="0.25">
      <c r="A27" s="29"/>
      <c r="B27" s="4"/>
      <c r="C27" s="4"/>
      <c r="D27" s="4"/>
      <c r="E27" s="4"/>
      <c r="F27" s="4"/>
      <c r="G27" s="4"/>
      <c r="H27" s="4"/>
    </row>
    <row r="28" spans="1:9" x14ac:dyDescent="0.25">
      <c r="A28" s="29"/>
      <c r="B28" s="4"/>
      <c r="C28" s="4"/>
      <c r="D28" s="4"/>
      <c r="E28" s="4"/>
      <c r="F28" s="4"/>
      <c r="G28" s="4"/>
      <c r="H28" s="4"/>
    </row>
    <row r="29" spans="1:9" x14ac:dyDescent="0.25">
      <c r="A29" s="29"/>
      <c r="B29" s="4"/>
      <c r="C29" s="4"/>
      <c r="D29" s="4"/>
      <c r="E29" s="4"/>
      <c r="F29" s="4"/>
      <c r="G29" s="4"/>
      <c r="H29" s="4"/>
    </row>
    <row r="30" spans="1:9" x14ac:dyDescent="0.25">
      <c r="A30" s="29"/>
      <c r="B30" s="4"/>
      <c r="C30" s="4"/>
      <c r="D30" s="4"/>
      <c r="E30" s="4"/>
      <c r="F30" s="4"/>
      <c r="G30" s="4"/>
      <c r="H30" s="4"/>
    </row>
    <row r="31" spans="1:9" x14ac:dyDescent="0.25">
      <c r="A31" s="29"/>
      <c r="B31" s="4"/>
      <c r="C31" s="4"/>
      <c r="D31" s="4"/>
      <c r="E31" s="4"/>
      <c r="F31" s="4"/>
      <c r="G31" s="4"/>
      <c r="H31" s="4"/>
    </row>
    <row r="32" spans="1:9" x14ac:dyDescent="0.25">
      <c r="A32" s="29"/>
      <c r="B32" s="4"/>
      <c r="C32" s="4"/>
      <c r="D32" s="4"/>
      <c r="E32" s="4"/>
      <c r="F32" s="4"/>
      <c r="G32" s="4"/>
      <c r="H32" s="4"/>
    </row>
    <row r="33" spans="1:8" x14ac:dyDescent="0.25">
      <c r="A33" s="29"/>
      <c r="B33" s="4"/>
      <c r="C33" s="4"/>
      <c r="D33" s="4"/>
      <c r="E33" s="4"/>
      <c r="F33" s="4"/>
      <c r="G33" s="4"/>
      <c r="H33" s="4"/>
    </row>
    <row r="34" spans="1:8" x14ac:dyDescent="0.25">
      <c r="A34" s="29"/>
      <c r="B34" s="4"/>
      <c r="C34" s="4"/>
      <c r="D34" s="4"/>
      <c r="E34" s="4"/>
      <c r="F34" s="4"/>
      <c r="G34" s="4"/>
      <c r="H34" s="4"/>
    </row>
    <row r="35" spans="1:8" x14ac:dyDescent="0.25">
      <c r="A35" s="29"/>
      <c r="B35" s="4"/>
      <c r="C35" s="4"/>
      <c r="D35" s="4"/>
      <c r="E35" s="4"/>
      <c r="F35" s="4"/>
      <c r="G35" s="4"/>
      <c r="H35" s="4"/>
    </row>
    <row r="36" spans="1:8" x14ac:dyDescent="0.25">
      <c r="A36" s="29"/>
      <c r="B36" s="4"/>
      <c r="C36" s="4"/>
      <c r="D36" s="4"/>
      <c r="E36" s="4"/>
      <c r="F36" s="4"/>
      <c r="G36" s="4"/>
      <c r="H36" s="4"/>
    </row>
    <row r="37" spans="1:8" x14ac:dyDescent="0.25">
      <c r="A37" s="29"/>
      <c r="B37" s="4"/>
      <c r="C37" s="4"/>
      <c r="D37" s="4"/>
      <c r="E37" s="4"/>
      <c r="F37" s="4"/>
      <c r="G37" s="4"/>
      <c r="H37" s="4"/>
    </row>
    <row r="38" spans="1:8" x14ac:dyDescent="0.25">
      <c r="A38" s="29"/>
      <c r="B38" s="4"/>
      <c r="C38" s="4"/>
      <c r="D38" s="4"/>
      <c r="E38" s="4"/>
      <c r="F38" s="4"/>
      <c r="G38" s="4"/>
      <c r="H38" s="4"/>
    </row>
    <row r="39" spans="1:8" x14ac:dyDescent="0.25">
      <c r="A39" s="29"/>
      <c r="B39" s="4"/>
      <c r="C39" s="4"/>
      <c r="D39" s="4"/>
      <c r="E39" s="4"/>
      <c r="F39" s="4"/>
      <c r="G39" s="4"/>
      <c r="H39" s="4"/>
    </row>
    <row r="40" spans="1:8" x14ac:dyDescent="0.25">
      <c r="A40" s="29"/>
      <c r="B40" s="4"/>
      <c r="C40" s="4"/>
      <c r="D40" s="4"/>
      <c r="E40" s="4"/>
      <c r="F40" s="4"/>
      <c r="G40" s="4"/>
      <c r="H40" s="4"/>
    </row>
    <row r="41" spans="1:8" x14ac:dyDescent="0.25">
      <c r="A41" s="29"/>
      <c r="B41" s="4"/>
      <c r="C41" s="4"/>
      <c r="D41" s="4"/>
      <c r="E41" s="4"/>
      <c r="F41" s="4"/>
      <c r="G41" s="4"/>
      <c r="H41" s="4"/>
    </row>
    <row r="42" spans="1:8" x14ac:dyDescent="0.25">
      <c r="A42" s="29"/>
      <c r="B42" s="4"/>
      <c r="C42" s="4"/>
      <c r="D42" s="4"/>
      <c r="E42" s="4"/>
      <c r="F42" s="4"/>
      <c r="G42" s="4"/>
      <c r="H42" s="4"/>
    </row>
    <row r="43" spans="1:8" x14ac:dyDescent="0.25">
      <c r="A43" s="29"/>
      <c r="B43" s="4"/>
      <c r="C43" s="4"/>
      <c r="D43" s="4"/>
      <c r="E43" s="4"/>
      <c r="F43" s="4"/>
      <c r="G43" s="4"/>
      <c r="H43" s="4"/>
    </row>
    <row r="44" spans="1:8" x14ac:dyDescent="0.25">
      <c r="A44" s="29"/>
      <c r="B44" s="4"/>
      <c r="C44" s="4"/>
      <c r="D44" s="4"/>
      <c r="E44" s="4"/>
      <c r="F44" s="4"/>
      <c r="G44" s="4"/>
      <c r="H44" s="4"/>
    </row>
    <row r="45" spans="1:8" x14ac:dyDescent="0.25">
      <c r="A45" s="29"/>
      <c r="B45" s="4"/>
      <c r="C45" s="4"/>
      <c r="D45" s="4"/>
      <c r="E45" s="4"/>
      <c r="F45" s="4"/>
      <c r="G45" s="4"/>
      <c r="H45" s="4"/>
    </row>
    <row r="46" spans="1:8" x14ac:dyDescent="0.25">
      <c r="A46" s="29"/>
      <c r="B46" s="4"/>
      <c r="C46" s="4"/>
      <c r="D46" s="4"/>
      <c r="E46" s="4"/>
      <c r="F46" s="4"/>
      <c r="G46" s="4"/>
      <c r="H46" s="4"/>
    </row>
    <row r="47" spans="1:8" x14ac:dyDescent="0.25">
      <c r="A47" s="29"/>
      <c r="B47" s="4"/>
      <c r="C47" s="4"/>
      <c r="D47" s="4"/>
      <c r="E47" s="4"/>
      <c r="F47" s="4"/>
      <c r="G47" s="4"/>
      <c r="H47" s="4"/>
    </row>
    <row r="48" spans="1:8" x14ac:dyDescent="0.25">
      <c r="A48" s="29"/>
      <c r="B48" s="4"/>
      <c r="C48" s="4"/>
      <c r="D48" s="4"/>
      <c r="E48" s="4"/>
      <c r="F48" s="4"/>
      <c r="G48" s="4"/>
      <c r="H48" s="4"/>
    </row>
    <row r="49" spans="1:8" x14ac:dyDescent="0.25">
      <c r="A49" s="29"/>
      <c r="B49" s="4"/>
      <c r="C49" s="4"/>
      <c r="D49" s="4"/>
      <c r="E49" s="4"/>
      <c r="F49" s="4"/>
      <c r="G49" s="4"/>
      <c r="H49" s="4"/>
    </row>
    <row r="50" spans="1:8" x14ac:dyDescent="0.25">
      <c r="A50" s="29"/>
      <c r="B50" s="4"/>
      <c r="C50" s="4"/>
      <c r="D50" s="4"/>
      <c r="E50" s="4"/>
      <c r="F50" s="4"/>
      <c r="G50" s="4"/>
      <c r="H50" s="4"/>
    </row>
    <row r="51" spans="1:8" x14ac:dyDescent="0.25">
      <c r="A51" s="29"/>
      <c r="B51" s="4"/>
      <c r="C51" s="4"/>
      <c r="D51" s="4"/>
      <c r="E51" s="4"/>
      <c r="F51" s="4"/>
      <c r="G51" s="4"/>
      <c r="H51" s="4"/>
    </row>
  </sheetData>
  <mergeCells count="5">
    <mergeCell ref="B9:B10"/>
    <mergeCell ref="G9:H9"/>
    <mergeCell ref="C9:D9"/>
    <mergeCell ref="G7:H7"/>
    <mergeCell ref="B7:E7"/>
  </mergeCells>
  <hyperlinks>
    <hyperlink ref="G7" location="Índice!A1" display="Índice"/>
  </hyperlinks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133"/>
  <sheetViews>
    <sheetView showGridLines="0" zoomScale="90" zoomScaleNormal="90" workbookViewId="0">
      <selection activeCell="I7" sqref="I7:J7"/>
    </sheetView>
  </sheetViews>
  <sheetFormatPr baseColWidth="10" defaultRowHeight="15" x14ac:dyDescent="0.25"/>
  <cols>
    <col min="1" max="1" width="1.7109375" customWidth="1"/>
    <col min="2" max="2" width="33.5703125" customWidth="1"/>
    <col min="3" max="4" width="11" customWidth="1"/>
    <col min="5" max="5" width="0.85546875" customWidth="1"/>
    <col min="6" max="7" width="11" customWidth="1"/>
    <col min="8" max="8" width="0.85546875" customWidth="1"/>
    <col min="9" max="9" width="11" customWidth="1"/>
    <col min="10" max="10" width="15.5703125" customWidth="1"/>
    <col min="11" max="11" width="1.7109375" customWidth="1"/>
  </cols>
  <sheetData>
    <row r="1" spans="1:11" ht="18" x14ac:dyDescent="0.25">
      <c r="A1" s="26"/>
      <c r="B1" s="7"/>
      <c r="C1" s="7"/>
      <c r="D1" s="7"/>
      <c r="E1" s="7"/>
      <c r="F1" s="27"/>
      <c r="G1" s="27"/>
      <c r="H1" s="27"/>
      <c r="I1" s="27"/>
      <c r="J1" s="27"/>
      <c r="K1" s="28"/>
    </row>
    <row r="2" spans="1:11" ht="18" x14ac:dyDescent="0.25">
      <c r="A2" s="29"/>
      <c r="B2" s="4"/>
      <c r="C2" s="4"/>
      <c r="D2" s="4"/>
      <c r="E2" s="4"/>
      <c r="F2" s="30"/>
      <c r="G2" s="30"/>
      <c r="H2" s="30"/>
      <c r="I2" s="30"/>
      <c r="J2" s="30"/>
      <c r="K2" s="31"/>
    </row>
    <row r="3" spans="1:11" x14ac:dyDescent="0.25">
      <c r="A3" s="29"/>
      <c r="B3" s="4"/>
      <c r="C3" s="4"/>
      <c r="D3" s="4"/>
      <c r="E3" s="4"/>
      <c r="F3" s="4"/>
      <c r="G3" s="4"/>
      <c r="H3" s="4"/>
      <c r="I3" s="4"/>
      <c r="J3" s="4"/>
      <c r="K3" s="32"/>
    </row>
    <row r="4" spans="1:11" x14ac:dyDescent="0.25">
      <c r="A4" s="29"/>
      <c r="B4" s="4"/>
      <c r="C4" s="4"/>
      <c r="D4" s="4"/>
      <c r="E4" s="4"/>
      <c r="F4" s="4"/>
      <c r="G4" s="4"/>
      <c r="H4" s="4"/>
      <c r="I4" s="4"/>
      <c r="J4" s="4"/>
      <c r="K4" s="32"/>
    </row>
    <row r="5" spans="1:11" x14ac:dyDescent="0.25">
      <c r="A5" s="29"/>
      <c r="B5" s="4"/>
      <c r="C5" s="4"/>
      <c r="D5" s="4"/>
      <c r="E5" s="4"/>
      <c r="F5" s="4"/>
      <c r="G5" s="4"/>
      <c r="H5" s="4"/>
      <c r="I5" s="4"/>
      <c r="J5" s="4"/>
      <c r="K5" s="32"/>
    </row>
    <row r="6" spans="1:11" ht="15.75" x14ac:dyDescent="0.25">
      <c r="A6" s="29"/>
      <c r="B6" s="3"/>
      <c r="C6" s="4"/>
      <c r="D6" s="4"/>
      <c r="E6" s="4"/>
      <c r="F6" s="4"/>
      <c r="G6" s="4"/>
      <c r="H6" s="4"/>
      <c r="I6" s="4"/>
      <c r="J6" s="4"/>
      <c r="K6" s="32"/>
    </row>
    <row r="7" spans="1:11" x14ac:dyDescent="0.25">
      <c r="A7" s="29"/>
      <c r="B7" s="16" t="s">
        <v>108</v>
      </c>
      <c r="C7" s="4"/>
      <c r="D7" s="4"/>
      <c r="E7" s="4"/>
      <c r="F7" s="4"/>
      <c r="G7" s="4"/>
      <c r="H7" s="4"/>
      <c r="I7" s="90" t="s">
        <v>228</v>
      </c>
      <c r="J7" s="91"/>
      <c r="K7" s="32"/>
    </row>
    <row r="8" spans="1:11" x14ac:dyDescent="0.25">
      <c r="A8" s="29"/>
      <c r="B8" s="1"/>
      <c r="C8" s="4"/>
      <c r="D8" s="4"/>
      <c r="E8" s="4"/>
      <c r="F8" s="4"/>
      <c r="G8" s="4"/>
      <c r="H8" s="4"/>
      <c r="I8" s="4"/>
      <c r="J8" s="4"/>
      <c r="K8" s="32"/>
    </row>
    <row r="9" spans="1:11" x14ac:dyDescent="0.25">
      <c r="A9" s="29"/>
      <c r="B9" s="55" t="s">
        <v>93</v>
      </c>
      <c r="C9" s="56" t="s">
        <v>137</v>
      </c>
      <c r="D9" s="57"/>
      <c r="E9" s="57"/>
      <c r="F9" s="57"/>
      <c r="G9" s="57"/>
      <c r="H9" s="57"/>
      <c r="I9" s="57"/>
      <c r="J9" s="58"/>
      <c r="K9" s="32"/>
    </row>
    <row r="10" spans="1:11" x14ac:dyDescent="0.25">
      <c r="A10" s="29"/>
      <c r="B10" s="59"/>
      <c r="C10" s="12" t="s">
        <v>112</v>
      </c>
      <c r="D10" s="4"/>
      <c r="E10" s="4"/>
      <c r="F10" s="4"/>
      <c r="G10" s="4"/>
      <c r="H10" s="4"/>
      <c r="I10" s="4"/>
      <c r="J10" s="60"/>
      <c r="K10" s="32"/>
    </row>
    <row r="11" spans="1:11" x14ac:dyDescent="0.25">
      <c r="A11" s="29"/>
      <c r="B11" s="61"/>
      <c r="C11" s="62" t="s">
        <v>138</v>
      </c>
      <c r="D11" s="63"/>
      <c r="E11" s="63"/>
      <c r="F11" s="63"/>
      <c r="G11" s="63"/>
      <c r="H11" s="63"/>
      <c r="I11" s="63"/>
      <c r="J11" s="64"/>
      <c r="K11" s="32"/>
    </row>
    <row r="12" spans="1:11" ht="7.5" customHeight="1" x14ac:dyDescent="0.25">
      <c r="A12" s="29"/>
      <c r="B12" s="1"/>
      <c r="C12" s="4"/>
      <c r="D12" s="4"/>
      <c r="E12" s="4"/>
      <c r="F12" s="4"/>
      <c r="G12" s="4"/>
      <c r="H12" s="4"/>
      <c r="I12" s="4"/>
      <c r="J12" s="4"/>
      <c r="K12" s="32"/>
    </row>
    <row r="13" spans="1:11" x14ac:dyDescent="0.25">
      <c r="A13" s="29"/>
      <c r="B13" s="55" t="s">
        <v>214</v>
      </c>
      <c r="C13" s="56" t="s">
        <v>146</v>
      </c>
      <c r="D13" s="57"/>
      <c r="E13" s="57"/>
      <c r="F13" s="57"/>
      <c r="G13" s="57"/>
      <c r="H13" s="57"/>
      <c r="I13" s="57"/>
      <c r="J13" s="58"/>
      <c r="K13" s="32"/>
    </row>
    <row r="14" spans="1:11" x14ac:dyDescent="0.25">
      <c r="A14" s="29"/>
      <c r="B14" s="66" t="s">
        <v>213</v>
      </c>
      <c r="C14" s="12" t="s">
        <v>147</v>
      </c>
      <c r="D14" s="4"/>
      <c r="E14" s="4"/>
      <c r="F14" s="4"/>
      <c r="G14" s="4"/>
      <c r="H14" s="4"/>
      <c r="I14" s="4"/>
      <c r="J14" s="60"/>
      <c r="K14" s="32"/>
    </row>
    <row r="15" spans="1:11" x14ac:dyDescent="0.25">
      <c r="A15" s="29"/>
      <c r="B15" s="59"/>
      <c r="C15" s="12" t="s">
        <v>148</v>
      </c>
      <c r="D15" s="4"/>
      <c r="E15" s="4"/>
      <c r="F15" s="4"/>
      <c r="G15" s="4"/>
      <c r="H15" s="4"/>
      <c r="I15" s="4"/>
      <c r="J15" s="60"/>
      <c r="K15" s="32"/>
    </row>
    <row r="16" spans="1:11" x14ac:dyDescent="0.25">
      <c r="A16" s="29"/>
      <c r="B16" s="61"/>
      <c r="C16" s="62" t="s">
        <v>149</v>
      </c>
      <c r="D16" s="63"/>
      <c r="E16" s="63"/>
      <c r="F16" s="63"/>
      <c r="G16" s="63"/>
      <c r="H16" s="63"/>
      <c r="I16" s="63"/>
      <c r="J16" s="64"/>
      <c r="K16" s="32"/>
    </row>
    <row r="17" spans="1:11" ht="7.5" customHeight="1" x14ac:dyDescent="0.25">
      <c r="A17" s="29"/>
      <c r="B17" s="1"/>
      <c r="C17" s="4"/>
      <c r="D17" s="4"/>
      <c r="E17" s="4"/>
      <c r="F17" s="4"/>
      <c r="G17" s="4"/>
      <c r="H17" s="4"/>
      <c r="I17" s="4"/>
      <c r="J17" s="4"/>
      <c r="K17" s="32"/>
    </row>
    <row r="18" spans="1:11" x14ac:dyDescent="0.25">
      <c r="A18" s="29"/>
      <c r="B18" s="55" t="s">
        <v>219</v>
      </c>
      <c r="C18" s="56" t="s">
        <v>174</v>
      </c>
      <c r="D18" s="57"/>
      <c r="E18" s="57"/>
      <c r="F18" s="57"/>
      <c r="G18" s="57"/>
      <c r="H18" s="57"/>
      <c r="I18" s="57"/>
      <c r="J18" s="58"/>
      <c r="K18" s="32"/>
    </row>
    <row r="19" spans="1:11" x14ac:dyDescent="0.25">
      <c r="A19" s="29"/>
      <c r="B19" s="66" t="s">
        <v>218</v>
      </c>
      <c r="C19" s="12" t="s">
        <v>175</v>
      </c>
      <c r="D19" s="4"/>
      <c r="E19" s="4"/>
      <c r="F19" s="4"/>
      <c r="G19" s="4"/>
      <c r="H19" s="4"/>
      <c r="I19" s="4"/>
      <c r="J19" s="60"/>
      <c r="K19" s="32"/>
    </row>
    <row r="20" spans="1:11" x14ac:dyDescent="0.25">
      <c r="A20" s="29"/>
      <c r="B20" s="59"/>
      <c r="C20" s="12" t="s">
        <v>176</v>
      </c>
      <c r="D20" s="4"/>
      <c r="E20" s="4"/>
      <c r="F20" s="4"/>
      <c r="G20" s="4"/>
      <c r="H20" s="4"/>
      <c r="I20" s="4"/>
      <c r="J20" s="60"/>
      <c r="K20" s="32"/>
    </row>
    <row r="21" spans="1:11" x14ac:dyDescent="0.25">
      <c r="A21" s="29"/>
      <c r="B21" s="59"/>
      <c r="C21" s="12" t="s">
        <v>177</v>
      </c>
      <c r="D21" s="4"/>
      <c r="E21" s="4"/>
      <c r="F21" s="4"/>
      <c r="G21" s="4"/>
      <c r="H21" s="4"/>
      <c r="I21" s="4"/>
      <c r="J21" s="60"/>
      <c r="K21" s="32"/>
    </row>
    <row r="22" spans="1:11" x14ac:dyDescent="0.25">
      <c r="A22" s="29"/>
      <c r="B22" s="59"/>
      <c r="C22" s="12" t="s">
        <v>178</v>
      </c>
      <c r="D22" s="4"/>
      <c r="E22" s="4"/>
      <c r="F22" s="4"/>
      <c r="G22" s="4"/>
      <c r="H22" s="4"/>
      <c r="I22" s="4"/>
      <c r="J22" s="60"/>
      <c r="K22" s="32"/>
    </row>
    <row r="23" spans="1:11" x14ac:dyDescent="0.25">
      <c r="A23" s="29"/>
      <c r="B23" s="59"/>
      <c r="C23" s="12" t="s">
        <v>179</v>
      </c>
      <c r="D23" s="4"/>
      <c r="E23" s="4"/>
      <c r="F23" s="4"/>
      <c r="G23" s="4"/>
      <c r="H23" s="4"/>
      <c r="I23" s="4"/>
      <c r="J23" s="60"/>
      <c r="K23" s="32"/>
    </row>
    <row r="24" spans="1:11" x14ac:dyDescent="0.25">
      <c r="A24" s="29"/>
      <c r="B24" s="61"/>
      <c r="C24" s="62" t="s">
        <v>180</v>
      </c>
      <c r="D24" s="63"/>
      <c r="E24" s="63"/>
      <c r="F24" s="63"/>
      <c r="G24" s="63"/>
      <c r="H24" s="63"/>
      <c r="I24" s="63"/>
      <c r="J24" s="64"/>
      <c r="K24" s="32"/>
    </row>
    <row r="25" spans="1:11" ht="7.5" customHeight="1" x14ac:dyDescent="0.25">
      <c r="A25" s="29"/>
      <c r="B25" s="1"/>
      <c r="C25" s="4"/>
      <c r="D25" s="4"/>
      <c r="E25" s="4"/>
      <c r="F25" s="4"/>
      <c r="G25" s="4"/>
      <c r="H25" s="4"/>
      <c r="I25" s="4"/>
      <c r="J25" s="4"/>
      <c r="K25" s="32"/>
    </row>
    <row r="26" spans="1:11" x14ac:dyDescent="0.25">
      <c r="A26" s="29"/>
      <c r="B26" s="55" t="s">
        <v>95</v>
      </c>
      <c r="C26" s="56" t="s">
        <v>150</v>
      </c>
      <c r="D26" s="57"/>
      <c r="E26" s="57"/>
      <c r="F26" s="57"/>
      <c r="G26" s="57"/>
      <c r="H26" s="57"/>
      <c r="I26" s="57"/>
      <c r="J26" s="58"/>
      <c r="K26" s="32"/>
    </row>
    <row r="27" spans="1:11" x14ac:dyDescent="0.25">
      <c r="A27" s="29"/>
      <c r="B27" s="59"/>
      <c r="C27" s="12" t="s">
        <v>151</v>
      </c>
      <c r="D27" s="4"/>
      <c r="E27" s="4"/>
      <c r="F27" s="4"/>
      <c r="G27" s="4"/>
      <c r="H27" s="4"/>
      <c r="I27" s="4"/>
      <c r="J27" s="60"/>
      <c r="K27" s="32"/>
    </row>
    <row r="28" spans="1:11" x14ac:dyDescent="0.25">
      <c r="A28" s="29"/>
      <c r="B28" s="61"/>
      <c r="C28" s="62" t="s">
        <v>152</v>
      </c>
      <c r="D28" s="63"/>
      <c r="E28" s="63"/>
      <c r="F28" s="63"/>
      <c r="G28" s="63"/>
      <c r="H28" s="63"/>
      <c r="I28" s="63"/>
      <c r="J28" s="64"/>
      <c r="K28" s="32"/>
    </row>
    <row r="29" spans="1:11" ht="7.5" customHeight="1" x14ac:dyDescent="0.25">
      <c r="A29" s="29"/>
      <c r="B29" s="1"/>
      <c r="C29" s="4"/>
      <c r="D29" s="4"/>
      <c r="E29" s="4"/>
      <c r="F29" s="4"/>
      <c r="G29" s="4"/>
      <c r="H29" s="4"/>
      <c r="I29" s="4"/>
      <c r="J29" s="4"/>
      <c r="K29" s="32"/>
    </row>
    <row r="30" spans="1:11" x14ac:dyDescent="0.25">
      <c r="A30" s="29"/>
      <c r="B30" s="55" t="s">
        <v>96</v>
      </c>
      <c r="C30" s="56" t="s">
        <v>153</v>
      </c>
      <c r="D30" s="57"/>
      <c r="E30" s="57"/>
      <c r="F30" s="57"/>
      <c r="G30" s="57"/>
      <c r="H30" s="57"/>
      <c r="I30" s="57"/>
      <c r="J30" s="58"/>
      <c r="K30" s="32"/>
    </row>
    <row r="31" spans="1:11" x14ac:dyDescent="0.25">
      <c r="A31" s="29"/>
      <c r="B31" s="59"/>
      <c r="C31" s="12" t="s">
        <v>154</v>
      </c>
      <c r="D31" s="4"/>
      <c r="E31" s="4"/>
      <c r="F31" s="4"/>
      <c r="G31" s="4"/>
      <c r="H31" s="4"/>
      <c r="I31" s="4"/>
      <c r="J31" s="60"/>
      <c r="K31" s="32"/>
    </row>
    <row r="32" spans="1:11" x14ac:dyDescent="0.25">
      <c r="A32" s="29"/>
      <c r="B32" s="61"/>
      <c r="C32" s="62" t="s">
        <v>155</v>
      </c>
      <c r="D32" s="63"/>
      <c r="E32" s="63"/>
      <c r="F32" s="63"/>
      <c r="G32" s="63"/>
      <c r="H32" s="63"/>
      <c r="I32" s="63"/>
      <c r="J32" s="64"/>
      <c r="K32" s="32"/>
    </row>
    <row r="33" spans="1:11" ht="7.5" customHeight="1" x14ac:dyDescent="0.25">
      <c r="A33" s="29"/>
      <c r="B33" s="4"/>
      <c r="C33" s="12"/>
      <c r="D33" s="4"/>
      <c r="E33" s="4"/>
      <c r="F33" s="4"/>
      <c r="G33" s="4"/>
      <c r="H33" s="4"/>
      <c r="I33" s="4"/>
      <c r="J33" s="4"/>
      <c r="K33" s="32"/>
    </row>
    <row r="34" spans="1:11" x14ac:dyDescent="0.25">
      <c r="A34" s="29"/>
      <c r="B34" s="55" t="s">
        <v>210</v>
      </c>
      <c r="C34" s="56" t="s">
        <v>113</v>
      </c>
      <c r="D34" s="57"/>
      <c r="E34" s="57"/>
      <c r="F34" s="57"/>
      <c r="G34" s="57"/>
      <c r="H34" s="57"/>
      <c r="I34" s="57"/>
      <c r="J34" s="58"/>
      <c r="K34" s="32"/>
    </row>
    <row r="35" spans="1:11" x14ac:dyDescent="0.25">
      <c r="A35" s="29"/>
      <c r="B35" s="66" t="s">
        <v>211</v>
      </c>
      <c r="C35" s="12" t="s">
        <v>114</v>
      </c>
      <c r="D35" s="4"/>
      <c r="E35" s="4"/>
      <c r="F35" s="4"/>
      <c r="G35" s="4"/>
      <c r="H35" s="4"/>
      <c r="I35" s="4"/>
      <c r="J35" s="60"/>
      <c r="K35" s="32"/>
    </row>
    <row r="36" spans="1:11" x14ac:dyDescent="0.25">
      <c r="A36" s="29"/>
      <c r="B36" s="59"/>
      <c r="C36" s="12" t="s">
        <v>115</v>
      </c>
      <c r="D36" s="4"/>
      <c r="E36" s="4"/>
      <c r="F36" s="4"/>
      <c r="G36" s="4"/>
      <c r="H36" s="4"/>
      <c r="I36" s="4"/>
      <c r="J36" s="60"/>
      <c r="K36" s="32"/>
    </row>
    <row r="37" spans="1:11" x14ac:dyDescent="0.25">
      <c r="A37" s="29"/>
      <c r="B37" s="61"/>
      <c r="C37" s="62" t="s">
        <v>116</v>
      </c>
      <c r="D37" s="63"/>
      <c r="E37" s="63"/>
      <c r="F37" s="63"/>
      <c r="G37" s="63"/>
      <c r="H37" s="63"/>
      <c r="I37" s="63"/>
      <c r="J37" s="64"/>
      <c r="K37" s="32"/>
    </row>
    <row r="38" spans="1:11" ht="7.5" customHeight="1" x14ac:dyDescent="0.25">
      <c r="A38" s="29"/>
      <c r="B38" s="4"/>
      <c r="C38" s="12"/>
      <c r="D38" s="4"/>
      <c r="E38" s="4"/>
      <c r="F38" s="4"/>
      <c r="G38" s="4"/>
      <c r="H38" s="4"/>
      <c r="I38" s="4"/>
      <c r="J38" s="4"/>
      <c r="K38" s="32"/>
    </row>
    <row r="39" spans="1:11" x14ac:dyDescent="0.25">
      <c r="A39" s="29"/>
      <c r="B39" s="55" t="s">
        <v>99</v>
      </c>
      <c r="C39" s="56" t="s">
        <v>185</v>
      </c>
      <c r="D39" s="57"/>
      <c r="E39" s="57"/>
      <c r="F39" s="57"/>
      <c r="G39" s="57"/>
      <c r="H39" s="57"/>
      <c r="I39" s="57"/>
      <c r="J39" s="58"/>
      <c r="K39" s="32"/>
    </row>
    <row r="40" spans="1:11" x14ac:dyDescent="0.25">
      <c r="A40" s="29"/>
      <c r="B40" s="59"/>
      <c r="C40" s="12" t="s">
        <v>126</v>
      </c>
      <c r="D40" s="4"/>
      <c r="E40" s="4"/>
      <c r="F40" s="4"/>
      <c r="G40" s="4"/>
      <c r="H40" s="4"/>
      <c r="I40" s="4"/>
      <c r="J40" s="60"/>
      <c r="K40" s="32"/>
    </row>
    <row r="41" spans="1:11" x14ac:dyDescent="0.25">
      <c r="A41" s="29"/>
      <c r="B41" s="59"/>
      <c r="C41" s="12" t="s">
        <v>127</v>
      </c>
      <c r="D41" s="4"/>
      <c r="E41" s="4"/>
      <c r="F41" s="4"/>
      <c r="G41" s="4"/>
      <c r="H41" s="4"/>
      <c r="I41" s="4"/>
      <c r="J41" s="60"/>
      <c r="K41" s="32"/>
    </row>
    <row r="42" spans="1:11" x14ac:dyDescent="0.25">
      <c r="A42" s="29"/>
      <c r="B42" s="59"/>
      <c r="C42" s="12" t="s">
        <v>186</v>
      </c>
      <c r="D42" s="4"/>
      <c r="E42" s="4"/>
      <c r="F42" s="4"/>
      <c r="G42" s="4"/>
      <c r="H42" s="4"/>
      <c r="I42" s="4"/>
      <c r="J42" s="60"/>
      <c r="K42" s="32"/>
    </row>
    <row r="43" spans="1:11" x14ac:dyDescent="0.25">
      <c r="A43" s="29"/>
      <c r="B43" s="61"/>
      <c r="C43" s="62" t="s">
        <v>128</v>
      </c>
      <c r="D43" s="63"/>
      <c r="E43" s="63"/>
      <c r="F43" s="63"/>
      <c r="G43" s="63"/>
      <c r="H43" s="63"/>
      <c r="I43" s="63"/>
      <c r="J43" s="64"/>
      <c r="K43" s="32"/>
    </row>
    <row r="44" spans="1:11" ht="7.5" customHeight="1" x14ac:dyDescent="0.25">
      <c r="A44" s="29"/>
      <c r="B44" s="4"/>
      <c r="C44" s="12"/>
      <c r="D44" s="4"/>
      <c r="E44" s="4"/>
      <c r="F44" s="4"/>
      <c r="G44" s="4"/>
      <c r="H44" s="4"/>
      <c r="I44" s="4"/>
      <c r="J44" s="4"/>
      <c r="K44" s="32"/>
    </row>
    <row r="45" spans="1:11" x14ac:dyDescent="0.25">
      <c r="A45" s="29"/>
      <c r="B45" s="55" t="s">
        <v>217</v>
      </c>
      <c r="C45" s="56" t="s">
        <v>165</v>
      </c>
      <c r="D45" s="57"/>
      <c r="E45" s="57"/>
      <c r="F45" s="57"/>
      <c r="G45" s="57"/>
      <c r="H45" s="57"/>
      <c r="I45" s="57"/>
      <c r="J45" s="58"/>
      <c r="K45" s="32"/>
    </row>
    <row r="46" spans="1:11" x14ac:dyDescent="0.25">
      <c r="A46" s="29"/>
      <c r="B46" s="66" t="s">
        <v>216</v>
      </c>
      <c r="C46" s="12" t="s">
        <v>166</v>
      </c>
      <c r="D46" s="4"/>
      <c r="E46" s="4"/>
      <c r="F46" s="4"/>
      <c r="G46" s="4"/>
      <c r="H46" s="4"/>
      <c r="I46" s="4"/>
      <c r="J46" s="60"/>
      <c r="K46" s="32"/>
    </row>
    <row r="47" spans="1:11" x14ac:dyDescent="0.25">
      <c r="A47" s="29"/>
      <c r="B47" s="61"/>
      <c r="C47" s="62" t="s">
        <v>167</v>
      </c>
      <c r="D47" s="63"/>
      <c r="E47" s="63"/>
      <c r="F47" s="63"/>
      <c r="G47" s="63"/>
      <c r="H47" s="63"/>
      <c r="I47" s="63"/>
      <c r="J47" s="64"/>
      <c r="K47" s="32"/>
    </row>
    <row r="48" spans="1:11" ht="7.5" customHeight="1" x14ac:dyDescent="0.25">
      <c r="A48" s="29"/>
      <c r="B48" s="4"/>
      <c r="C48" s="12"/>
      <c r="D48" s="4"/>
      <c r="E48" s="4"/>
      <c r="F48" s="4"/>
      <c r="G48" s="4"/>
      <c r="H48" s="4"/>
      <c r="I48" s="4"/>
      <c r="J48" s="4"/>
      <c r="K48" s="32"/>
    </row>
    <row r="49" spans="1:11" x14ac:dyDescent="0.25">
      <c r="A49" s="29"/>
      <c r="B49" s="55" t="s">
        <v>97</v>
      </c>
      <c r="C49" s="56" t="s">
        <v>156</v>
      </c>
      <c r="D49" s="57"/>
      <c r="E49" s="57"/>
      <c r="F49" s="57"/>
      <c r="G49" s="57"/>
      <c r="H49" s="57"/>
      <c r="I49" s="57"/>
      <c r="J49" s="58"/>
      <c r="K49" s="32"/>
    </row>
    <row r="50" spans="1:11" x14ac:dyDescent="0.25">
      <c r="A50" s="29"/>
      <c r="B50" s="59"/>
      <c r="C50" s="12" t="s">
        <v>157</v>
      </c>
      <c r="D50" s="4"/>
      <c r="E50" s="4"/>
      <c r="F50" s="4"/>
      <c r="G50" s="4"/>
      <c r="H50" s="4"/>
      <c r="I50" s="4"/>
      <c r="J50" s="60"/>
      <c r="K50" s="32"/>
    </row>
    <row r="51" spans="1:11" x14ac:dyDescent="0.25">
      <c r="A51" s="29"/>
      <c r="B51" s="59"/>
      <c r="C51" s="12" t="s">
        <v>158</v>
      </c>
      <c r="D51" s="4"/>
      <c r="E51" s="4"/>
      <c r="F51" s="4"/>
      <c r="G51" s="4"/>
      <c r="H51" s="4"/>
      <c r="I51" s="4"/>
      <c r="J51" s="60"/>
      <c r="K51" s="32"/>
    </row>
    <row r="52" spans="1:11" x14ac:dyDescent="0.25">
      <c r="A52" s="29"/>
      <c r="B52" s="61"/>
      <c r="C52" s="62" t="s">
        <v>159</v>
      </c>
      <c r="D52" s="63"/>
      <c r="E52" s="63"/>
      <c r="F52" s="63"/>
      <c r="G52" s="63"/>
      <c r="H52" s="63"/>
      <c r="I52" s="63"/>
      <c r="J52" s="64"/>
      <c r="K52" s="32"/>
    </row>
    <row r="53" spans="1:11" ht="7.5" customHeight="1" x14ac:dyDescent="0.25">
      <c r="A53" s="29"/>
      <c r="B53" s="4"/>
      <c r="C53" s="12"/>
      <c r="D53" s="4"/>
      <c r="E53" s="4"/>
      <c r="F53" s="4"/>
      <c r="G53" s="4"/>
      <c r="H53" s="4"/>
      <c r="I53" s="4"/>
      <c r="J53" s="4"/>
      <c r="K53" s="32"/>
    </row>
    <row r="54" spans="1:11" x14ac:dyDescent="0.25">
      <c r="A54" s="29"/>
      <c r="B54" s="55" t="s">
        <v>74</v>
      </c>
      <c r="C54" s="56" t="s">
        <v>132</v>
      </c>
      <c r="D54" s="57"/>
      <c r="E54" s="57"/>
      <c r="F54" s="57"/>
      <c r="G54" s="57"/>
      <c r="H54" s="57"/>
      <c r="I54" s="57"/>
      <c r="J54" s="58"/>
      <c r="K54" s="32"/>
    </row>
    <row r="55" spans="1:11" x14ac:dyDescent="0.25">
      <c r="A55" s="29"/>
      <c r="B55" s="59"/>
      <c r="C55" s="12" t="s">
        <v>109</v>
      </c>
      <c r="D55" s="4"/>
      <c r="E55" s="4"/>
      <c r="F55" s="4"/>
      <c r="G55" s="4"/>
      <c r="H55" s="4"/>
      <c r="I55" s="4"/>
      <c r="J55" s="60"/>
      <c r="K55" s="32"/>
    </row>
    <row r="56" spans="1:11" x14ac:dyDescent="0.25">
      <c r="A56" s="29"/>
      <c r="B56" s="59"/>
      <c r="C56" s="12" t="s">
        <v>110</v>
      </c>
      <c r="D56" s="4"/>
      <c r="E56" s="4"/>
      <c r="F56" s="4"/>
      <c r="G56" s="4"/>
      <c r="H56" s="4"/>
      <c r="I56" s="4"/>
      <c r="J56" s="60"/>
      <c r="K56" s="32"/>
    </row>
    <row r="57" spans="1:11" x14ac:dyDescent="0.25">
      <c r="A57" s="29"/>
      <c r="B57" s="61"/>
      <c r="C57" s="62" t="s">
        <v>133</v>
      </c>
      <c r="D57" s="63"/>
      <c r="E57" s="63"/>
      <c r="F57" s="63"/>
      <c r="G57" s="63"/>
      <c r="H57" s="63"/>
      <c r="I57" s="63"/>
      <c r="J57" s="64"/>
      <c r="K57" s="32"/>
    </row>
    <row r="58" spans="1:11" ht="7.5" customHeight="1" x14ac:dyDescent="0.25">
      <c r="A58" s="29"/>
      <c r="B58" s="4"/>
      <c r="C58" s="4"/>
      <c r="D58" s="4"/>
      <c r="E58" s="4"/>
      <c r="F58" s="4"/>
      <c r="G58" s="4"/>
      <c r="H58" s="4"/>
      <c r="I58" s="4"/>
      <c r="J58" s="4"/>
      <c r="K58" s="32"/>
    </row>
    <row r="59" spans="1:11" x14ac:dyDescent="0.25">
      <c r="A59" s="29"/>
      <c r="B59" s="55" t="s">
        <v>222</v>
      </c>
      <c r="C59" s="56" t="s">
        <v>187</v>
      </c>
      <c r="D59" s="57"/>
      <c r="E59" s="57"/>
      <c r="F59" s="57"/>
      <c r="G59" s="57"/>
      <c r="H59" s="57"/>
      <c r="I59" s="57"/>
      <c r="J59" s="58"/>
      <c r="K59" s="32"/>
    </row>
    <row r="60" spans="1:11" x14ac:dyDescent="0.25">
      <c r="A60" s="29"/>
      <c r="B60" s="66" t="s">
        <v>221</v>
      </c>
      <c r="C60" s="12" t="s">
        <v>188</v>
      </c>
      <c r="D60" s="4"/>
      <c r="E60" s="4"/>
      <c r="F60" s="4"/>
      <c r="G60" s="4"/>
      <c r="H60" s="4"/>
      <c r="I60" s="4"/>
      <c r="J60" s="60"/>
      <c r="K60" s="32"/>
    </row>
    <row r="61" spans="1:11" ht="15" customHeight="1" x14ac:dyDescent="0.25">
      <c r="A61" s="29"/>
      <c r="B61" s="59"/>
      <c r="C61" s="12" t="s">
        <v>129</v>
      </c>
      <c r="D61" s="4"/>
      <c r="E61" s="4"/>
      <c r="F61" s="4"/>
      <c r="G61" s="4"/>
      <c r="H61" s="4"/>
      <c r="I61" s="4"/>
      <c r="J61" s="60"/>
      <c r="K61" s="32"/>
    </row>
    <row r="62" spans="1:11" x14ac:dyDescent="0.25">
      <c r="A62" s="29"/>
      <c r="B62" s="61"/>
      <c r="C62" s="62" t="s">
        <v>189</v>
      </c>
      <c r="D62" s="63"/>
      <c r="E62" s="63"/>
      <c r="F62" s="63"/>
      <c r="G62" s="63"/>
      <c r="H62" s="63"/>
      <c r="I62" s="63"/>
      <c r="J62" s="64"/>
      <c r="K62" s="32"/>
    </row>
    <row r="63" spans="1:11" ht="7.5" customHeight="1" x14ac:dyDescent="0.25">
      <c r="A63" s="29"/>
      <c r="K63" s="32"/>
    </row>
    <row r="64" spans="1:11" x14ac:dyDescent="0.25">
      <c r="A64" s="29"/>
      <c r="B64" s="55" t="s">
        <v>75</v>
      </c>
      <c r="C64" s="56" t="s">
        <v>140</v>
      </c>
      <c r="D64" s="57"/>
      <c r="E64" s="57"/>
      <c r="F64" s="57"/>
      <c r="G64" s="57"/>
      <c r="H64" s="57"/>
      <c r="I64" s="57"/>
      <c r="J64" s="58"/>
      <c r="K64" s="32"/>
    </row>
    <row r="65" spans="1:11" x14ac:dyDescent="0.25">
      <c r="A65" s="29"/>
      <c r="B65" s="61"/>
      <c r="C65" s="62" t="s">
        <v>164</v>
      </c>
      <c r="D65" s="63"/>
      <c r="E65" s="63"/>
      <c r="F65" s="63"/>
      <c r="G65" s="63"/>
      <c r="H65" s="63"/>
      <c r="I65" s="63"/>
      <c r="J65" s="64"/>
      <c r="K65" s="32"/>
    </row>
    <row r="66" spans="1:11" ht="7.5" customHeight="1" x14ac:dyDescent="0.25">
      <c r="A66" s="29"/>
      <c r="K66" s="32"/>
    </row>
    <row r="67" spans="1:11" x14ac:dyDescent="0.25">
      <c r="A67" s="29"/>
      <c r="B67" s="55" t="s">
        <v>92</v>
      </c>
      <c r="C67" s="56" t="s">
        <v>190</v>
      </c>
      <c r="D67" s="57"/>
      <c r="E67" s="57"/>
      <c r="F67" s="57"/>
      <c r="G67" s="57"/>
      <c r="H67" s="57"/>
      <c r="I67" s="57"/>
      <c r="J67" s="58"/>
      <c r="K67" s="32"/>
    </row>
    <row r="68" spans="1:11" x14ac:dyDescent="0.25">
      <c r="A68" s="29"/>
      <c r="B68" s="59"/>
      <c r="C68" s="12" t="s">
        <v>135</v>
      </c>
      <c r="D68" s="4"/>
      <c r="E68" s="4"/>
      <c r="F68" s="4"/>
      <c r="G68" s="4"/>
      <c r="H68" s="4"/>
      <c r="I68" s="4"/>
      <c r="J68" s="60"/>
      <c r="K68" s="32"/>
    </row>
    <row r="69" spans="1:11" x14ac:dyDescent="0.25">
      <c r="A69" s="29"/>
      <c r="B69" s="61"/>
      <c r="C69" s="62" t="s">
        <v>136</v>
      </c>
      <c r="D69" s="63"/>
      <c r="E69" s="63"/>
      <c r="F69" s="63"/>
      <c r="G69" s="63"/>
      <c r="H69" s="63"/>
      <c r="I69" s="63"/>
      <c r="J69" s="64"/>
      <c r="K69" s="32"/>
    </row>
    <row r="70" spans="1:11" ht="7.5" customHeight="1" x14ac:dyDescent="0.25">
      <c r="A70" s="29"/>
      <c r="K70" s="32"/>
    </row>
    <row r="71" spans="1:11" ht="15" customHeight="1" x14ac:dyDescent="0.25">
      <c r="A71" s="29"/>
      <c r="B71" s="55" t="s">
        <v>78</v>
      </c>
      <c r="C71" s="56" t="s">
        <v>205</v>
      </c>
      <c r="D71" s="57"/>
      <c r="E71" s="57"/>
      <c r="F71" s="57"/>
      <c r="G71" s="57"/>
      <c r="H71" s="57"/>
      <c r="I71" s="57"/>
      <c r="J71" s="58"/>
      <c r="K71" s="32"/>
    </row>
    <row r="72" spans="1:11" ht="15" customHeight="1" x14ac:dyDescent="0.25">
      <c r="A72" s="29"/>
      <c r="B72" s="59"/>
      <c r="C72" s="12" t="s">
        <v>206</v>
      </c>
      <c r="D72" s="4"/>
      <c r="E72" s="4"/>
      <c r="F72" s="4"/>
      <c r="G72" s="4"/>
      <c r="H72" s="4"/>
      <c r="I72" s="4"/>
      <c r="J72" s="60"/>
      <c r="K72" s="32"/>
    </row>
    <row r="73" spans="1:11" ht="15" customHeight="1" x14ac:dyDescent="0.25">
      <c r="A73" s="29"/>
      <c r="B73" s="61"/>
      <c r="C73" s="62" t="s">
        <v>207</v>
      </c>
      <c r="D73" s="63"/>
      <c r="E73" s="63"/>
      <c r="F73" s="63"/>
      <c r="G73" s="63"/>
      <c r="H73" s="63"/>
      <c r="I73" s="63"/>
      <c r="J73" s="64"/>
      <c r="K73" s="32"/>
    </row>
    <row r="74" spans="1:11" ht="7.5" customHeight="1" x14ac:dyDescent="0.25">
      <c r="A74" s="29"/>
      <c r="B74" s="4"/>
      <c r="C74" s="4"/>
      <c r="D74" s="4"/>
      <c r="E74" s="4"/>
      <c r="F74" s="4"/>
      <c r="G74" s="4"/>
      <c r="H74" s="4"/>
      <c r="I74" s="4"/>
      <c r="J74" s="4"/>
      <c r="K74" s="32"/>
    </row>
    <row r="75" spans="1:11" ht="15" customHeight="1" x14ac:dyDescent="0.25">
      <c r="A75" s="29"/>
      <c r="B75" s="55" t="s">
        <v>208</v>
      </c>
      <c r="C75" s="56" t="s">
        <v>111</v>
      </c>
      <c r="D75" s="57"/>
      <c r="E75" s="57"/>
      <c r="F75" s="57"/>
      <c r="G75" s="57"/>
      <c r="H75" s="57"/>
      <c r="I75" s="57"/>
      <c r="J75" s="58"/>
      <c r="K75" s="32"/>
    </row>
    <row r="76" spans="1:11" x14ac:dyDescent="0.25">
      <c r="A76" s="29"/>
      <c r="B76" s="65" t="s">
        <v>209</v>
      </c>
      <c r="C76" s="62" t="s">
        <v>134</v>
      </c>
      <c r="D76" s="63"/>
      <c r="E76" s="63"/>
      <c r="F76" s="63"/>
      <c r="G76" s="63"/>
      <c r="H76" s="63"/>
      <c r="I76" s="63"/>
      <c r="J76" s="64"/>
      <c r="K76" s="32"/>
    </row>
    <row r="77" spans="1:11" ht="7.5" customHeight="1" x14ac:dyDescent="0.25">
      <c r="A77" s="29"/>
      <c r="K77" s="32"/>
    </row>
    <row r="78" spans="1:11" ht="15" customHeight="1" x14ac:dyDescent="0.25">
      <c r="A78" s="29"/>
      <c r="B78" s="55" t="s">
        <v>77</v>
      </c>
      <c r="C78" s="56" t="s">
        <v>191</v>
      </c>
      <c r="D78" s="57"/>
      <c r="E78" s="57"/>
      <c r="F78" s="57"/>
      <c r="G78" s="57"/>
      <c r="H78" s="57"/>
      <c r="I78" s="57"/>
      <c r="J78" s="58"/>
      <c r="K78" s="32"/>
    </row>
    <row r="79" spans="1:11" ht="15" customHeight="1" x14ac:dyDescent="0.25">
      <c r="A79" s="29"/>
      <c r="B79" s="59"/>
      <c r="C79" s="12" t="s">
        <v>192</v>
      </c>
      <c r="D79" s="4"/>
      <c r="E79" s="4"/>
      <c r="F79" s="4"/>
      <c r="G79" s="4"/>
      <c r="H79" s="4"/>
      <c r="I79" s="4"/>
      <c r="J79" s="60"/>
      <c r="K79" s="32"/>
    </row>
    <row r="80" spans="1:11" ht="15" customHeight="1" x14ac:dyDescent="0.25">
      <c r="A80" s="29"/>
      <c r="B80" s="59"/>
      <c r="C80" s="12" t="s">
        <v>193</v>
      </c>
      <c r="D80" s="4"/>
      <c r="E80" s="4"/>
      <c r="F80" s="4"/>
      <c r="G80" s="4"/>
      <c r="H80" s="4"/>
      <c r="I80" s="4"/>
      <c r="J80" s="60"/>
      <c r="K80" s="32"/>
    </row>
    <row r="81" spans="1:11" ht="15" customHeight="1" x14ac:dyDescent="0.25">
      <c r="A81" s="29"/>
      <c r="B81" s="59"/>
      <c r="C81" s="12" t="s">
        <v>130</v>
      </c>
      <c r="D81" s="4"/>
      <c r="E81" s="4"/>
      <c r="F81" s="4"/>
      <c r="G81" s="4"/>
      <c r="H81" s="4"/>
      <c r="I81" s="4"/>
      <c r="J81" s="60"/>
      <c r="K81" s="32"/>
    </row>
    <row r="82" spans="1:11" ht="15" customHeight="1" x14ac:dyDescent="0.25">
      <c r="A82" s="29"/>
      <c r="B82" s="59"/>
      <c r="C82" s="12" t="s">
        <v>131</v>
      </c>
      <c r="D82" s="4"/>
      <c r="E82" s="4"/>
      <c r="F82" s="4"/>
      <c r="G82" s="4"/>
      <c r="H82" s="4"/>
      <c r="I82" s="4"/>
      <c r="J82" s="60"/>
      <c r="K82" s="32"/>
    </row>
    <row r="83" spans="1:11" ht="15" customHeight="1" x14ac:dyDescent="0.25">
      <c r="A83" s="29"/>
      <c r="B83" s="59"/>
      <c r="C83" s="12" t="s">
        <v>194</v>
      </c>
      <c r="D83" s="4"/>
      <c r="E83" s="4"/>
      <c r="F83" s="4"/>
      <c r="G83" s="4"/>
      <c r="H83" s="4"/>
      <c r="I83" s="4"/>
      <c r="J83" s="60"/>
      <c r="K83" s="32"/>
    </row>
    <row r="84" spans="1:11" ht="15" customHeight="1" x14ac:dyDescent="0.25">
      <c r="A84" s="29"/>
      <c r="B84" s="59"/>
      <c r="C84" s="12" t="s">
        <v>195</v>
      </c>
      <c r="D84" s="4"/>
      <c r="E84" s="4"/>
      <c r="F84" s="4"/>
      <c r="G84" s="4"/>
      <c r="H84" s="4"/>
      <c r="I84" s="4"/>
      <c r="J84" s="60"/>
      <c r="K84" s="32"/>
    </row>
    <row r="85" spans="1:11" ht="15" customHeight="1" x14ac:dyDescent="0.25">
      <c r="A85" s="29"/>
      <c r="B85" s="59"/>
      <c r="C85" s="12" t="s">
        <v>196</v>
      </c>
      <c r="D85" s="4"/>
      <c r="E85" s="4"/>
      <c r="F85" s="4"/>
      <c r="G85" s="4"/>
      <c r="H85" s="4"/>
      <c r="I85" s="4"/>
      <c r="J85" s="60"/>
      <c r="K85" s="32"/>
    </row>
    <row r="86" spans="1:11" ht="15" customHeight="1" x14ac:dyDescent="0.25">
      <c r="A86" s="29"/>
      <c r="B86" s="61"/>
      <c r="C86" s="62" t="s">
        <v>197</v>
      </c>
      <c r="D86" s="63"/>
      <c r="E86" s="63"/>
      <c r="F86" s="63"/>
      <c r="G86" s="63"/>
      <c r="H86" s="63"/>
      <c r="I86" s="63"/>
      <c r="J86" s="64"/>
      <c r="K86" s="32"/>
    </row>
    <row r="87" spans="1:11" ht="7.5" customHeight="1" x14ac:dyDescent="0.25">
      <c r="A87" s="29"/>
      <c r="K87" s="32"/>
    </row>
    <row r="88" spans="1:11" ht="15" customHeight="1" x14ac:dyDescent="0.25">
      <c r="A88" s="29"/>
      <c r="B88" s="55" t="s">
        <v>212</v>
      </c>
      <c r="C88" s="56" t="s">
        <v>141</v>
      </c>
      <c r="D88" s="57"/>
      <c r="E88" s="57"/>
      <c r="F88" s="57"/>
      <c r="G88" s="57"/>
      <c r="H88" s="57"/>
      <c r="I88" s="57"/>
      <c r="J88" s="58"/>
      <c r="K88" s="32"/>
    </row>
    <row r="89" spans="1:11" ht="15" customHeight="1" x14ac:dyDescent="0.25">
      <c r="A89" s="29"/>
      <c r="B89" s="66" t="s">
        <v>118</v>
      </c>
      <c r="C89" s="12" t="s">
        <v>142</v>
      </c>
      <c r="D89" s="4"/>
      <c r="E89" s="4"/>
      <c r="F89" s="4"/>
      <c r="G89" s="4"/>
      <c r="H89" s="4"/>
      <c r="I89" s="4"/>
      <c r="J89" s="60"/>
      <c r="K89" s="32"/>
    </row>
    <row r="90" spans="1:11" ht="15" customHeight="1" x14ac:dyDescent="0.25">
      <c r="A90" s="29"/>
      <c r="B90" s="59"/>
      <c r="C90" s="12" t="s">
        <v>143</v>
      </c>
      <c r="D90" s="4"/>
      <c r="E90" s="4"/>
      <c r="F90" s="4"/>
      <c r="G90" s="4"/>
      <c r="H90" s="4"/>
      <c r="I90" s="4"/>
      <c r="J90" s="60"/>
      <c r="K90" s="32"/>
    </row>
    <row r="91" spans="1:11" ht="15" customHeight="1" x14ac:dyDescent="0.25">
      <c r="A91" s="29"/>
      <c r="B91" s="59"/>
      <c r="C91" s="12" t="s">
        <v>144</v>
      </c>
      <c r="D91" s="4"/>
      <c r="E91" s="4"/>
      <c r="F91" s="4"/>
      <c r="G91" s="4"/>
      <c r="H91" s="4"/>
      <c r="I91" s="4"/>
      <c r="J91" s="60"/>
      <c r="K91" s="32"/>
    </row>
    <row r="92" spans="1:11" ht="15" customHeight="1" x14ac:dyDescent="0.25">
      <c r="A92" s="29"/>
      <c r="B92" s="61"/>
      <c r="C92" s="62" t="s">
        <v>145</v>
      </c>
      <c r="D92" s="63"/>
      <c r="E92" s="63"/>
      <c r="F92" s="63"/>
      <c r="G92" s="63"/>
      <c r="H92" s="63"/>
      <c r="I92" s="63"/>
      <c r="J92" s="64"/>
      <c r="K92" s="32"/>
    </row>
    <row r="93" spans="1:11" ht="7.5" customHeight="1" x14ac:dyDescent="0.25">
      <c r="A93" s="29"/>
      <c r="B93" s="4"/>
      <c r="C93" s="4"/>
      <c r="D93" s="4"/>
      <c r="E93" s="4"/>
      <c r="F93" s="4"/>
      <c r="G93" s="4"/>
      <c r="H93" s="4"/>
      <c r="I93" s="4"/>
      <c r="J93" s="4"/>
      <c r="K93" s="32"/>
    </row>
    <row r="94" spans="1:11" ht="15" customHeight="1" x14ac:dyDescent="0.25">
      <c r="A94" s="29"/>
      <c r="B94" s="67" t="s">
        <v>100</v>
      </c>
      <c r="C94" s="68" t="s">
        <v>100</v>
      </c>
      <c r="D94" s="69"/>
      <c r="E94" s="69"/>
      <c r="F94" s="69"/>
      <c r="G94" s="69"/>
      <c r="H94" s="69"/>
      <c r="I94" s="69"/>
      <c r="J94" s="70"/>
      <c r="K94" s="32"/>
    </row>
    <row r="95" spans="1:11" ht="7.5" customHeight="1" x14ac:dyDescent="0.25">
      <c r="A95" s="29"/>
      <c r="B95" s="4"/>
      <c r="C95" s="4"/>
      <c r="D95" s="4"/>
      <c r="E95" s="4"/>
      <c r="F95" s="4"/>
      <c r="G95" s="4"/>
      <c r="H95" s="4"/>
      <c r="I95" s="4"/>
      <c r="J95" s="4"/>
      <c r="K95" s="32"/>
    </row>
    <row r="96" spans="1:11" x14ac:dyDescent="0.25">
      <c r="A96" s="29"/>
      <c r="B96" s="55" t="s">
        <v>94</v>
      </c>
      <c r="C96" s="56" t="s">
        <v>117</v>
      </c>
      <c r="D96" s="57"/>
      <c r="E96" s="57"/>
      <c r="F96" s="57"/>
      <c r="G96" s="57"/>
      <c r="H96" s="57"/>
      <c r="I96" s="57"/>
      <c r="J96" s="58"/>
      <c r="K96" s="32"/>
    </row>
    <row r="97" spans="1:11" x14ac:dyDescent="0.25">
      <c r="A97" s="29"/>
      <c r="B97" s="61"/>
      <c r="C97" s="62" t="s">
        <v>139</v>
      </c>
      <c r="D97" s="63"/>
      <c r="E97" s="63"/>
      <c r="F97" s="63"/>
      <c r="G97" s="63"/>
      <c r="H97" s="63"/>
      <c r="I97" s="63"/>
      <c r="J97" s="64"/>
      <c r="K97" s="32"/>
    </row>
    <row r="98" spans="1:11" ht="7.5" customHeight="1" x14ac:dyDescent="0.25">
      <c r="A98" s="29"/>
      <c r="B98" s="4"/>
      <c r="C98" s="4"/>
      <c r="D98" s="4"/>
      <c r="E98" s="4"/>
      <c r="F98" s="4"/>
      <c r="G98" s="4"/>
      <c r="H98" s="4"/>
      <c r="I98" s="4"/>
      <c r="J98" s="4"/>
      <c r="K98" s="32"/>
    </row>
    <row r="99" spans="1:11" x14ac:dyDescent="0.25">
      <c r="A99" s="29"/>
      <c r="B99" s="55" t="s">
        <v>76</v>
      </c>
      <c r="C99" s="56" t="s">
        <v>168</v>
      </c>
      <c r="D99" s="57"/>
      <c r="E99" s="57"/>
      <c r="F99" s="57"/>
      <c r="G99" s="57"/>
      <c r="H99" s="57"/>
      <c r="I99" s="57"/>
      <c r="J99" s="58"/>
      <c r="K99" s="32"/>
    </row>
    <row r="100" spans="1:11" x14ac:dyDescent="0.25">
      <c r="A100" s="29"/>
      <c r="B100" s="59"/>
      <c r="C100" s="12" t="s">
        <v>119</v>
      </c>
      <c r="D100" s="4"/>
      <c r="E100" s="4"/>
      <c r="F100" s="4"/>
      <c r="G100" s="4"/>
      <c r="H100" s="4"/>
      <c r="I100" s="4"/>
      <c r="J100" s="60"/>
      <c r="K100" s="32"/>
    </row>
    <row r="101" spans="1:11" ht="15" customHeight="1" x14ac:dyDescent="0.25">
      <c r="A101" s="29"/>
      <c r="B101" s="59"/>
      <c r="C101" s="12" t="s">
        <v>169</v>
      </c>
      <c r="D101" s="4"/>
      <c r="E101" s="4"/>
      <c r="F101" s="4"/>
      <c r="G101" s="4"/>
      <c r="H101" s="4"/>
      <c r="I101" s="4"/>
      <c r="J101" s="60"/>
      <c r="K101" s="32"/>
    </row>
    <row r="102" spans="1:11" x14ac:dyDescent="0.25">
      <c r="A102" s="29"/>
      <c r="B102" s="59"/>
      <c r="C102" s="12" t="s">
        <v>170</v>
      </c>
      <c r="D102" s="4"/>
      <c r="E102" s="4"/>
      <c r="F102" s="4"/>
      <c r="G102" s="4"/>
      <c r="H102" s="4"/>
      <c r="I102" s="4"/>
      <c r="J102" s="60"/>
      <c r="K102" s="32"/>
    </row>
    <row r="103" spans="1:11" x14ac:dyDescent="0.25">
      <c r="A103" s="29"/>
      <c r="B103" s="59"/>
      <c r="C103" s="12" t="s">
        <v>171</v>
      </c>
      <c r="D103" s="4"/>
      <c r="E103" s="4"/>
      <c r="F103" s="4"/>
      <c r="G103" s="4"/>
      <c r="H103" s="4"/>
      <c r="I103" s="4"/>
      <c r="J103" s="60"/>
      <c r="K103" s="32"/>
    </row>
    <row r="104" spans="1:11" x14ac:dyDescent="0.25">
      <c r="A104" s="29"/>
      <c r="B104" s="59"/>
      <c r="C104" s="12" t="s">
        <v>120</v>
      </c>
      <c r="D104" s="4"/>
      <c r="E104" s="4"/>
      <c r="F104" s="4"/>
      <c r="G104" s="4"/>
      <c r="H104" s="4"/>
      <c r="I104" s="4"/>
      <c r="J104" s="60"/>
      <c r="K104" s="32"/>
    </row>
    <row r="105" spans="1:11" x14ac:dyDescent="0.25">
      <c r="A105" s="29"/>
      <c r="B105" s="59"/>
      <c r="C105" s="12" t="s">
        <v>121</v>
      </c>
      <c r="D105" s="4"/>
      <c r="E105" s="4"/>
      <c r="F105" s="4"/>
      <c r="G105" s="4"/>
      <c r="H105" s="4"/>
      <c r="I105" s="4"/>
      <c r="J105" s="60"/>
      <c r="K105" s="32"/>
    </row>
    <row r="106" spans="1:11" x14ac:dyDescent="0.25">
      <c r="A106" s="29"/>
      <c r="B106" s="61"/>
      <c r="C106" s="62" t="s">
        <v>172</v>
      </c>
      <c r="D106" s="63"/>
      <c r="E106" s="63"/>
      <c r="F106" s="63"/>
      <c r="G106" s="63"/>
      <c r="H106" s="63"/>
      <c r="I106" s="63"/>
      <c r="J106" s="64"/>
      <c r="K106" s="32"/>
    </row>
    <row r="107" spans="1:11" ht="7.5" customHeight="1" x14ac:dyDescent="0.25">
      <c r="A107" s="29"/>
      <c r="B107" s="4"/>
      <c r="C107" s="4"/>
      <c r="D107" s="4"/>
      <c r="E107" s="4"/>
      <c r="F107" s="4"/>
      <c r="G107" s="4"/>
      <c r="H107" s="4"/>
      <c r="I107" s="4"/>
      <c r="J107" s="4"/>
      <c r="K107" s="32"/>
    </row>
    <row r="108" spans="1:11" x14ac:dyDescent="0.25">
      <c r="A108" s="29"/>
      <c r="B108" s="55" t="s">
        <v>215</v>
      </c>
      <c r="C108" s="56" t="s">
        <v>160</v>
      </c>
      <c r="D108" s="57"/>
      <c r="E108" s="57"/>
      <c r="F108" s="57"/>
      <c r="G108" s="57"/>
      <c r="H108" s="57"/>
      <c r="I108" s="57"/>
      <c r="J108" s="58"/>
      <c r="K108" s="32"/>
    </row>
    <row r="109" spans="1:11" x14ac:dyDescent="0.25">
      <c r="A109" s="29"/>
      <c r="B109" s="59"/>
      <c r="C109" s="12" t="s">
        <v>161</v>
      </c>
      <c r="D109" s="4"/>
      <c r="E109" s="4"/>
      <c r="F109" s="4"/>
      <c r="G109" s="4"/>
      <c r="H109" s="4"/>
      <c r="I109" s="4"/>
      <c r="J109" s="60"/>
      <c r="K109" s="32"/>
    </row>
    <row r="110" spans="1:11" x14ac:dyDescent="0.25">
      <c r="A110" s="29"/>
      <c r="B110" s="59"/>
      <c r="C110" s="12" t="s">
        <v>162</v>
      </c>
      <c r="D110" s="4"/>
      <c r="E110" s="4"/>
      <c r="F110" s="4"/>
      <c r="G110" s="4"/>
      <c r="H110" s="4"/>
      <c r="I110" s="4"/>
      <c r="J110" s="60"/>
      <c r="K110" s="32"/>
    </row>
    <row r="111" spans="1:11" x14ac:dyDescent="0.25">
      <c r="A111" s="29"/>
      <c r="B111" s="61"/>
      <c r="C111" s="62" t="s">
        <v>163</v>
      </c>
      <c r="D111" s="63"/>
      <c r="E111" s="63"/>
      <c r="F111" s="63"/>
      <c r="G111" s="63"/>
      <c r="H111" s="63"/>
      <c r="I111" s="63"/>
      <c r="J111" s="64"/>
      <c r="K111" s="32"/>
    </row>
    <row r="112" spans="1:11" ht="7.5" customHeight="1" x14ac:dyDescent="0.25">
      <c r="A112" s="29"/>
      <c r="B112" s="4"/>
      <c r="C112" s="4"/>
      <c r="D112" s="4"/>
      <c r="E112" s="4"/>
      <c r="F112" s="4"/>
      <c r="G112" s="4"/>
      <c r="H112" s="4"/>
      <c r="I112" s="4"/>
      <c r="J112" s="4"/>
      <c r="K112" s="32"/>
    </row>
    <row r="113" spans="1:11" x14ac:dyDescent="0.25">
      <c r="A113" s="29"/>
      <c r="B113" s="55" t="s">
        <v>125</v>
      </c>
      <c r="C113" s="56" t="s">
        <v>181</v>
      </c>
      <c r="D113" s="57"/>
      <c r="E113" s="57"/>
      <c r="F113" s="57"/>
      <c r="G113" s="57"/>
      <c r="H113" s="57"/>
      <c r="I113" s="57"/>
      <c r="J113" s="58"/>
      <c r="K113" s="32"/>
    </row>
    <row r="114" spans="1:11" x14ac:dyDescent="0.25">
      <c r="A114" s="29"/>
      <c r="B114" s="66" t="s">
        <v>220</v>
      </c>
      <c r="C114" s="12" t="s">
        <v>182</v>
      </c>
      <c r="D114" s="4"/>
      <c r="E114" s="4"/>
      <c r="F114" s="4"/>
      <c r="G114" s="4"/>
      <c r="H114" s="4"/>
      <c r="I114" s="4"/>
      <c r="J114" s="60"/>
      <c r="K114" s="32"/>
    </row>
    <row r="115" spans="1:11" x14ac:dyDescent="0.25">
      <c r="A115" s="29"/>
      <c r="B115" s="59"/>
      <c r="C115" s="12" t="s">
        <v>183</v>
      </c>
      <c r="D115" s="4"/>
      <c r="E115" s="4"/>
      <c r="F115" s="4"/>
      <c r="G115" s="4"/>
      <c r="H115" s="4"/>
      <c r="I115" s="4"/>
      <c r="J115" s="60"/>
      <c r="K115" s="32"/>
    </row>
    <row r="116" spans="1:11" ht="15" customHeight="1" x14ac:dyDescent="0.25">
      <c r="A116" s="29"/>
      <c r="B116" s="61"/>
      <c r="C116" s="62" t="s">
        <v>184</v>
      </c>
      <c r="D116" s="63"/>
      <c r="E116" s="63"/>
      <c r="F116" s="63"/>
      <c r="G116" s="63"/>
      <c r="H116" s="63"/>
      <c r="I116" s="63"/>
      <c r="J116" s="64"/>
      <c r="K116" s="32"/>
    </row>
    <row r="117" spans="1:11" ht="7.5" customHeight="1" x14ac:dyDescent="0.25">
      <c r="A117" s="29"/>
      <c r="K117" s="32"/>
    </row>
    <row r="118" spans="1:11" x14ac:dyDescent="0.25">
      <c r="A118" s="29"/>
      <c r="B118" s="55" t="s">
        <v>224</v>
      </c>
      <c r="C118" s="56" t="s">
        <v>198</v>
      </c>
      <c r="D118" s="57"/>
      <c r="E118" s="57"/>
      <c r="F118" s="57"/>
      <c r="G118" s="57"/>
      <c r="H118" s="57"/>
      <c r="I118" s="57"/>
      <c r="J118" s="58"/>
      <c r="K118" s="32"/>
    </row>
    <row r="119" spans="1:11" x14ac:dyDescent="0.25">
      <c r="A119" s="29"/>
      <c r="B119" s="66" t="s">
        <v>223</v>
      </c>
      <c r="C119" s="12" t="s">
        <v>199</v>
      </c>
      <c r="D119" s="4"/>
      <c r="E119" s="4"/>
      <c r="F119" s="4"/>
      <c r="G119" s="4"/>
      <c r="H119" s="4"/>
      <c r="I119" s="4"/>
      <c r="J119" s="60"/>
      <c r="K119" s="32"/>
    </row>
    <row r="120" spans="1:11" x14ac:dyDescent="0.25">
      <c r="A120" s="29"/>
      <c r="B120" s="59"/>
      <c r="C120" s="12" t="s">
        <v>200</v>
      </c>
      <c r="D120" s="4"/>
      <c r="E120" s="4"/>
      <c r="F120" s="4"/>
      <c r="G120" s="4"/>
      <c r="H120" s="4"/>
      <c r="I120" s="4"/>
      <c r="J120" s="60"/>
      <c r="K120" s="32"/>
    </row>
    <row r="121" spans="1:11" x14ac:dyDescent="0.25">
      <c r="A121" s="29"/>
      <c r="B121" s="59"/>
      <c r="C121" s="12" t="s">
        <v>201</v>
      </c>
      <c r="D121" s="4"/>
      <c r="E121" s="4"/>
      <c r="F121" s="4"/>
      <c r="G121" s="4"/>
      <c r="H121" s="4"/>
      <c r="I121" s="4"/>
      <c r="J121" s="60"/>
      <c r="K121" s="32"/>
    </row>
    <row r="122" spans="1:11" x14ac:dyDescent="0.25">
      <c r="A122" s="29"/>
      <c r="B122" s="59"/>
      <c r="C122" s="12" t="s">
        <v>202</v>
      </c>
      <c r="D122" s="4"/>
      <c r="E122" s="4"/>
      <c r="F122" s="4"/>
      <c r="G122" s="4"/>
      <c r="H122" s="4"/>
      <c r="I122" s="4"/>
      <c r="J122" s="60"/>
      <c r="K122" s="32"/>
    </row>
    <row r="123" spans="1:11" x14ac:dyDescent="0.25">
      <c r="A123" s="29"/>
      <c r="B123" s="59"/>
      <c r="C123" s="12" t="s">
        <v>203</v>
      </c>
      <c r="D123" s="4"/>
      <c r="E123" s="4"/>
      <c r="F123" s="4"/>
      <c r="G123" s="4"/>
      <c r="H123" s="4"/>
      <c r="I123" s="4"/>
      <c r="J123" s="60"/>
      <c r="K123" s="32"/>
    </row>
    <row r="124" spans="1:11" x14ac:dyDescent="0.25">
      <c r="A124" s="29"/>
      <c r="B124" s="61"/>
      <c r="C124" s="62" t="s">
        <v>204</v>
      </c>
      <c r="D124" s="63"/>
      <c r="E124" s="63"/>
      <c r="F124" s="63"/>
      <c r="G124" s="63"/>
      <c r="H124" s="63"/>
      <c r="I124" s="63"/>
      <c r="J124" s="64"/>
      <c r="K124" s="32"/>
    </row>
    <row r="125" spans="1:11" ht="7.5" customHeight="1" x14ac:dyDescent="0.25">
      <c r="A125" s="29"/>
      <c r="B125" s="4"/>
      <c r="C125" s="54"/>
      <c r="D125" s="4"/>
      <c r="E125" s="4"/>
      <c r="F125" s="4"/>
      <c r="G125" s="4"/>
      <c r="H125" s="4"/>
      <c r="I125" s="4"/>
      <c r="J125" s="4"/>
      <c r="K125" s="32"/>
    </row>
    <row r="126" spans="1:11" x14ac:dyDescent="0.25">
      <c r="A126" s="29"/>
      <c r="B126" s="55" t="s">
        <v>98</v>
      </c>
      <c r="C126" s="56" t="s">
        <v>122</v>
      </c>
      <c r="D126" s="57"/>
      <c r="E126" s="57"/>
      <c r="F126" s="57"/>
      <c r="G126" s="57"/>
      <c r="H126" s="57"/>
      <c r="I126" s="57"/>
      <c r="J126" s="58"/>
      <c r="K126" s="32"/>
    </row>
    <row r="127" spans="1:11" x14ac:dyDescent="0.25">
      <c r="A127" s="29"/>
      <c r="B127" s="59"/>
      <c r="C127" s="12" t="s">
        <v>123</v>
      </c>
      <c r="D127" s="4"/>
      <c r="E127" s="4"/>
      <c r="F127" s="4"/>
      <c r="G127" s="4"/>
      <c r="H127" s="4"/>
      <c r="I127" s="4"/>
      <c r="J127" s="60"/>
      <c r="K127" s="32"/>
    </row>
    <row r="128" spans="1:11" x14ac:dyDescent="0.25">
      <c r="A128" s="29"/>
      <c r="B128" s="59"/>
      <c r="C128" s="12" t="s">
        <v>124</v>
      </c>
      <c r="D128" s="4"/>
      <c r="E128" s="4"/>
      <c r="F128" s="4"/>
      <c r="G128" s="4"/>
      <c r="H128" s="4"/>
      <c r="I128" s="4"/>
      <c r="J128" s="60"/>
      <c r="K128" s="32"/>
    </row>
    <row r="129" spans="1:11" x14ac:dyDescent="0.25">
      <c r="A129" s="29"/>
      <c r="B129" s="61"/>
      <c r="C129" s="62" t="s">
        <v>173</v>
      </c>
      <c r="D129" s="63"/>
      <c r="E129" s="63"/>
      <c r="F129" s="63"/>
      <c r="G129" s="63"/>
      <c r="H129" s="63"/>
      <c r="I129" s="63"/>
      <c r="J129" s="64"/>
      <c r="K129" s="32"/>
    </row>
    <row r="130" spans="1:11" ht="7.5" customHeight="1" x14ac:dyDescent="0.25">
      <c r="A130" s="29"/>
      <c r="B130" s="4"/>
      <c r="C130" s="54"/>
      <c r="D130" s="4"/>
      <c r="E130" s="4"/>
      <c r="F130" s="4"/>
      <c r="G130" s="4"/>
      <c r="H130" s="4"/>
      <c r="I130" s="4"/>
      <c r="J130" s="4"/>
      <c r="K130" s="32"/>
    </row>
    <row r="131" spans="1:11" ht="11.25" customHeight="1" x14ac:dyDescent="0.25">
      <c r="A131" s="29"/>
      <c r="B131" s="4"/>
      <c r="C131" s="54"/>
      <c r="D131" s="4"/>
      <c r="E131" s="4"/>
      <c r="F131" s="4"/>
      <c r="G131" s="4"/>
      <c r="H131" s="4"/>
      <c r="I131" s="4"/>
      <c r="J131" s="4"/>
      <c r="K131" s="32"/>
    </row>
    <row r="132" spans="1:11" x14ac:dyDescent="0.25">
      <c r="A132" s="29"/>
      <c r="B132" s="8" t="s">
        <v>104</v>
      </c>
      <c r="C132" s="4"/>
      <c r="D132" s="4"/>
      <c r="E132" s="4"/>
      <c r="F132" s="4"/>
      <c r="G132" s="4"/>
      <c r="H132" s="4"/>
      <c r="I132" s="4"/>
      <c r="J132" s="4"/>
      <c r="K132" s="32"/>
    </row>
    <row r="133" spans="1:11" x14ac:dyDescent="0.25">
      <c r="A133" s="35"/>
      <c r="B133" s="6"/>
      <c r="C133" s="6"/>
      <c r="D133" s="6"/>
      <c r="E133" s="6"/>
      <c r="F133" s="6"/>
      <c r="G133" s="6"/>
      <c r="H133" s="6"/>
      <c r="I133" s="6"/>
      <c r="J133" s="6"/>
      <c r="K133" s="36"/>
    </row>
  </sheetData>
  <mergeCells count="1">
    <mergeCell ref="I7:J7"/>
  </mergeCells>
  <hyperlinks>
    <hyperlink ref="I7" location="Índice!A1" display="Índice"/>
  </hyperlink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Índice</vt:lpstr>
      <vt:lpstr>Rangos de Edad</vt:lpstr>
      <vt:lpstr>Departamentos</vt:lpstr>
      <vt:lpstr>Ciudades</vt:lpstr>
      <vt:lpstr>Ocupaciones</vt:lpstr>
      <vt:lpstr>Educación </vt:lpstr>
      <vt:lpstr>Experiencia laboral</vt:lpstr>
      <vt:lpstr>Aspiración Salarial</vt:lpstr>
      <vt:lpstr>Clasificaciones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jaime.garcia</dc:creator>
  <cp:lastModifiedBy>Hanan Sofan</cp:lastModifiedBy>
  <cp:lastPrinted>2016-04-17T21:20:54Z</cp:lastPrinted>
  <dcterms:created xsi:type="dcterms:W3CDTF">2016-02-01T19:28:21Z</dcterms:created>
  <dcterms:modified xsi:type="dcterms:W3CDTF">2017-05-16T19:54:53Z</dcterms:modified>
</cp:coreProperties>
</file>