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6\Anexo de oferta\Víctimas\"/>
    </mc:Choice>
  </mc:AlternateContent>
  <bookViews>
    <workbookView xWindow="0" yWindow="0" windowWidth="20490" windowHeight="7755" tabRatio="811" activeTab="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J13" i="5" s="1"/>
  <c r="J18" i="4" l="1"/>
  <c r="I18" i="4"/>
  <c r="I23" i="12" l="1"/>
  <c r="I45" i="7" l="1"/>
  <c r="I13" i="12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F17" i="5" l="1"/>
  <c r="F25" i="5" s="1"/>
  <c r="F34" i="5" s="1"/>
  <c r="F9" i="10"/>
  <c r="I9" i="10"/>
  <c r="I17" i="5"/>
  <c r="I25" i="5" s="1"/>
  <c r="I34" i="5" s="1"/>
  <c r="I17" i="10" l="1"/>
  <c r="I37" i="2" l="1"/>
  <c r="I43" i="6"/>
  <c r="J17" i="10" l="1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13" i="12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<sst xmlns="http://schemas.openxmlformats.org/spreadsheetml/2006/main" count="383" uniqueCount="275">
  <si>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</si>
  <si>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</si>
  <si>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</si>
  <si>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</si>
  <si>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</si>
  <si>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</si>
  <si>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</si>
  <si>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</si>
  <si>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</si>
  <si>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</si>
  <si>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</si>
  <si>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</si>
  <si>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</si>
  <si>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</si>
  <si>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</si>
  <si>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</si>
  <si>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</si>
  <si>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</si>
  <si>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</si>
  <si>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</si>
  <si>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</si>
  <si>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</si>
  <si>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</si>
  <si>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</si>
  <si>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</si>
  <si>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</si>
  <si>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</si>
  <si>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</si>
  <si>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</si>
  <si>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</si>
  <si>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</si>
  <si>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</si>
  <si>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</si>
  <si>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</si>
  <si>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</si>
  <si>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</si>
  <si>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</si>
  <si>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</si>
  <si>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</si>
  <si>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</si>
  <si>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</si>
  <si>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</si>
  <si>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</si>
  <si>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</si>
  <si>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</si>
  <si>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</si>
  <si>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</si>
  <si>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</si>
  <si>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</si>
  <si>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</si>
  <si>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</si>
  <si>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</si>
  <si>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</si>
  <si>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</si>
  <si>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</si>
  <si>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</si>
  <si>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</si>
  <si>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</si>
  <si>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</si>
  <si>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</si>
  <si>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</si>
  <si>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</si>
  <si>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</si>
  <si>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</si>
  <si>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</si>
  <si>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</si>
  <si>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</si>
  <si>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</si>
  <si>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</si>
  <si>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</si>
  <si>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</si>
  <si>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</si>
  <si>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</si>
  <si>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</si>
  <si>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</si>
  <si>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</si>
  <si>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</si>
  <si>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</si>
  <si>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</si>
  <si>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</si>
  <si>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</si>
  <si>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</si>
  <si>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</si>
  <si>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</si>
  <si>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</si>
  <si>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</si>
  <si>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</si>
  <si>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</si>
  <si>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</si>
  <si>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</si>
  <si>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</si>
  <si>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</si>
  <si>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</si>
  <si>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</si>
  <si>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</si>
  <si>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</si>
  <si>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</si>
  <si>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</si>
  <si>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</si>
  <si>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</si>
  <si>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</si>
  <si>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</si>
  <si>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</si>
  <si>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</si>
  <si>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</si>
  <si>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</si>
  <si>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</si>
  <si>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</si>
  <si>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</si>
  <si>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</si>
  <si>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</si>
  <si>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</si>
  <si>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</si>
  <si>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</si>
  <si>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</si>
  <si>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</si>
  <si>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</si>
  <si>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</si>
  <si>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</si>
  <si>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</si>
  <si>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</si>
  <si>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</si>
  <si>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</si>
  <si>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</si>
  <si>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</si>
  <si>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</si>
  <si>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</si>
  <si>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</si>
  <si>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</si>
  <si>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</si>
  <si>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</si>
  <si>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</si>
  <si>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</si>
  <si>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</si>
  <si>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</si>
  <si>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</si>
  <si>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</si>
  <si>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</si>
  <si>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</si>
  <si>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</si>
  <si>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</si>
  <si>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</si>
  <si>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</si>
  <si>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</si>
  <si>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</si>
  <si>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</si>
  <si>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</si>
  <si>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</si>
  <si>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</si>
  <si>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</si>
  <si>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</si>
  <si>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</si>
  <si>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</si>
  <si>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</si>
  <si>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</si>
  <si>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</si>
  <si>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</si>
  <si>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</si>
  <si>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</si>
  <si>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</si>
  <si>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</si>
  <si>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</si>
  <si>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</si>
  <si>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</si>
  <si>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</si>
  <si>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</si>
  <si>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</si>
  <si>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</si>
  <si>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</si>
  <si>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</si>
  <si>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</si>
  <si>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</si>
  <si>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</si>
  <si>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</si>
  <si>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</si>
  <si>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</si>
  <si>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</si>
  <si>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</si>
  <si>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</si>
  <si>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</si>
  <si>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</si>
  <si>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</si>
  <si>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</si>
  <si>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</si>
  <si>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</si>
  <si>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</si>
  <si>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</si>
  <si>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</si>
  <si>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</si>
  <si>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</si>
  <si>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</si>
  <si>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</si>
  <si>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</si>
  <si>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</si>
  <si>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</si>
  <si>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</si>
  <si>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</si>
  <si>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</si>
  <si>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</si>
  <si>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</si>
  <si>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</si>
  <si>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</si>
  <si>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</si>
  <si>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</si>
  <si>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</si>
  <si>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</si>
  <si>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</si>
  <si>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</si>
  <si>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</si>
  <si>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</si>
  <si>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</si>
  <si>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</si>
  <si>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</si>
  <si>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</si>
  <si>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</si>
  <si>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</si>
  <si>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</si>
  <si>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</si>
  <si>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</si>
  <si>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</si>
  <si>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</si>
  <si>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</si>
  <si>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</si>
  <si>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</si>
  <si>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</si>
  <si>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</si>
  <si>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</si>
  <si>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</si>
  <si>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</si>
  <si>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</si>
  <si>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</si>
  <si>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</si>
  <si>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</si>
  <si>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Acumulado
2013 - 2015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</si>
  <si>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</si>
  <si>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</si>
  <si>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</si>
  <si>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</si>
  <si>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</si>
  <si>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</si>
  <si>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</si>
  <si>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</si>
  <si>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</si>
  <si>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</si>
  <si>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</si>
  <si>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</si>
  <si>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*Esta información corresponde a 89 Prestadores que actualmente hacen uso del Sistema de Información</t>
  </si>
  <si>
    <t>Enero de 2017</t>
  </si>
  <si>
    <t>Diciembre de 2016</t>
  </si>
  <si>
    <t>Diciembre 2016</t>
  </si>
  <si>
    <t>Acumulado 
Enero - Diciembre 2016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</si>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</sst>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zoomScale="90" zoomScaleNormal="90" workbookViewId="0">
      <selection activeCell="B7" sqref="B7:F7"/>
    </sheetView>
  </sheetViews>
  <sheetFormatPr baseColWidth="10" defaultRowHeight="15" x14ac:dyDescent="0.25"/>
  <cols>
    <col min="1" max="1" width="1.75" customWidth="1"/>
    <col min="2" max="2" width="21.75" customWidth="1"/>
    <col min="3" max="3" width="36.75" customWidth="1"/>
    <col min="7" max="7" width="1.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2" t="s">
        <v>232</v>
      </c>
      <c r="C7" s="112"/>
      <c r="D7" s="112"/>
      <c r="E7" s="112"/>
      <c r="F7" s="112"/>
      <c r="G7" s="37"/>
    </row>
    <row r="8" spans="1:16" ht="15.75" customHeight="1" x14ac:dyDescent="0.25">
      <c r="A8" s="34"/>
      <c r="B8" s="112" t="s">
        <v>231</v>
      </c>
      <c r="C8" s="112"/>
      <c r="D8" s="112"/>
      <c r="E8" s="112"/>
      <c r="F8" s="112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234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tabSelected="1" topLeftCell="A3" zoomScale="90" zoomScaleNormal="90" workbookViewId="0">
      <selection activeCell="N13" sqref="N13"/>
    </sheetView>
  </sheetViews>
  <sheetFormatPr baseColWidth="10" defaultRowHeight="15" x14ac:dyDescent="0.25"/>
  <cols>
    <col min="1" max="1" width="1.75" customWidth="1"/>
    <col min="2" max="2" width="19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4.25" bestFit="1" customWidth="1"/>
    <col min="13" max="13" width="14.625" bestFit="1" customWidth="1"/>
    <col min="14" max="14" width="14.25" bestFit="1" customWidth="1"/>
    <col min="15" max="15" width="14.625" bestFit="1" customWidth="1"/>
    <col min="16" max="16" width="14.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5" t="s">
        <v>235</v>
      </c>
      <c r="C7" s="125"/>
      <c r="D7" s="125"/>
      <c r="E7" s="125"/>
      <c r="F7" s="125"/>
      <c r="G7" s="125"/>
      <c r="H7" s="50"/>
      <c r="I7" s="121" t="s">
        <v>230</v>
      </c>
      <c r="J7" s="122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3" t="s">
        <v>68</v>
      </c>
      <c r="C9" s="124" t="s">
        <v>249</v>
      </c>
      <c r="D9" s="120"/>
      <c r="E9" s="86"/>
      <c r="F9" s="117" t="s">
        <v>250</v>
      </c>
      <c r="G9" s="118"/>
      <c r="H9" s="86"/>
      <c r="I9" s="115" t="s">
        <v>233</v>
      </c>
      <c r="J9" s="123"/>
      <c r="K9" s="52"/>
    </row>
    <row r="10" spans="1:16" s="2" customFormat="1" x14ac:dyDescent="0.25">
      <c r="A10" s="51"/>
      <c r="B10" s="114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52"/>
    </row>
    <row r="11" spans="1:16" s="2" customFormat="1" x14ac:dyDescent="0.25">
      <c r="A11" s="51"/>
      <c r="B11" s="44" t="s">
        <v>69</v>
      </c>
      <c r="C11" s="23">
        <v>2471</v>
      </c>
      <c r="D11" s="21">
        <v>45</v>
      </c>
      <c r="E11" s="12"/>
      <c r="F11" s="22">
        <v>33642</v>
      </c>
      <c r="G11" s="21">
        <v>42.33</v>
      </c>
      <c r="H11" s="13"/>
      <c r="I11" s="22">
        <v>56584</v>
      </c>
      <c r="J11" s="107">
        <v>40.58</v>
      </c>
      <c r="K11" s="52"/>
    </row>
    <row r="12" spans="1:16" s="2" customFormat="1" x14ac:dyDescent="0.25">
      <c r="A12" s="51"/>
      <c r="B12" s="44" t="s">
        <v>70</v>
      </c>
      <c r="C12" s="23">
        <v>3020</v>
      </c>
      <c r="D12" s="21">
        <v>55</v>
      </c>
      <c r="E12" s="13"/>
      <c r="F12" s="22">
        <v>45839</v>
      </c>
      <c r="G12" s="21">
        <v>57.67</v>
      </c>
      <c r="H12" s="13"/>
      <c r="I12" s="22">
        <v>82837</v>
      </c>
      <c r="J12" s="107">
        <v>59.42</v>
      </c>
      <c r="K12" s="52"/>
    </row>
    <row r="13" spans="1:16" s="2" customFormat="1" x14ac:dyDescent="0.25">
      <c r="A13" s="51"/>
      <c r="B13" s="45" t="s">
        <v>71</v>
      </c>
      <c r="C13" s="46">
        <v>5491</v>
      </c>
      <c r="D13" s="47">
        <v>100</v>
      </c>
      <c r="E13" s="14"/>
      <c r="F13" s="48">
        <v>79481</v>
      </c>
      <c r="G13" s="49">
        <v>100</v>
      </c>
      <c r="H13" s="14"/>
      <c r="I13" s="48">
        <f>SUM(I11:I12)</f>
        <v>139421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236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3" t="s">
        <v>68</v>
      </c>
      <c r="C17" s="119" t="str">
        <f>+C9</f>
        <v>Diciembre 2016</v>
      </c>
      <c r="D17" s="120"/>
      <c r="E17" s="11"/>
      <c r="F17" s="117" t="str">
        <f>+F9</f>
        <v>Acumulado 
Enero - Diciembre 2016</v>
      </c>
      <c r="G17" s="118"/>
      <c r="H17" s="87"/>
      <c r="I17" s="115" t="str">
        <f>+I9</f>
        <v>Acumulado
2013 - 2015</v>
      </c>
      <c r="J17" s="116"/>
      <c r="K17" s="37"/>
    </row>
    <row r="18" spans="1:11" x14ac:dyDescent="0.25">
      <c r="A18" s="34"/>
      <c r="B18" s="114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2634</v>
      </c>
      <c r="D19" s="21">
        <v>47.97</v>
      </c>
      <c r="E19" s="15"/>
      <c r="F19" s="22">
        <v>39651</v>
      </c>
      <c r="G19" s="21">
        <v>49.89</v>
      </c>
      <c r="H19" s="15"/>
      <c r="I19" s="22">
        <v>67659</v>
      </c>
      <c r="J19" s="107">
        <v>48.53</v>
      </c>
      <c r="K19" s="37"/>
    </row>
    <row r="20" spans="1:11" x14ac:dyDescent="0.25">
      <c r="A20" s="34"/>
      <c r="B20" s="44" t="s">
        <v>73</v>
      </c>
      <c r="C20" s="23">
        <v>1989</v>
      </c>
      <c r="D20" s="21">
        <v>36.22</v>
      </c>
      <c r="E20" s="15"/>
      <c r="F20" s="22">
        <v>29599</v>
      </c>
      <c r="G20" s="21">
        <v>37.24</v>
      </c>
      <c r="H20" s="12"/>
      <c r="I20" s="22">
        <v>54367</v>
      </c>
      <c r="J20" s="107">
        <v>38.99</v>
      </c>
      <c r="K20" s="37"/>
    </row>
    <row r="21" spans="1:11" x14ac:dyDescent="0.25">
      <c r="A21" s="34"/>
      <c r="B21" s="44" t="s">
        <v>74</v>
      </c>
      <c r="C21" s="23">
        <v>750</v>
      </c>
      <c r="D21" s="21">
        <v>13.66</v>
      </c>
      <c r="E21" s="15"/>
      <c r="F21" s="22">
        <v>9476</v>
      </c>
      <c r="G21" s="21">
        <v>11.92</v>
      </c>
      <c r="H21" s="15"/>
      <c r="I21" s="22">
        <v>16703</v>
      </c>
      <c r="J21" s="107">
        <v>11.98</v>
      </c>
      <c r="K21" s="37"/>
    </row>
    <row r="22" spans="1:11" x14ac:dyDescent="0.25">
      <c r="A22" s="34"/>
      <c r="B22" s="44" t="s">
        <v>72</v>
      </c>
      <c r="C22" s="23">
        <v>118</v>
      </c>
      <c r="D22" s="93">
        <v>2.15</v>
      </c>
      <c r="E22" s="12"/>
      <c r="F22" s="22">
        <v>755</v>
      </c>
      <c r="G22" s="93">
        <v>0.95</v>
      </c>
      <c r="H22" s="94"/>
      <c r="I22" s="22">
        <v>692</v>
      </c>
      <c r="J22" s="107">
        <v>0.5</v>
      </c>
      <c r="K22" s="37"/>
    </row>
    <row r="23" spans="1:11" x14ac:dyDescent="0.25">
      <c r="A23" s="34"/>
      <c r="B23" s="45" t="s">
        <v>71</v>
      </c>
      <c r="C23" s="46">
        <v>5491</v>
      </c>
      <c r="D23" s="47">
        <v>99.999999999999901</v>
      </c>
      <c r="E23" s="14"/>
      <c r="F23" s="48">
        <v>79481</v>
      </c>
      <c r="G23" s="49">
        <v>99.999999999999901</v>
      </c>
      <c r="H23" s="16"/>
      <c r="I23" s="48">
        <f>SUM(I19:I22)</f>
        <v>139421</v>
      </c>
      <c r="J23" s="53">
        <f>SUM(J19:J22)</f>
        <v>100.00000000000001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topLeftCell="A22" zoomScale="90" zoomScaleNormal="90" workbookViewId="0">
      <selection activeCell="B7" sqref="B7:G7"/>
    </sheetView>
  </sheetViews>
  <sheetFormatPr baseColWidth="10" defaultRowHeight="15" x14ac:dyDescent="0.25"/>
  <cols>
    <col min="1" max="1" width="1.75" customWidth="1"/>
    <col min="2" max="2" width="4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0" t="s">
        <v>237</v>
      </c>
      <c r="C7" s="130"/>
      <c r="D7" s="130"/>
      <c r="E7" s="130"/>
      <c r="F7" s="130"/>
      <c r="G7" s="130"/>
      <c r="H7" s="4"/>
      <c r="I7" s="121" t="s">
        <v>230</v>
      </c>
      <c r="J7" s="122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3" t="s">
        <v>68</v>
      </c>
      <c r="C9" s="119" t="str">
        <f>+'Sexo y edad'!C9</f>
        <v>Diciembre 2016</v>
      </c>
      <c r="D9" s="120"/>
      <c r="E9" s="18"/>
      <c r="F9" s="128" t="str">
        <f>+'Sexo y edad'!F9</f>
        <v>Acumulado 
Enero - Diciembre 2016</v>
      </c>
      <c r="G9" s="129"/>
      <c r="H9" s="88"/>
      <c r="I9" s="126" t="str">
        <f>+'Sexo y edad'!I9</f>
        <v>Acumulado
2013 - 2015</v>
      </c>
      <c r="J9" s="127"/>
      <c r="K9" s="37"/>
    </row>
    <row r="10" spans="1:16" x14ac:dyDescent="0.25">
      <c r="A10" s="34"/>
      <c r="B10" s="123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5</v>
      </c>
      <c r="D11" s="21">
        <v>0.09</v>
      </c>
      <c r="E11" s="28">
        <v>0</v>
      </c>
      <c r="F11" s="22">
        <v>27</v>
      </c>
      <c r="G11" s="21">
        <v>0.03</v>
      </c>
      <c r="H11" s="28"/>
      <c r="I11" s="22">
        <v>46</v>
      </c>
      <c r="J11" s="107">
        <v>0.03</v>
      </c>
      <c r="K11" s="37"/>
    </row>
    <row r="12" spans="1:16" x14ac:dyDescent="0.25">
      <c r="A12" s="34"/>
      <c r="B12" s="20" t="s">
        <v>0</v>
      </c>
      <c r="C12" s="22">
        <v>1295</v>
      </c>
      <c r="D12" s="101">
        <v>23.58</v>
      </c>
      <c r="E12" s="102">
        <v>0</v>
      </c>
      <c r="F12" s="22">
        <v>17345</v>
      </c>
      <c r="G12" s="101">
        <v>21.82</v>
      </c>
      <c r="H12" s="28"/>
      <c r="I12" s="22">
        <v>29141</v>
      </c>
      <c r="J12" s="107">
        <v>20.9</v>
      </c>
      <c r="K12" s="37"/>
    </row>
    <row r="13" spans="1:16" x14ac:dyDescent="0.25">
      <c r="A13" s="34"/>
      <c r="B13" s="20" t="s">
        <v>23</v>
      </c>
      <c r="C13" s="22">
        <v>73</v>
      </c>
      <c r="D13" s="101">
        <v>1.33</v>
      </c>
      <c r="E13" s="102">
        <v>0</v>
      </c>
      <c r="F13" s="22">
        <v>1133</v>
      </c>
      <c r="G13" s="101">
        <v>1.43</v>
      </c>
      <c r="H13" s="28"/>
      <c r="I13" s="22">
        <v>1236</v>
      </c>
      <c r="J13" s="107">
        <v>0.89</v>
      </c>
      <c r="K13" s="37"/>
    </row>
    <row r="14" spans="1:16" x14ac:dyDescent="0.25">
      <c r="A14" s="34"/>
      <c r="B14" s="20" t="s">
        <v>2</v>
      </c>
      <c r="C14" s="22">
        <v>199</v>
      </c>
      <c r="D14" s="101">
        <v>3.62</v>
      </c>
      <c r="E14" s="102">
        <v>0</v>
      </c>
      <c r="F14" s="22">
        <v>3439</v>
      </c>
      <c r="G14" s="101">
        <v>4.33</v>
      </c>
      <c r="H14" s="28"/>
      <c r="I14" s="22">
        <v>6721</v>
      </c>
      <c r="J14" s="107">
        <v>4.82</v>
      </c>
      <c r="K14" s="37"/>
    </row>
    <row r="15" spans="1:16" x14ac:dyDescent="0.25">
      <c r="A15" s="34"/>
      <c r="B15" s="20" t="s">
        <v>251</v>
      </c>
      <c r="C15" s="22">
        <v>412</v>
      </c>
      <c r="D15" s="101">
        <v>7.5</v>
      </c>
      <c r="E15" s="102">
        <v>0</v>
      </c>
      <c r="F15" s="22">
        <v>7898</v>
      </c>
      <c r="G15" s="101">
        <v>9.94</v>
      </c>
      <c r="H15" s="28"/>
      <c r="I15" s="22">
        <v>14286</v>
      </c>
      <c r="J15" s="107">
        <v>10.25</v>
      </c>
      <c r="K15" s="37"/>
    </row>
    <row r="16" spans="1:16" x14ac:dyDescent="0.25">
      <c r="A16" s="34"/>
      <c r="B16" s="20" t="s">
        <v>5</v>
      </c>
      <c r="C16" s="22">
        <v>63</v>
      </c>
      <c r="D16" s="101">
        <v>1.1499999999999999</v>
      </c>
      <c r="E16" s="102">
        <v>0</v>
      </c>
      <c r="F16" s="22">
        <v>634</v>
      </c>
      <c r="G16" s="101">
        <v>0.8</v>
      </c>
      <c r="H16" s="28"/>
      <c r="I16" s="22">
        <v>1651</v>
      </c>
      <c r="J16" s="107">
        <v>1.18</v>
      </c>
      <c r="K16" s="37"/>
    </row>
    <row r="17" spans="1:11" x14ac:dyDescent="0.25">
      <c r="A17" s="34"/>
      <c r="B17" s="20" t="s">
        <v>9</v>
      </c>
      <c r="C17" s="22">
        <v>59</v>
      </c>
      <c r="D17" s="101">
        <v>1.07</v>
      </c>
      <c r="E17" s="102">
        <v>0</v>
      </c>
      <c r="F17" s="22">
        <v>754</v>
      </c>
      <c r="G17" s="101">
        <v>0.95</v>
      </c>
      <c r="H17" s="28"/>
      <c r="I17" s="22">
        <v>771</v>
      </c>
      <c r="J17" s="107">
        <v>0.55000000000000004</v>
      </c>
      <c r="K17" s="37"/>
    </row>
    <row r="18" spans="1:11" x14ac:dyDescent="0.25">
      <c r="A18" s="34"/>
      <c r="B18" s="20" t="s">
        <v>10</v>
      </c>
      <c r="C18" s="22">
        <v>45</v>
      </c>
      <c r="D18" s="101">
        <v>0.82</v>
      </c>
      <c r="E18" s="102">
        <v>0</v>
      </c>
      <c r="F18" s="22">
        <v>847</v>
      </c>
      <c r="G18" s="101">
        <v>1.07</v>
      </c>
      <c r="H18" s="28"/>
      <c r="I18" s="22">
        <v>1545</v>
      </c>
      <c r="J18" s="107">
        <v>1.1100000000000001</v>
      </c>
      <c r="K18" s="37"/>
    </row>
    <row r="19" spans="1:11" x14ac:dyDescent="0.25">
      <c r="A19" s="34"/>
      <c r="B19" s="20" t="s">
        <v>21</v>
      </c>
      <c r="C19" s="22">
        <v>52</v>
      </c>
      <c r="D19" s="101">
        <v>0.95</v>
      </c>
      <c r="E19" s="102">
        <v>0</v>
      </c>
      <c r="F19" s="22">
        <v>989</v>
      </c>
      <c r="G19" s="101">
        <v>1.24</v>
      </c>
      <c r="H19" s="28"/>
      <c r="I19" s="22">
        <v>2328</v>
      </c>
      <c r="J19" s="107">
        <v>1.67</v>
      </c>
      <c r="K19" s="37"/>
    </row>
    <row r="20" spans="1:11" x14ac:dyDescent="0.25">
      <c r="A20" s="34"/>
      <c r="B20" s="20" t="s">
        <v>12</v>
      </c>
      <c r="C20" s="22">
        <v>188</v>
      </c>
      <c r="D20" s="101">
        <v>3.42</v>
      </c>
      <c r="E20" s="102">
        <v>0</v>
      </c>
      <c r="F20" s="22">
        <v>2859</v>
      </c>
      <c r="G20" s="101">
        <v>3.6</v>
      </c>
      <c r="H20" s="28"/>
      <c r="I20" s="22">
        <v>2515</v>
      </c>
      <c r="J20" s="107">
        <v>1.8</v>
      </c>
      <c r="K20" s="37"/>
    </row>
    <row r="21" spans="1:11" x14ac:dyDescent="0.25">
      <c r="A21" s="34"/>
      <c r="B21" s="20" t="s">
        <v>16</v>
      </c>
      <c r="C21" s="22">
        <v>117</v>
      </c>
      <c r="D21" s="101">
        <v>2.13</v>
      </c>
      <c r="E21" s="102">
        <v>0</v>
      </c>
      <c r="F21" s="22">
        <v>1430</v>
      </c>
      <c r="G21" s="101">
        <v>1.8</v>
      </c>
      <c r="H21" s="28"/>
      <c r="I21" s="22">
        <v>1362</v>
      </c>
      <c r="J21" s="107">
        <v>0.98</v>
      </c>
      <c r="K21" s="37"/>
    </row>
    <row r="22" spans="1:11" x14ac:dyDescent="0.25">
      <c r="A22" s="34"/>
      <c r="B22" s="20" t="s">
        <v>14</v>
      </c>
      <c r="C22" s="22">
        <v>407</v>
      </c>
      <c r="D22" s="101">
        <v>7.41</v>
      </c>
      <c r="E22" s="102">
        <v>0</v>
      </c>
      <c r="F22" s="22">
        <v>3150</v>
      </c>
      <c r="G22" s="101">
        <v>3.96</v>
      </c>
      <c r="H22" s="28"/>
      <c r="I22" s="22">
        <v>1449</v>
      </c>
      <c r="J22" s="107">
        <v>1.04</v>
      </c>
      <c r="K22" s="37"/>
    </row>
    <row r="23" spans="1:11" x14ac:dyDescent="0.25">
      <c r="A23" s="34"/>
      <c r="B23" s="20" t="s">
        <v>24</v>
      </c>
      <c r="C23" s="22">
        <v>89</v>
      </c>
      <c r="D23" s="101">
        <v>1.62</v>
      </c>
      <c r="E23" s="102">
        <v>0</v>
      </c>
      <c r="F23" s="22">
        <v>750</v>
      </c>
      <c r="G23" s="101">
        <v>0.94</v>
      </c>
      <c r="H23" s="28"/>
      <c r="I23" s="22">
        <v>536</v>
      </c>
      <c r="J23" s="107">
        <v>0.38</v>
      </c>
      <c r="K23" s="37"/>
    </row>
    <row r="24" spans="1:11" x14ac:dyDescent="0.25">
      <c r="A24" s="34"/>
      <c r="B24" s="20" t="s">
        <v>18</v>
      </c>
      <c r="C24" s="22">
        <v>196</v>
      </c>
      <c r="D24" s="101">
        <v>3.57</v>
      </c>
      <c r="E24" s="102">
        <v>0</v>
      </c>
      <c r="F24" s="22">
        <v>1300</v>
      </c>
      <c r="G24" s="101">
        <v>1.64</v>
      </c>
      <c r="H24" s="28"/>
      <c r="I24" s="22">
        <v>1684</v>
      </c>
      <c r="J24" s="107">
        <v>1.21</v>
      </c>
      <c r="K24" s="37"/>
    </row>
    <row r="25" spans="1:11" x14ac:dyDescent="0.25">
      <c r="A25" s="34"/>
      <c r="B25" s="20" t="s">
        <v>1</v>
      </c>
      <c r="C25" s="22">
        <v>247</v>
      </c>
      <c r="D25" s="101">
        <v>4.5</v>
      </c>
      <c r="E25" s="102">
        <v>0</v>
      </c>
      <c r="F25" s="22">
        <v>3856</v>
      </c>
      <c r="G25" s="101">
        <v>4.8499999999999996</v>
      </c>
      <c r="H25" s="28"/>
      <c r="I25" s="22">
        <v>5251</v>
      </c>
      <c r="J25" s="107">
        <v>3.77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01">
        <v>0</v>
      </c>
      <c r="H26" s="28"/>
      <c r="I26" s="22">
        <v>3</v>
      </c>
      <c r="J26" s="107">
        <v>0</v>
      </c>
      <c r="K26" s="37"/>
    </row>
    <row r="27" spans="1:11" x14ac:dyDescent="0.25">
      <c r="A27" s="34"/>
      <c r="B27" s="20" t="s">
        <v>26</v>
      </c>
      <c r="C27" s="22">
        <v>0</v>
      </c>
      <c r="D27" s="101">
        <v>0</v>
      </c>
      <c r="E27" s="102">
        <v>0</v>
      </c>
      <c r="F27" s="22">
        <v>13</v>
      </c>
      <c r="G27" s="101">
        <v>0.02</v>
      </c>
      <c r="H27" s="28"/>
      <c r="I27" s="22">
        <v>24</v>
      </c>
      <c r="J27" s="107">
        <v>0.02</v>
      </c>
      <c r="K27" s="37"/>
    </row>
    <row r="28" spans="1:11" x14ac:dyDescent="0.25">
      <c r="A28" s="34"/>
      <c r="B28" s="20" t="s">
        <v>8</v>
      </c>
      <c r="C28" s="22">
        <v>83</v>
      </c>
      <c r="D28" s="101">
        <v>1.51</v>
      </c>
      <c r="E28" s="102">
        <v>0</v>
      </c>
      <c r="F28" s="22">
        <v>1146</v>
      </c>
      <c r="G28" s="101">
        <v>1.44</v>
      </c>
      <c r="H28" s="28"/>
      <c r="I28" s="22">
        <v>1345</v>
      </c>
      <c r="J28" s="107">
        <v>0.96</v>
      </c>
      <c r="K28" s="37"/>
    </row>
    <row r="29" spans="1:11" x14ac:dyDescent="0.25">
      <c r="A29" s="34"/>
      <c r="B29" s="20" t="s">
        <v>19</v>
      </c>
      <c r="C29" s="22">
        <v>107</v>
      </c>
      <c r="D29" s="101">
        <v>1.95</v>
      </c>
      <c r="E29" s="102">
        <v>0</v>
      </c>
      <c r="F29" s="22">
        <v>1378</v>
      </c>
      <c r="G29" s="101">
        <v>1.73</v>
      </c>
      <c r="H29" s="28"/>
      <c r="I29" s="22">
        <v>812</v>
      </c>
      <c r="J29" s="107">
        <v>0.57999999999999996</v>
      </c>
      <c r="K29" s="37"/>
    </row>
    <row r="30" spans="1:11" x14ac:dyDescent="0.25">
      <c r="A30" s="34"/>
      <c r="B30" s="20" t="s">
        <v>17</v>
      </c>
      <c r="C30" s="22">
        <v>82</v>
      </c>
      <c r="D30" s="101">
        <v>1.49</v>
      </c>
      <c r="E30" s="102">
        <v>0</v>
      </c>
      <c r="F30" s="22">
        <v>2164</v>
      </c>
      <c r="G30" s="101">
        <v>2.72</v>
      </c>
      <c r="H30" s="28"/>
      <c r="I30" s="22">
        <v>2353</v>
      </c>
      <c r="J30" s="107">
        <v>1.69</v>
      </c>
      <c r="K30" s="37"/>
    </row>
    <row r="31" spans="1:11" x14ac:dyDescent="0.25">
      <c r="A31" s="34"/>
      <c r="B31" s="20" t="s">
        <v>4</v>
      </c>
      <c r="C31" s="22">
        <v>349</v>
      </c>
      <c r="D31" s="101">
        <v>6.36</v>
      </c>
      <c r="E31" s="102">
        <v>0</v>
      </c>
      <c r="F31" s="22">
        <v>4436</v>
      </c>
      <c r="G31" s="101">
        <v>5.58</v>
      </c>
      <c r="H31" s="28"/>
      <c r="I31" s="22">
        <v>14153</v>
      </c>
      <c r="J31" s="107">
        <v>10.15</v>
      </c>
      <c r="K31" s="37"/>
    </row>
    <row r="32" spans="1:11" x14ac:dyDescent="0.25">
      <c r="A32" s="34"/>
      <c r="B32" s="20" t="s">
        <v>13</v>
      </c>
      <c r="C32" s="22">
        <v>53</v>
      </c>
      <c r="D32" s="101">
        <v>0.97</v>
      </c>
      <c r="E32" s="102">
        <v>0</v>
      </c>
      <c r="F32" s="22">
        <v>1704</v>
      </c>
      <c r="G32" s="101">
        <v>2.14</v>
      </c>
      <c r="H32" s="28"/>
      <c r="I32" s="22">
        <v>1783</v>
      </c>
      <c r="J32" s="107">
        <v>1.28</v>
      </c>
      <c r="K32" s="37"/>
    </row>
    <row r="33" spans="1:11" x14ac:dyDescent="0.25">
      <c r="A33" s="34"/>
      <c r="B33" s="20" t="s">
        <v>11</v>
      </c>
      <c r="C33" s="22">
        <v>112</v>
      </c>
      <c r="D33" s="101">
        <v>2.04</v>
      </c>
      <c r="E33" s="102">
        <v>0</v>
      </c>
      <c r="F33" s="22">
        <v>2131</v>
      </c>
      <c r="G33" s="101">
        <v>2.68</v>
      </c>
      <c r="H33" s="28"/>
      <c r="I33" s="22">
        <v>2413</v>
      </c>
      <c r="J33" s="107">
        <v>1.73</v>
      </c>
      <c r="K33" s="37"/>
    </row>
    <row r="34" spans="1:11" x14ac:dyDescent="0.25">
      <c r="A34" s="34"/>
      <c r="B34" s="20" t="s">
        <v>22</v>
      </c>
      <c r="C34" s="22">
        <v>102</v>
      </c>
      <c r="D34" s="101">
        <v>1.86</v>
      </c>
      <c r="E34" s="102">
        <v>0</v>
      </c>
      <c r="F34" s="22">
        <v>1353</v>
      </c>
      <c r="G34" s="101">
        <v>1.7</v>
      </c>
      <c r="H34" s="28"/>
      <c r="I34" s="22">
        <v>1754</v>
      </c>
      <c r="J34" s="107">
        <v>1.26</v>
      </c>
      <c r="K34" s="37"/>
    </row>
    <row r="35" spans="1:11" x14ac:dyDescent="0.25">
      <c r="A35" s="34"/>
      <c r="B35" s="20" t="s">
        <v>15</v>
      </c>
      <c r="C35" s="22">
        <v>60</v>
      </c>
      <c r="D35" s="101">
        <v>1.0900000000000001</v>
      </c>
      <c r="E35" s="102">
        <v>0</v>
      </c>
      <c r="F35" s="22">
        <v>427</v>
      </c>
      <c r="G35" s="101">
        <v>0.54</v>
      </c>
      <c r="H35" s="28"/>
      <c r="I35" s="22">
        <v>411</v>
      </c>
      <c r="J35" s="107">
        <v>0.28999999999999998</v>
      </c>
      <c r="K35" s="37"/>
    </row>
    <row r="36" spans="1:11" x14ac:dyDescent="0.25">
      <c r="A36" s="34"/>
      <c r="B36" s="20" t="s">
        <v>6</v>
      </c>
      <c r="C36" s="22">
        <v>112</v>
      </c>
      <c r="D36" s="101">
        <v>2.04</v>
      </c>
      <c r="E36" s="102">
        <v>0</v>
      </c>
      <c r="F36" s="22">
        <v>1518</v>
      </c>
      <c r="G36" s="101">
        <v>1.91</v>
      </c>
      <c r="H36" s="28"/>
      <c r="I36" s="22">
        <v>2161</v>
      </c>
      <c r="J36" s="107">
        <v>1.55</v>
      </c>
      <c r="K36" s="37"/>
    </row>
    <row r="37" spans="1:11" x14ac:dyDescent="0.25">
      <c r="A37" s="34"/>
      <c r="B37" s="20" t="s">
        <v>75</v>
      </c>
      <c r="C37" s="22">
        <v>0</v>
      </c>
      <c r="D37" s="101">
        <v>0</v>
      </c>
      <c r="E37" s="102">
        <v>0</v>
      </c>
      <c r="F37" s="22">
        <v>10</v>
      </c>
      <c r="G37" s="101">
        <v>0.01</v>
      </c>
      <c r="H37" s="28"/>
      <c r="I37" s="22">
        <v>2</v>
      </c>
      <c r="J37" s="107">
        <v>0</v>
      </c>
      <c r="K37" s="37"/>
    </row>
    <row r="38" spans="1:11" x14ac:dyDescent="0.25">
      <c r="A38" s="34"/>
      <c r="B38" s="20" t="s">
        <v>3</v>
      </c>
      <c r="C38" s="22">
        <v>295</v>
      </c>
      <c r="D38" s="101">
        <v>5.37</v>
      </c>
      <c r="E38" s="102">
        <v>0</v>
      </c>
      <c r="F38" s="22">
        <v>4572</v>
      </c>
      <c r="G38" s="101">
        <v>5.75</v>
      </c>
      <c r="H38" s="28"/>
      <c r="I38" s="22">
        <v>7750</v>
      </c>
      <c r="J38" s="107">
        <v>5.56</v>
      </c>
      <c r="K38" s="37"/>
    </row>
    <row r="39" spans="1:11" x14ac:dyDescent="0.25">
      <c r="A39" s="34"/>
      <c r="B39" s="20" t="s">
        <v>20</v>
      </c>
      <c r="C39" s="22">
        <v>60</v>
      </c>
      <c r="D39" s="101">
        <v>1.0900000000000001</v>
      </c>
      <c r="E39" s="102">
        <v>0</v>
      </c>
      <c r="F39" s="22">
        <v>2502</v>
      </c>
      <c r="G39" s="101">
        <v>3.15</v>
      </c>
      <c r="H39" s="28"/>
      <c r="I39" s="22">
        <v>5763</v>
      </c>
      <c r="J39" s="107">
        <v>4.13</v>
      </c>
      <c r="K39" s="37"/>
    </row>
    <row r="40" spans="1:11" x14ac:dyDescent="0.25">
      <c r="A40" s="34"/>
      <c r="B40" s="20" t="s">
        <v>7</v>
      </c>
      <c r="C40" s="22">
        <v>226</v>
      </c>
      <c r="D40" s="101">
        <v>4.12</v>
      </c>
      <c r="E40" s="102">
        <v>0</v>
      </c>
      <c r="F40" s="22">
        <v>1545</v>
      </c>
      <c r="G40" s="101">
        <v>1.94</v>
      </c>
      <c r="H40" s="28"/>
      <c r="I40" s="22">
        <v>1225</v>
      </c>
      <c r="J40" s="107">
        <v>0.88</v>
      </c>
      <c r="K40" s="37"/>
    </row>
    <row r="41" spans="1:11" x14ac:dyDescent="0.25">
      <c r="A41" s="34"/>
      <c r="B41" s="20" t="s">
        <v>252</v>
      </c>
      <c r="C41" s="22">
        <v>403</v>
      </c>
      <c r="D41" s="101">
        <v>7.34</v>
      </c>
      <c r="E41" s="102">
        <v>0</v>
      </c>
      <c r="F41" s="22">
        <v>8167</v>
      </c>
      <c r="G41" s="101">
        <v>10.28</v>
      </c>
      <c r="H41" s="28"/>
      <c r="I41" s="22">
        <v>26931</v>
      </c>
      <c r="J41" s="107">
        <v>19.32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2</v>
      </c>
      <c r="G42" s="101">
        <v>0</v>
      </c>
      <c r="H42" s="28"/>
      <c r="I42" s="22">
        <v>8</v>
      </c>
      <c r="J42" s="107">
        <v>0.01</v>
      </c>
      <c r="K42" s="37"/>
    </row>
    <row r="43" spans="1:11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2">
        <v>2</v>
      </c>
      <c r="G43" s="101">
        <v>0</v>
      </c>
      <c r="H43" s="28"/>
      <c r="I43" s="22">
        <v>3</v>
      </c>
      <c r="J43" s="107">
        <v>0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01">
        <v>0</v>
      </c>
      <c r="H44" s="85"/>
      <c r="I44" s="22">
        <v>5</v>
      </c>
      <c r="J44" s="107">
        <v>0</v>
      </c>
      <c r="K44" s="37"/>
    </row>
    <row r="45" spans="1:11" x14ac:dyDescent="0.25">
      <c r="A45" s="34"/>
      <c r="B45" s="24" t="s">
        <v>71</v>
      </c>
      <c r="C45" s="26">
        <v>5491</v>
      </c>
      <c r="D45" s="25">
        <v>100</v>
      </c>
      <c r="E45" s="25"/>
      <c r="F45" s="26">
        <v>79481</v>
      </c>
      <c r="G45" s="27">
        <v>100</v>
      </c>
      <c r="H45" s="27"/>
      <c r="I45" s="26">
        <f>SUM(I11:I44)</f>
        <v>139421</v>
      </c>
      <c r="J45" s="30">
        <f>SUM(J11:J44)</f>
        <v>99.99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topLeftCell="A25" zoomScale="90" zoomScaleNormal="90" workbookViewId="0">
      <selection activeCell="B7" sqref="B7:G7"/>
    </sheetView>
  </sheetViews>
  <sheetFormatPr baseColWidth="10" defaultRowHeight="15" x14ac:dyDescent="0.25"/>
  <cols>
    <col min="1" max="1" width="1.75" customWidth="1"/>
    <col min="2" max="2" width="4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5" t="s">
        <v>238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19" t="str">
        <f>+Departamentos!C9</f>
        <v>Diciembre 2016</v>
      </c>
      <c r="D9" s="120"/>
      <c r="E9" s="18"/>
      <c r="F9" s="128" t="str">
        <f>+Departamentos!F9</f>
        <v>Acumulado 
Enero - Diciembre 2016</v>
      </c>
      <c r="G9" s="129"/>
      <c r="H9" s="88"/>
      <c r="I9" s="126" t="str">
        <f>+Departamentos!I9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58</v>
      </c>
      <c r="D11" s="21">
        <v>2.36</v>
      </c>
      <c r="E11" s="21">
        <v>0</v>
      </c>
      <c r="F11" s="22">
        <v>979</v>
      </c>
      <c r="G11" s="21">
        <v>2.4700000000000002</v>
      </c>
      <c r="H11" s="21"/>
      <c r="I11" s="22">
        <v>895</v>
      </c>
      <c r="J11" s="107">
        <v>1.23</v>
      </c>
      <c r="K11" s="37"/>
    </row>
    <row r="12" spans="1:19" x14ac:dyDescent="0.25">
      <c r="A12" s="34"/>
      <c r="B12" s="20" t="s">
        <v>43</v>
      </c>
      <c r="C12" s="22">
        <v>51</v>
      </c>
      <c r="D12" s="101">
        <v>2.08</v>
      </c>
      <c r="E12" s="101">
        <v>0</v>
      </c>
      <c r="F12" s="22">
        <v>286</v>
      </c>
      <c r="G12" s="101">
        <v>0.72</v>
      </c>
      <c r="H12" s="21"/>
      <c r="I12" s="22">
        <v>287</v>
      </c>
      <c r="J12" s="107">
        <v>0.39</v>
      </c>
      <c r="K12" s="37"/>
    </row>
    <row r="13" spans="1:19" x14ac:dyDescent="0.25">
      <c r="A13" s="34"/>
      <c r="B13" s="20" t="s">
        <v>33</v>
      </c>
      <c r="C13" s="22">
        <v>96</v>
      </c>
      <c r="D13" s="101">
        <v>3.91</v>
      </c>
      <c r="E13" s="101">
        <v>0</v>
      </c>
      <c r="F13" s="22">
        <v>1844</v>
      </c>
      <c r="G13" s="101">
        <v>4.6399999999999997</v>
      </c>
      <c r="H13" s="21"/>
      <c r="I13" s="22">
        <v>3740</v>
      </c>
      <c r="J13" s="107">
        <v>5.12</v>
      </c>
      <c r="K13" s="37"/>
    </row>
    <row r="14" spans="1:19" x14ac:dyDescent="0.25">
      <c r="A14" s="34"/>
      <c r="B14" s="20" t="s">
        <v>30</v>
      </c>
      <c r="C14" s="22">
        <v>412</v>
      </c>
      <c r="D14" s="101">
        <v>16.78</v>
      </c>
      <c r="E14" s="101">
        <v>0</v>
      </c>
      <c r="F14" s="22">
        <v>7898</v>
      </c>
      <c r="G14" s="101">
        <v>19.89</v>
      </c>
      <c r="H14" s="21"/>
      <c r="I14" s="22">
        <v>14286</v>
      </c>
      <c r="J14" s="107">
        <v>19.57</v>
      </c>
      <c r="K14" s="37"/>
    </row>
    <row r="15" spans="1:19" x14ac:dyDescent="0.25">
      <c r="A15" s="34"/>
      <c r="B15" s="20" t="s">
        <v>34</v>
      </c>
      <c r="C15" s="22">
        <v>105</v>
      </c>
      <c r="D15" s="101">
        <v>4.28</v>
      </c>
      <c r="E15" s="101">
        <v>0</v>
      </c>
      <c r="F15" s="22">
        <v>1246</v>
      </c>
      <c r="G15" s="101">
        <v>3.14</v>
      </c>
      <c r="H15" s="21"/>
      <c r="I15" s="22">
        <v>1703</v>
      </c>
      <c r="J15" s="107">
        <v>2.33</v>
      </c>
      <c r="K15" s="37"/>
    </row>
    <row r="16" spans="1:19" x14ac:dyDescent="0.25">
      <c r="A16" s="34"/>
      <c r="B16" s="20" t="s">
        <v>32</v>
      </c>
      <c r="C16" s="22">
        <v>148</v>
      </c>
      <c r="D16" s="101">
        <v>6.03</v>
      </c>
      <c r="E16" s="101">
        <v>0</v>
      </c>
      <c r="F16" s="22">
        <v>2600</v>
      </c>
      <c r="G16" s="101">
        <v>6.55</v>
      </c>
      <c r="H16" s="21"/>
      <c r="I16" s="22">
        <v>8599</v>
      </c>
      <c r="J16" s="107">
        <v>11.78</v>
      </c>
      <c r="K16" s="37"/>
    </row>
    <row r="17" spans="1:11" x14ac:dyDescent="0.25">
      <c r="A17" s="34"/>
      <c r="B17" s="20" t="s">
        <v>35</v>
      </c>
      <c r="C17" s="22">
        <v>46</v>
      </c>
      <c r="D17" s="101">
        <v>1.87</v>
      </c>
      <c r="E17" s="101">
        <v>0</v>
      </c>
      <c r="F17" s="22">
        <v>481</v>
      </c>
      <c r="G17" s="101">
        <v>1.21</v>
      </c>
      <c r="H17" s="21"/>
      <c r="I17" s="22">
        <v>1267</v>
      </c>
      <c r="J17" s="107">
        <v>1.74</v>
      </c>
      <c r="K17" s="37"/>
    </row>
    <row r="18" spans="1:11" x14ac:dyDescent="0.25">
      <c r="A18" s="34"/>
      <c r="B18" s="20" t="s">
        <v>41</v>
      </c>
      <c r="C18" s="22">
        <v>81</v>
      </c>
      <c r="D18" s="101">
        <v>3.3</v>
      </c>
      <c r="E18" s="101">
        <v>0</v>
      </c>
      <c r="F18" s="22">
        <v>1689</v>
      </c>
      <c r="G18" s="101">
        <v>4.25</v>
      </c>
      <c r="H18" s="21"/>
      <c r="I18" s="22">
        <v>1794</v>
      </c>
      <c r="J18" s="107">
        <v>2.46</v>
      </c>
      <c r="K18" s="37"/>
    </row>
    <row r="19" spans="1:11" x14ac:dyDescent="0.25">
      <c r="A19" s="34"/>
      <c r="B19" s="20" t="s">
        <v>52</v>
      </c>
      <c r="C19" s="22">
        <v>41</v>
      </c>
      <c r="D19" s="101">
        <v>1.67</v>
      </c>
      <c r="E19" s="101">
        <v>0</v>
      </c>
      <c r="F19" s="22">
        <v>930</v>
      </c>
      <c r="G19" s="101">
        <v>2.34</v>
      </c>
      <c r="H19" s="21"/>
      <c r="I19" s="22">
        <v>2181</v>
      </c>
      <c r="J19" s="107">
        <v>2.99</v>
      </c>
      <c r="K19" s="37"/>
    </row>
    <row r="20" spans="1:11" x14ac:dyDescent="0.25">
      <c r="A20" s="34"/>
      <c r="B20" s="20" t="s">
        <v>38</v>
      </c>
      <c r="C20" s="22">
        <v>133</v>
      </c>
      <c r="D20" s="101">
        <v>5.42</v>
      </c>
      <c r="E20" s="101">
        <v>0</v>
      </c>
      <c r="F20" s="22">
        <v>1114</v>
      </c>
      <c r="G20" s="101">
        <v>2.8</v>
      </c>
      <c r="H20" s="21"/>
      <c r="I20" s="22">
        <v>959</v>
      </c>
      <c r="J20" s="107">
        <v>1.31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01">
        <v>0</v>
      </c>
      <c r="H21" s="21"/>
      <c r="I21" s="22">
        <v>2</v>
      </c>
      <c r="J21" s="107">
        <v>0</v>
      </c>
      <c r="K21" s="37"/>
    </row>
    <row r="22" spans="1:11" x14ac:dyDescent="0.25">
      <c r="A22" s="34"/>
      <c r="B22" s="20" t="s">
        <v>56</v>
      </c>
      <c r="C22" s="22">
        <v>5</v>
      </c>
      <c r="D22" s="101">
        <v>0.2</v>
      </c>
      <c r="E22" s="101">
        <v>0</v>
      </c>
      <c r="F22" s="22">
        <v>26</v>
      </c>
      <c r="G22" s="101">
        <v>7.0000000000000007E-2</v>
      </c>
      <c r="H22" s="21"/>
      <c r="I22" s="22">
        <v>46</v>
      </c>
      <c r="J22" s="107">
        <v>0.06</v>
      </c>
      <c r="K22" s="37"/>
    </row>
    <row r="23" spans="1:11" x14ac:dyDescent="0.25">
      <c r="A23" s="34"/>
      <c r="B23" s="20" t="s">
        <v>39</v>
      </c>
      <c r="C23" s="22">
        <v>28</v>
      </c>
      <c r="D23" s="101">
        <v>1.1399999999999999</v>
      </c>
      <c r="E23" s="101">
        <v>0</v>
      </c>
      <c r="F23" s="22">
        <v>408</v>
      </c>
      <c r="G23" s="101">
        <v>1.03</v>
      </c>
      <c r="H23" s="21"/>
      <c r="I23" s="22">
        <v>912</v>
      </c>
      <c r="J23" s="107">
        <v>1.25</v>
      </c>
      <c r="K23" s="37"/>
    </row>
    <row r="24" spans="1:11" x14ac:dyDescent="0.25">
      <c r="A24" s="34"/>
      <c r="B24" s="20" t="s">
        <v>31</v>
      </c>
      <c r="C24" s="22">
        <v>374</v>
      </c>
      <c r="D24" s="101">
        <v>15.23</v>
      </c>
      <c r="E24" s="101">
        <v>0</v>
      </c>
      <c r="F24" s="22">
        <v>5987</v>
      </c>
      <c r="G24" s="101">
        <v>15.07</v>
      </c>
      <c r="H24" s="21"/>
      <c r="I24" s="22">
        <v>13638</v>
      </c>
      <c r="J24" s="107">
        <v>18.68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2</v>
      </c>
      <c r="G25" s="101">
        <v>0.01</v>
      </c>
      <c r="H25" s="21"/>
      <c r="I25" s="22">
        <v>8</v>
      </c>
      <c r="J25" s="107">
        <v>0.01</v>
      </c>
      <c r="K25" s="37"/>
    </row>
    <row r="26" spans="1:11" x14ac:dyDescent="0.25">
      <c r="A26" s="34"/>
      <c r="B26" s="20" t="s">
        <v>55</v>
      </c>
      <c r="C26" s="22">
        <v>18</v>
      </c>
      <c r="D26" s="101">
        <v>0.73</v>
      </c>
      <c r="E26" s="101">
        <v>0</v>
      </c>
      <c r="F26" s="22">
        <v>214</v>
      </c>
      <c r="G26" s="101">
        <v>0.54</v>
      </c>
      <c r="H26" s="21"/>
      <c r="I26" s="22">
        <v>258</v>
      </c>
      <c r="J26" s="107">
        <v>0.35</v>
      </c>
      <c r="K26" s="37"/>
    </row>
    <row r="27" spans="1:11" x14ac:dyDescent="0.25">
      <c r="A27" s="34"/>
      <c r="B27" s="20" t="s">
        <v>47</v>
      </c>
      <c r="C27" s="22">
        <v>101</v>
      </c>
      <c r="D27" s="101">
        <v>4.1100000000000003</v>
      </c>
      <c r="E27" s="101">
        <v>0</v>
      </c>
      <c r="F27" s="22">
        <v>618</v>
      </c>
      <c r="G27" s="101">
        <v>1.56</v>
      </c>
      <c r="H27" s="21"/>
      <c r="I27" s="22">
        <v>1113</v>
      </c>
      <c r="J27" s="107">
        <v>1.52</v>
      </c>
      <c r="K27" s="37"/>
    </row>
    <row r="28" spans="1:11" x14ac:dyDescent="0.25">
      <c r="A28" s="34"/>
      <c r="B28" s="20" t="s">
        <v>40</v>
      </c>
      <c r="C28" s="22">
        <v>55</v>
      </c>
      <c r="D28" s="101">
        <v>2.2400000000000002</v>
      </c>
      <c r="E28" s="101">
        <v>0</v>
      </c>
      <c r="F28" s="22">
        <v>799</v>
      </c>
      <c r="G28" s="101">
        <v>2.0099999999999998</v>
      </c>
      <c r="H28" s="21"/>
      <c r="I28" s="22">
        <v>1117</v>
      </c>
      <c r="J28" s="107">
        <v>1.53</v>
      </c>
      <c r="K28" s="37"/>
    </row>
    <row r="29" spans="1:11" x14ac:dyDescent="0.25">
      <c r="A29" s="34"/>
      <c r="B29" s="20" t="s">
        <v>44</v>
      </c>
      <c r="C29" s="22">
        <v>23</v>
      </c>
      <c r="D29" s="101">
        <v>0.94</v>
      </c>
      <c r="E29" s="101">
        <v>0</v>
      </c>
      <c r="F29" s="22">
        <v>1038</v>
      </c>
      <c r="G29" s="101">
        <v>2.61</v>
      </c>
      <c r="H29" s="21"/>
      <c r="I29" s="22">
        <v>1427</v>
      </c>
      <c r="J29" s="107">
        <v>1.95</v>
      </c>
      <c r="K29" s="37"/>
    </row>
    <row r="30" spans="1:11" x14ac:dyDescent="0.25">
      <c r="A30" s="34"/>
      <c r="B30" s="20" t="s">
        <v>36</v>
      </c>
      <c r="C30" s="22">
        <v>87</v>
      </c>
      <c r="D30" s="101">
        <v>3.54</v>
      </c>
      <c r="E30" s="101">
        <v>0</v>
      </c>
      <c r="F30" s="22">
        <v>1076</v>
      </c>
      <c r="G30" s="101">
        <v>2.71</v>
      </c>
      <c r="H30" s="21"/>
      <c r="I30" s="22">
        <v>1503</v>
      </c>
      <c r="J30" s="107">
        <v>2.06</v>
      </c>
      <c r="K30" s="37"/>
    </row>
    <row r="31" spans="1:11" x14ac:dyDescent="0.25">
      <c r="A31" s="34"/>
      <c r="B31" s="20" t="s">
        <v>48</v>
      </c>
      <c r="C31" s="22">
        <v>53</v>
      </c>
      <c r="D31" s="101">
        <v>2.16</v>
      </c>
      <c r="E31" s="101">
        <v>0</v>
      </c>
      <c r="F31" s="22">
        <v>770</v>
      </c>
      <c r="G31" s="101">
        <v>1.94</v>
      </c>
      <c r="H31" s="21"/>
      <c r="I31" s="22">
        <v>852</v>
      </c>
      <c r="J31" s="107">
        <v>1.17</v>
      </c>
      <c r="K31" s="37"/>
    </row>
    <row r="32" spans="1:11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2">
        <v>2</v>
      </c>
      <c r="G32" s="101">
        <v>0.01</v>
      </c>
      <c r="H32" s="21"/>
      <c r="I32" s="22">
        <v>2</v>
      </c>
      <c r="J32" s="107">
        <v>0</v>
      </c>
      <c r="K32" s="37"/>
    </row>
    <row r="33" spans="1:11" x14ac:dyDescent="0.25">
      <c r="A33" s="34"/>
      <c r="B33" s="20" t="s">
        <v>53</v>
      </c>
      <c r="C33" s="22">
        <v>82</v>
      </c>
      <c r="D33" s="101">
        <v>3.34</v>
      </c>
      <c r="E33" s="101">
        <v>0</v>
      </c>
      <c r="F33" s="22">
        <v>689</v>
      </c>
      <c r="G33" s="101">
        <v>1.73</v>
      </c>
      <c r="H33" s="21"/>
      <c r="I33" s="22">
        <v>460</v>
      </c>
      <c r="J33" s="107">
        <v>0.63</v>
      </c>
      <c r="K33" s="37"/>
    </row>
    <row r="34" spans="1:11" x14ac:dyDescent="0.25">
      <c r="A34" s="34"/>
      <c r="B34" s="20" t="s">
        <v>50</v>
      </c>
      <c r="C34" s="22">
        <v>75</v>
      </c>
      <c r="D34" s="101">
        <v>3.05</v>
      </c>
      <c r="E34" s="101">
        <v>0</v>
      </c>
      <c r="F34" s="22">
        <v>781</v>
      </c>
      <c r="G34" s="101">
        <v>1.97</v>
      </c>
      <c r="H34" s="21"/>
      <c r="I34" s="22">
        <v>603</v>
      </c>
      <c r="J34" s="107">
        <v>0.83</v>
      </c>
      <c r="K34" s="37"/>
    </row>
    <row r="35" spans="1:11" x14ac:dyDescent="0.25">
      <c r="A35" s="34"/>
      <c r="B35" s="20" t="s">
        <v>54</v>
      </c>
      <c r="C35" s="22">
        <v>0</v>
      </c>
      <c r="D35" s="101">
        <v>0</v>
      </c>
      <c r="E35" s="101">
        <v>0</v>
      </c>
      <c r="F35" s="22">
        <v>10</v>
      </c>
      <c r="G35" s="101">
        <v>0.03</v>
      </c>
      <c r="H35" s="21"/>
      <c r="I35" s="22">
        <v>2</v>
      </c>
      <c r="J35" s="107">
        <v>0</v>
      </c>
      <c r="K35" s="37"/>
    </row>
    <row r="36" spans="1:11" x14ac:dyDescent="0.25">
      <c r="A36" s="34"/>
      <c r="B36" s="20" t="s">
        <v>253</v>
      </c>
      <c r="C36" s="22">
        <v>0</v>
      </c>
      <c r="D36" s="101">
        <v>0</v>
      </c>
      <c r="E36" s="101">
        <v>0</v>
      </c>
      <c r="F36" s="22">
        <v>12</v>
      </c>
      <c r="G36" s="101">
        <v>0.03</v>
      </c>
      <c r="H36" s="21"/>
      <c r="I36" s="22">
        <v>21</v>
      </c>
      <c r="J36" s="107">
        <v>0.03</v>
      </c>
      <c r="K36" s="37"/>
    </row>
    <row r="37" spans="1:11" x14ac:dyDescent="0.25">
      <c r="A37" s="34"/>
      <c r="B37" s="20" t="s">
        <v>42</v>
      </c>
      <c r="C37" s="22">
        <v>50</v>
      </c>
      <c r="D37" s="101">
        <v>2.04</v>
      </c>
      <c r="E37" s="101">
        <v>0</v>
      </c>
      <c r="F37" s="22">
        <v>1360</v>
      </c>
      <c r="G37" s="101">
        <v>3.42</v>
      </c>
      <c r="H37" s="21"/>
      <c r="I37" s="22">
        <v>1906</v>
      </c>
      <c r="J37" s="107">
        <v>2.61</v>
      </c>
      <c r="K37" s="37"/>
    </row>
    <row r="38" spans="1:11" x14ac:dyDescent="0.25">
      <c r="A38" s="34"/>
      <c r="B38" s="20" t="s">
        <v>51</v>
      </c>
      <c r="C38" s="22">
        <v>45</v>
      </c>
      <c r="D38" s="101">
        <v>1.83</v>
      </c>
      <c r="E38" s="101">
        <v>0</v>
      </c>
      <c r="F38" s="22">
        <v>2016</v>
      </c>
      <c r="G38" s="101">
        <v>5.08</v>
      </c>
      <c r="H38" s="21"/>
      <c r="I38" s="22">
        <v>4938</v>
      </c>
      <c r="J38" s="107">
        <v>6.76</v>
      </c>
      <c r="K38" s="37"/>
    </row>
    <row r="39" spans="1:11" x14ac:dyDescent="0.25">
      <c r="A39" s="34"/>
      <c r="B39" s="20" t="s">
        <v>46</v>
      </c>
      <c r="C39" s="22">
        <v>15</v>
      </c>
      <c r="D39" s="101">
        <v>0.61</v>
      </c>
      <c r="E39" s="101">
        <v>0</v>
      </c>
      <c r="F39" s="22">
        <v>243</v>
      </c>
      <c r="G39" s="101">
        <v>0.61</v>
      </c>
      <c r="H39" s="21"/>
      <c r="I39" s="22">
        <v>308</v>
      </c>
      <c r="J39" s="107">
        <v>0.42</v>
      </c>
      <c r="K39" s="37"/>
    </row>
    <row r="40" spans="1:11" x14ac:dyDescent="0.25">
      <c r="A40" s="34"/>
      <c r="B40" s="20" t="s">
        <v>49</v>
      </c>
      <c r="C40" s="22">
        <v>66</v>
      </c>
      <c r="D40" s="101">
        <v>2.69</v>
      </c>
      <c r="E40" s="101">
        <v>0</v>
      </c>
      <c r="F40" s="22">
        <v>1621</v>
      </c>
      <c r="G40" s="101">
        <v>4.08</v>
      </c>
      <c r="H40" s="21"/>
      <c r="I40" s="22">
        <v>1044</v>
      </c>
      <c r="J40" s="107">
        <v>1.43</v>
      </c>
      <c r="K40" s="37"/>
    </row>
    <row r="41" spans="1:11" x14ac:dyDescent="0.25">
      <c r="A41" s="34"/>
      <c r="B41" s="20" t="s">
        <v>37</v>
      </c>
      <c r="C41" s="22">
        <v>143</v>
      </c>
      <c r="D41" s="101">
        <v>5.82</v>
      </c>
      <c r="E41" s="101">
        <v>0</v>
      </c>
      <c r="F41" s="22">
        <v>1866</v>
      </c>
      <c r="G41" s="101">
        <v>4.7</v>
      </c>
      <c r="H41" s="21"/>
      <c r="I41" s="22">
        <v>5556</v>
      </c>
      <c r="J41" s="107">
        <v>7.61</v>
      </c>
      <c r="K41" s="37"/>
    </row>
    <row r="42" spans="1:11" x14ac:dyDescent="0.25">
      <c r="A42" s="34"/>
      <c r="B42" s="20" t="s">
        <v>45</v>
      </c>
      <c r="C42" s="22">
        <v>65</v>
      </c>
      <c r="D42" s="101">
        <v>2.65</v>
      </c>
      <c r="E42" s="101">
        <v>0</v>
      </c>
      <c r="F42" s="22">
        <v>1110</v>
      </c>
      <c r="G42" s="101">
        <v>2.79</v>
      </c>
      <c r="H42" s="21"/>
      <c r="I42" s="22">
        <v>1590</v>
      </c>
      <c r="J42" s="107">
        <v>2.1800000000000002</v>
      </c>
      <c r="K42" s="37"/>
    </row>
    <row r="43" spans="1:11" x14ac:dyDescent="0.25">
      <c r="A43" s="34"/>
      <c r="B43" s="54" t="s">
        <v>71</v>
      </c>
      <c r="C43" s="48">
        <v>2456</v>
      </c>
      <c r="D43" s="47">
        <v>100</v>
      </c>
      <c r="E43" s="47"/>
      <c r="F43" s="48">
        <v>39715</v>
      </c>
      <c r="G43" s="49">
        <v>100</v>
      </c>
      <c r="H43" s="49"/>
      <c r="I43" s="48">
        <f>SUM(I11:I42)</f>
        <v>73017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topLeftCell="A17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5" customWidth="1"/>
    <col min="2" max="2" width="52.12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375" bestFit="1" customWidth="1"/>
    <col min="14" max="14" width="12" bestFit="1" customWidth="1"/>
    <col min="15" max="15" width="12.37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0" t="s">
        <v>239</v>
      </c>
      <c r="C8" s="130"/>
      <c r="D8" s="130"/>
      <c r="E8" s="130"/>
      <c r="F8" s="130"/>
      <c r="G8" s="130"/>
      <c r="H8" s="4"/>
      <c r="I8" s="121" t="s">
        <v>230</v>
      </c>
      <c r="J8" s="122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3" t="s">
        <v>68</v>
      </c>
      <c r="C10" s="119" t="str">
        <f>+Ciudades!C9</f>
        <v>Diciembre 2016</v>
      </c>
      <c r="D10" s="120"/>
      <c r="E10" s="18"/>
      <c r="F10" s="128" t="str">
        <f>+Ciudades!F9</f>
        <v>Acumulado 
Enero - Diciembre 2016</v>
      </c>
      <c r="G10" s="129"/>
      <c r="H10" s="88"/>
      <c r="I10" s="126" t="str">
        <f>+Ciudades!I9</f>
        <v>Acumulado
2013 - 2015</v>
      </c>
      <c r="J10" s="127"/>
      <c r="K10" s="37"/>
    </row>
    <row r="11" spans="1:16" x14ac:dyDescent="0.25">
      <c r="A11" s="34"/>
      <c r="B11" s="131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45</v>
      </c>
      <c r="D12" s="21">
        <v>0.82</v>
      </c>
      <c r="E12" s="21"/>
      <c r="F12" s="22">
        <v>846</v>
      </c>
      <c r="G12" s="21">
        <v>1.06</v>
      </c>
      <c r="H12" s="103"/>
      <c r="I12" s="22">
        <v>1845</v>
      </c>
      <c r="J12" s="107">
        <v>1.32</v>
      </c>
      <c r="K12" s="37"/>
    </row>
    <row r="13" spans="1:16" x14ac:dyDescent="0.25">
      <c r="A13" s="34"/>
      <c r="B13" s="55" t="s">
        <v>255</v>
      </c>
      <c r="C13" s="23">
        <v>23</v>
      </c>
      <c r="D13" s="101">
        <v>0.42</v>
      </c>
      <c r="E13" s="101"/>
      <c r="F13" s="22">
        <v>396</v>
      </c>
      <c r="G13" s="101">
        <v>0.5</v>
      </c>
      <c r="H13" s="103"/>
      <c r="I13" s="22">
        <v>806</v>
      </c>
      <c r="J13" s="107">
        <v>0.57999999999999996</v>
      </c>
      <c r="K13" s="37"/>
    </row>
    <row r="14" spans="1:16" x14ac:dyDescent="0.25">
      <c r="A14" s="34"/>
      <c r="B14" s="55" t="s">
        <v>256</v>
      </c>
      <c r="C14" s="23">
        <v>351</v>
      </c>
      <c r="D14" s="101">
        <v>6.39</v>
      </c>
      <c r="E14" s="101"/>
      <c r="F14" s="22">
        <v>6479</v>
      </c>
      <c r="G14" s="101">
        <v>8.15</v>
      </c>
      <c r="H14" s="103"/>
      <c r="I14" s="22">
        <v>14145</v>
      </c>
      <c r="J14" s="107">
        <v>10.15</v>
      </c>
      <c r="K14" s="37"/>
    </row>
    <row r="15" spans="1:16" x14ac:dyDescent="0.25">
      <c r="A15" s="34"/>
      <c r="B15" s="55" t="s">
        <v>257</v>
      </c>
      <c r="C15" s="23">
        <v>42</v>
      </c>
      <c r="D15" s="101">
        <v>0.76</v>
      </c>
      <c r="E15" s="101"/>
      <c r="F15" s="22">
        <v>763</v>
      </c>
      <c r="G15" s="101">
        <v>0.96</v>
      </c>
      <c r="H15" s="103"/>
      <c r="I15" s="22">
        <v>1419</v>
      </c>
      <c r="J15" s="107">
        <v>1.02</v>
      </c>
      <c r="K15" s="37"/>
    </row>
    <row r="16" spans="1:16" x14ac:dyDescent="0.25">
      <c r="A16" s="34"/>
      <c r="B16" s="55" t="s">
        <v>258</v>
      </c>
      <c r="C16" s="23">
        <v>108</v>
      </c>
      <c r="D16" s="101">
        <v>1.97</v>
      </c>
      <c r="E16" s="101"/>
      <c r="F16" s="22">
        <v>1539</v>
      </c>
      <c r="G16" s="101">
        <v>1.94</v>
      </c>
      <c r="H16" s="103"/>
      <c r="I16" s="22">
        <v>2488</v>
      </c>
      <c r="J16" s="107">
        <v>1.78</v>
      </c>
      <c r="K16" s="37"/>
    </row>
    <row r="17" spans="1:15" ht="15" customHeight="1" x14ac:dyDescent="0.25">
      <c r="A17" s="34"/>
      <c r="B17" s="55" t="s">
        <v>259</v>
      </c>
      <c r="C17" s="23">
        <v>43</v>
      </c>
      <c r="D17" s="101">
        <v>0.78</v>
      </c>
      <c r="E17" s="101"/>
      <c r="F17" s="22">
        <v>818</v>
      </c>
      <c r="G17" s="101">
        <v>1.03</v>
      </c>
      <c r="H17" s="103"/>
      <c r="I17" s="22">
        <v>1215</v>
      </c>
      <c r="J17" s="107">
        <v>0.87</v>
      </c>
      <c r="K17" s="37"/>
    </row>
    <row r="18" spans="1:15" x14ac:dyDescent="0.25">
      <c r="A18" s="34"/>
      <c r="B18" s="55" t="s">
        <v>260</v>
      </c>
      <c r="C18" s="23">
        <v>280</v>
      </c>
      <c r="D18" s="101">
        <v>5.0999999999999996</v>
      </c>
      <c r="E18" s="101"/>
      <c r="F18" s="22">
        <v>3704</v>
      </c>
      <c r="G18" s="101">
        <v>4.66</v>
      </c>
      <c r="H18" s="103"/>
      <c r="I18" s="22">
        <v>5116</v>
      </c>
      <c r="J18" s="107">
        <v>3.67</v>
      </c>
      <c r="K18" s="37"/>
    </row>
    <row r="19" spans="1:15" x14ac:dyDescent="0.25">
      <c r="A19" s="34"/>
      <c r="B19" s="55" t="s">
        <v>261</v>
      </c>
      <c r="C19" s="23">
        <v>366</v>
      </c>
      <c r="D19" s="101">
        <v>6.67</v>
      </c>
      <c r="E19" s="101"/>
      <c r="F19" s="22">
        <v>5177</v>
      </c>
      <c r="G19" s="101">
        <v>6.51</v>
      </c>
      <c r="H19" s="103"/>
      <c r="I19" s="22">
        <v>7017</v>
      </c>
      <c r="J19" s="107">
        <v>5.03</v>
      </c>
      <c r="K19" s="37"/>
    </row>
    <row r="20" spans="1:15" x14ac:dyDescent="0.25">
      <c r="A20" s="34"/>
      <c r="B20" s="55" t="s">
        <v>262</v>
      </c>
      <c r="C20" s="23">
        <v>171</v>
      </c>
      <c r="D20" s="101">
        <v>3.11</v>
      </c>
      <c r="E20" s="101"/>
      <c r="F20" s="22">
        <v>2904</v>
      </c>
      <c r="G20" s="101">
        <v>3.65</v>
      </c>
      <c r="H20" s="103"/>
      <c r="I20" s="22">
        <v>4108</v>
      </c>
      <c r="J20" s="107">
        <v>2.95</v>
      </c>
      <c r="K20" s="37"/>
    </row>
    <row r="21" spans="1:15" x14ac:dyDescent="0.25">
      <c r="A21" s="34"/>
      <c r="B21" s="55" t="s">
        <v>76</v>
      </c>
      <c r="C21" s="23">
        <v>201</v>
      </c>
      <c r="D21" s="101">
        <v>3.66</v>
      </c>
      <c r="E21" s="101"/>
      <c r="F21" s="22">
        <v>4371</v>
      </c>
      <c r="G21" s="101">
        <v>5.5</v>
      </c>
      <c r="H21" s="103"/>
      <c r="I21" s="22">
        <v>5631</v>
      </c>
      <c r="J21" s="107">
        <v>4.04</v>
      </c>
      <c r="K21" s="37"/>
      <c r="O21" s="4"/>
    </row>
    <row r="22" spans="1:15" ht="15" customHeight="1" x14ac:dyDescent="0.25">
      <c r="A22" s="34"/>
      <c r="B22" s="55" t="s">
        <v>263</v>
      </c>
      <c r="C22" s="23">
        <v>41</v>
      </c>
      <c r="D22" s="101">
        <v>0.75</v>
      </c>
      <c r="E22" s="101"/>
      <c r="F22" s="22">
        <v>913</v>
      </c>
      <c r="G22" s="101">
        <v>1.1499999999999999</v>
      </c>
      <c r="H22" s="103"/>
      <c r="I22" s="22">
        <v>1677</v>
      </c>
      <c r="J22" s="107">
        <v>1.2</v>
      </c>
      <c r="K22" s="37"/>
    </row>
    <row r="23" spans="1:15" ht="15" customHeight="1" x14ac:dyDescent="0.25">
      <c r="A23" s="34"/>
      <c r="B23" s="55" t="s">
        <v>77</v>
      </c>
      <c r="C23" s="23">
        <v>13</v>
      </c>
      <c r="D23" s="101">
        <v>0.24</v>
      </c>
      <c r="E23" s="101"/>
      <c r="F23" s="22">
        <v>201</v>
      </c>
      <c r="G23" s="101">
        <v>0.25</v>
      </c>
      <c r="H23" s="103"/>
      <c r="I23" s="22">
        <v>400</v>
      </c>
      <c r="J23" s="107">
        <v>0.28999999999999998</v>
      </c>
      <c r="K23" s="37"/>
    </row>
    <row r="24" spans="1:15" ht="15" customHeight="1" x14ac:dyDescent="0.25">
      <c r="A24" s="34"/>
      <c r="B24" s="55" t="s">
        <v>264</v>
      </c>
      <c r="C24" s="23">
        <v>27</v>
      </c>
      <c r="D24" s="101">
        <v>0.49</v>
      </c>
      <c r="E24" s="101"/>
      <c r="F24" s="22">
        <v>694</v>
      </c>
      <c r="G24" s="101">
        <v>0.87</v>
      </c>
      <c r="H24" s="103"/>
      <c r="I24" s="22">
        <v>1662</v>
      </c>
      <c r="J24" s="107">
        <v>1.19</v>
      </c>
      <c r="K24" s="37"/>
    </row>
    <row r="25" spans="1:15" ht="15" customHeight="1" x14ac:dyDescent="0.25">
      <c r="A25" s="34"/>
      <c r="B25" s="55" t="s">
        <v>80</v>
      </c>
      <c r="C25" s="23">
        <v>12</v>
      </c>
      <c r="D25" s="101">
        <v>0.22</v>
      </c>
      <c r="E25" s="101"/>
      <c r="F25" s="22">
        <v>75</v>
      </c>
      <c r="G25" s="101">
        <v>0.09</v>
      </c>
      <c r="H25" s="103"/>
      <c r="I25" s="22">
        <v>82</v>
      </c>
      <c r="J25" s="107">
        <v>0.06</v>
      </c>
      <c r="K25" s="37"/>
    </row>
    <row r="26" spans="1:15" ht="15" customHeight="1" x14ac:dyDescent="0.25">
      <c r="A26" s="34"/>
      <c r="B26" s="55" t="s">
        <v>265</v>
      </c>
      <c r="C26" s="23">
        <v>235</v>
      </c>
      <c r="D26" s="101">
        <v>4.28</v>
      </c>
      <c r="E26" s="101"/>
      <c r="F26" s="22">
        <v>4003</v>
      </c>
      <c r="G26" s="101">
        <v>5.04</v>
      </c>
      <c r="H26" s="103"/>
      <c r="I26" s="22">
        <v>4612</v>
      </c>
      <c r="J26" s="107">
        <v>3.31</v>
      </c>
      <c r="K26" s="37"/>
    </row>
    <row r="27" spans="1:15" ht="15" customHeight="1" x14ac:dyDescent="0.25">
      <c r="A27" s="34"/>
      <c r="B27" s="55" t="s">
        <v>79</v>
      </c>
      <c r="C27" s="23">
        <v>173</v>
      </c>
      <c r="D27" s="101">
        <v>3.15</v>
      </c>
      <c r="E27" s="101"/>
      <c r="F27" s="22">
        <v>2328</v>
      </c>
      <c r="G27" s="101">
        <v>2.93</v>
      </c>
      <c r="H27" s="103"/>
      <c r="I27" s="22">
        <v>3423</v>
      </c>
      <c r="J27" s="107">
        <v>2.46</v>
      </c>
      <c r="K27" s="37"/>
    </row>
    <row r="28" spans="1:15" ht="15" customHeight="1" x14ac:dyDescent="0.25">
      <c r="A28" s="34"/>
      <c r="B28" s="55" t="s">
        <v>266</v>
      </c>
      <c r="C28" s="23">
        <v>191</v>
      </c>
      <c r="D28" s="101">
        <v>3.48</v>
      </c>
      <c r="E28" s="101"/>
      <c r="F28" s="22">
        <v>2072</v>
      </c>
      <c r="G28" s="101">
        <v>2.61</v>
      </c>
      <c r="H28" s="103"/>
      <c r="I28" s="22">
        <v>3907</v>
      </c>
      <c r="J28" s="107">
        <v>2.8</v>
      </c>
      <c r="K28" s="37"/>
    </row>
    <row r="29" spans="1:15" ht="15" customHeight="1" x14ac:dyDescent="0.25">
      <c r="A29" s="34"/>
      <c r="B29" s="55" t="s">
        <v>267</v>
      </c>
      <c r="C29" s="23">
        <v>198</v>
      </c>
      <c r="D29" s="101">
        <v>3.61</v>
      </c>
      <c r="E29" s="101"/>
      <c r="F29" s="22">
        <v>2371</v>
      </c>
      <c r="G29" s="101">
        <v>2.98</v>
      </c>
      <c r="H29" s="103"/>
      <c r="I29" s="22">
        <v>4015</v>
      </c>
      <c r="J29" s="107">
        <v>2.88</v>
      </c>
      <c r="K29" s="37"/>
    </row>
    <row r="30" spans="1:15" ht="15" customHeight="1" x14ac:dyDescent="0.25">
      <c r="A30" s="34"/>
      <c r="B30" s="55" t="s">
        <v>268</v>
      </c>
      <c r="C30" s="23">
        <v>21</v>
      </c>
      <c r="D30" s="101">
        <v>0.38</v>
      </c>
      <c r="E30" s="101"/>
      <c r="F30" s="22">
        <v>365</v>
      </c>
      <c r="G30" s="101">
        <v>0.46</v>
      </c>
      <c r="H30" s="103"/>
      <c r="I30" s="22">
        <v>1382</v>
      </c>
      <c r="J30" s="107">
        <v>0.99</v>
      </c>
      <c r="K30" s="37"/>
    </row>
    <row r="31" spans="1:15" ht="15" customHeight="1" x14ac:dyDescent="0.25">
      <c r="A31" s="34"/>
      <c r="B31" s="55" t="s">
        <v>78</v>
      </c>
      <c r="C31" s="23">
        <v>38</v>
      </c>
      <c r="D31" s="101">
        <v>0.69</v>
      </c>
      <c r="E31" s="101"/>
      <c r="F31" s="22">
        <v>828</v>
      </c>
      <c r="G31" s="101">
        <v>1.04</v>
      </c>
      <c r="H31" s="103"/>
      <c r="I31" s="22">
        <v>1588</v>
      </c>
      <c r="J31" s="107">
        <v>1.1399999999999999</v>
      </c>
      <c r="K31" s="37"/>
    </row>
    <row r="32" spans="1:15" ht="15" customHeight="1" x14ac:dyDescent="0.25">
      <c r="A32" s="34"/>
      <c r="B32" s="55" t="s">
        <v>269</v>
      </c>
      <c r="C32" s="23">
        <v>211</v>
      </c>
      <c r="D32" s="101">
        <v>3.84</v>
      </c>
      <c r="E32" s="101"/>
      <c r="F32" s="22">
        <v>3199</v>
      </c>
      <c r="G32" s="101">
        <v>4.0199999999999996</v>
      </c>
      <c r="H32" s="103"/>
      <c r="I32" s="22">
        <v>6102</v>
      </c>
      <c r="J32" s="107">
        <v>4.38</v>
      </c>
      <c r="K32" s="37"/>
    </row>
    <row r="33" spans="1:11" ht="15" customHeight="1" x14ac:dyDescent="0.25">
      <c r="A33" s="34"/>
      <c r="B33" s="55" t="s">
        <v>270</v>
      </c>
      <c r="C33" s="23">
        <v>104</v>
      </c>
      <c r="D33" s="101">
        <v>1.89</v>
      </c>
      <c r="E33" s="101"/>
      <c r="F33" s="22">
        <v>1359</v>
      </c>
      <c r="G33" s="101">
        <v>1.71</v>
      </c>
      <c r="H33" s="103"/>
      <c r="I33" s="22">
        <v>2201</v>
      </c>
      <c r="J33" s="107">
        <v>1.58</v>
      </c>
      <c r="K33" s="37"/>
    </row>
    <row r="34" spans="1:11" ht="15" customHeight="1" x14ac:dyDescent="0.25">
      <c r="A34" s="34"/>
      <c r="B34" s="55" t="s">
        <v>271</v>
      </c>
      <c r="C34" s="23">
        <v>127</v>
      </c>
      <c r="D34" s="101">
        <v>2.31</v>
      </c>
      <c r="E34" s="101"/>
      <c r="F34" s="22">
        <v>1524</v>
      </c>
      <c r="G34" s="101">
        <v>1.92</v>
      </c>
      <c r="H34" s="103"/>
      <c r="I34" s="22">
        <v>2185</v>
      </c>
      <c r="J34" s="107">
        <v>1.57</v>
      </c>
      <c r="K34" s="37"/>
    </row>
    <row r="35" spans="1:11" ht="15" customHeight="1" x14ac:dyDescent="0.25">
      <c r="A35" s="34"/>
      <c r="B35" s="55" t="s">
        <v>272</v>
      </c>
      <c r="C35" s="23">
        <v>345</v>
      </c>
      <c r="D35" s="101">
        <v>6.28</v>
      </c>
      <c r="E35" s="101"/>
      <c r="F35" s="22">
        <v>6792</v>
      </c>
      <c r="G35" s="101">
        <v>8.5500000000000007</v>
      </c>
      <c r="H35" s="103"/>
      <c r="I35" s="22">
        <v>11770</v>
      </c>
      <c r="J35" s="107">
        <v>8.44</v>
      </c>
      <c r="K35" s="37"/>
    </row>
    <row r="36" spans="1:11" ht="15" customHeight="1" x14ac:dyDescent="0.25">
      <c r="A36" s="34"/>
      <c r="B36" s="55" t="s">
        <v>72</v>
      </c>
      <c r="C36" s="23">
        <v>2125</v>
      </c>
      <c r="D36" s="101">
        <v>38.700000000000003</v>
      </c>
      <c r="E36" s="101"/>
      <c r="F36" s="22">
        <v>25760</v>
      </c>
      <c r="G36" s="101">
        <v>32.409999999999997</v>
      </c>
      <c r="H36" s="103"/>
      <c r="I36" s="22">
        <v>50625</v>
      </c>
      <c r="J36" s="107">
        <v>36.31</v>
      </c>
      <c r="K36" s="37"/>
    </row>
    <row r="37" spans="1:11" x14ac:dyDescent="0.25">
      <c r="A37" s="34"/>
      <c r="B37" s="45" t="s">
        <v>273</v>
      </c>
      <c r="C37" s="46">
        <v>5491</v>
      </c>
      <c r="D37" s="47">
        <v>100</v>
      </c>
      <c r="E37" s="47"/>
      <c r="F37" s="48">
        <v>79481</v>
      </c>
      <c r="G37" s="49">
        <v>100</v>
      </c>
      <c r="H37" s="49"/>
      <c r="I37" s="48">
        <f>SUM(I12:I36)</f>
        <v>139421</v>
      </c>
      <c r="J37" s="53">
        <f>SUM(J12:J36)</f>
        <v>100.01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B7" sqref="B7:G7"/>
    </sheetView>
  </sheetViews>
  <sheetFormatPr baseColWidth="10" defaultRowHeight="15" x14ac:dyDescent="0.25"/>
  <cols>
    <col min="1" max="1" width="1.75" customWidth="1"/>
    <col min="2" max="2" width="22.75" customWidth="1"/>
    <col min="3" max="4" width="11.75" customWidth="1"/>
    <col min="5" max="5" width="1.75" customWidth="1"/>
    <col min="6" max="7" width="11.75" customWidth="1"/>
    <col min="8" max="8" width="1.75" customWidth="1"/>
    <col min="9" max="10" width="11.75" customWidth="1"/>
    <col min="11" max="11" width="1.75" customWidth="1"/>
    <col min="12" max="12" width="12.25" bestFit="1" customWidth="1"/>
    <col min="13" max="13" width="12.375" bestFit="1" customWidth="1"/>
    <col min="14" max="14" width="12.25" bestFit="1" customWidth="1"/>
    <col min="15" max="15" width="12.375" bestFit="1" customWidth="1"/>
    <col min="16" max="16" width="12.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5" t="s">
        <v>240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3" t="s">
        <v>68</v>
      </c>
      <c r="C9" s="119" t="str">
        <f>+Ocupaciones!C10</f>
        <v>Diciembre 2016</v>
      </c>
      <c r="D9" s="120"/>
      <c r="E9" s="99"/>
      <c r="F9" s="128" t="str">
        <f>+Ocupaciones!F10</f>
        <v>Acumulado 
Enero - Diciembre 2016</v>
      </c>
      <c r="G9" s="129"/>
      <c r="H9" s="99"/>
      <c r="I9" s="126" t="str">
        <f>+Ocupaciones!I10</f>
        <v>Acumulado
2013 - 2015</v>
      </c>
      <c r="J9" s="127"/>
      <c r="K9" s="37"/>
    </row>
    <row r="10" spans="1:19" x14ac:dyDescent="0.25">
      <c r="A10" s="34"/>
      <c r="B10" s="131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611</v>
      </c>
      <c r="D11" s="96">
        <v>11.13</v>
      </c>
      <c r="E11" s="96"/>
      <c r="F11" s="22">
        <v>7015</v>
      </c>
      <c r="G11" s="96">
        <v>8.83</v>
      </c>
      <c r="H11" s="103"/>
      <c r="I11" s="22">
        <v>10296</v>
      </c>
      <c r="J11" s="107">
        <v>7.38</v>
      </c>
      <c r="K11" s="37"/>
    </row>
    <row r="12" spans="1:19" x14ac:dyDescent="0.25">
      <c r="A12" s="34"/>
      <c r="B12" s="44" t="s">
        <v>60</v>
      </c>
      <c r="C12" s="23">
        <v>2106</v>
      </c>
      <c r="D12" s="101">
        <v>38.35</v>
      </c>
      <c r="E12" s="101"/>
      <c r="F12" s="22">
        <v>30570</v>
      </c>
      <c r="G12" s="101">
        <v>38.46</v>
      </c>
      <c r="H12" s="103"/>
      <c r="I12" s="22">
        <v>48409</v>
      </c>
      <c r="J12" s="107">
        <v>34.72</v>
      </c>
      <c r="K12" s="37"/>
    </row>
    <row r="13" spans="1:19" x14ac:dyDescent="0.25">
      <c r="A13" s="34"/>
      <c r="B13" s="44" t="s">
        <v>81</v>
      </c>
      <c r="C13" s="23">
        <v>872</v>
      </c>
      <c r="D13" s="101">
        <v>15.88</v>
      </c>
      <c r="E13" s="101"/>
      <c r="F13" s="22">
        <v>14268</v>
      </c>
      <c r="G13" s="101">
        <v>17.95</v>
      </c>
      <c r="H13" s="103"/>
      <c r="I13" s="22">
        <v>25227</v>
      </c>
      <c r="J13" s="107">
        <v>18.09</v>
      </c>
      <c r="K13" s="37"/>
    </row>
    <row r="14" spans="1:19" x14ac:dyDescent="0.25">
      <c r="A14" s="34"/>
      <c r="B14" s="44" t="s">
        <v>82</v>
      </c>
      <c r="C14" s="23">
        <v>265</v>
      </c>
      <c r="D14" s="101">
        <v>4.83</v>
      </c>
      <c r="E14" s="101"/>
      <c r="F14" s="22">
        <v>5103</v>
      </c>
      <c r="G14" s="101">
        <v>6.42</v>
      </c>
      <c r="H14" s="103"/>
      <c r="I14" s="22">
        <v>9485</v>
      </c>
      <c r="J14" s="107">
        <v>6.8</v>
      </c>
      <c r="K14" s="37"/>
    </row>
    <row r="15" spans="1:19" x14ac:dyDescent="0.25">
      <c r="A15" s="34"/>
      <c r="B15" s="56" t="s">
        <v>59</v>
      </c>
      <c r="C15" s="23">
        <v>383</v>
      </c>
      <c r="D15" s="101">
        <v>6.98</v>
      </c>
      <c r="E15" s="101"/>
      <c r="F15" s="22">
        <v>5960</v>
      </c>
      <c r="G15" s="101">
        <v>7.5</v>
      </c>
      <c r="H15" s="103"/>
      <c r="I15" s="22">
        <v>13196</v>
      </c>
      <c r="J15" s="107">
        <v>9.4600000000000009</v>
      </c>
      <c r="K15" s="37"/>
    </row>
    <row r="16" spans="1:19" x14ac:dyDescent="0.25">
      <c r="A16" s="34"/>
      <c r="B16" s="44" t="s">
        <v>88</v>
      </c>
      <c r="C16" s="23">
        <v>36</v>
      </c>
      <c r="D16" s="101">
        <v>0.66</v>
      </c>
      <c r="E16" s="101"/>
      <c r="F16" s="22">
        <v>560</v>
      </c>
      <c r="G16" s="101">
        <v>0.7</v>
      </c>
      <c r="H16" s="103"/>
      <c r="I16" s="22">
        <v>1465</v>
      </c>
      <c r="J16" s="107">
        <v>1.05</v>
      </c>
      <c r="K16" s="37"/>
    </row>
    <row r="17" spans="1:11" x14ac:dyDescent="0.25">
      <c r="A17" s="34"/>
      <c r="B17" s="56" t="s">
        <v>274</v>
      </c>
      <c r="C17" s="23">
        <v>1218</v>
      </c>
      <c r="D17" s="101">
        <v>22.18</v>
      </c>
      <c r="E17" s="101"/>
      <c r="F17" s="22">
        <v>16005</v>
      </c>
      <c r="G17" s="101">
        <v>20.14</v>
      </c>
      <c r="H17" s="103"/>
      <c r="I17" s="22">
        <v>31343</v>
      </c>
      <c r="J17" s="107">
        <v>22.48</v>
      </c>
      <c r="K17" s="37"/>
    </row>
    <row r="18" spans="1:11" x14ac:dyDescent="0.25">
      <c r="A18" s="34"/>
      <c r="B18" s="45" t="s">
        <v>71</v>
      </c>
      <c r="C18" s="46">
        <v>5491</v>
      </c>
      <c r="D18" s="47">
        <v>100</v>
      </c>
      <c r="E18" s="47"/>
      <c r="F18" s="48">
        <v>79481</v>
      </c>
      <c r="G18" s="95">
        <v>100</v>
      </c>
      <c r="H18" s="95"/>
      <c r="I18" s="48">
        <f>SUM(I11:I17)</f>
        <v>139421</v>
      </c>
      <c r="J18" s="53">
        <f>SUM(J11:J17)</f>
        <v>99.97999999999999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43" sqref="B43"/>
    </sheetView>
  </sheetViews>
  <sheetFormatPr baseColWidth="10" defaultRowHeight="15" x14ac:dyDescent="0.25"/>
  <cols>
    <col min="1" max="1" width="1.75" customWidth="1"/>
    <col min="2" max="2" width="3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5" t="s">
        <v>241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3" t="s">
        <v>68</v>
      </c>
      <c r="C9" s="136" t="str">
        <f>+'Educación '!C9:D9</f>
        <v>Diciembre 2016</v>
      </c>
      <c r="D9" s="137"/>
      <c r="E9" s="57"/>
      <c r="F9" s="134" t="str">
        <f>+'Educación '!F9:G9</f>
        <v>Acumulado 
Enero - Diciembre 2016</v>
      </c>
      <c r="G9" s="135"/>
      <c r="H9" s="89"/>
      <c r="I9" s="132" t="str">
        <f>+'Educación '!I9:J9</f>
        <v>Acumulado
2013 - 2015</v>
      </c>
      <c r="J9" s="133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3321</v>
      </c>
      <c r="D11" s="21">
        <v>60.48</v>
      </c>
      <c r="E11" s="21"/>
      <c r="F11" s="22">
        <v>52911</v>
      </c>
      <c r="G11" s="21">
        <v>66.569999999999993</v>
      </c>
      <c r="H11" s="105"/>
      <c r="I11" s="22">
        <v>86839</v>
      </c>
      <c r="J11" s="110">
        <v>62.29</v>
      </c>
      <c r="K11" s="37"/>
    </row>
    <row r="12" spans="1:19" x14ac:dyDescent="0.25">
      <c r="A12" s="34"/>
      <c r="B12" s="56" t="s">
        <v>85</v>
      </c>
      <c r="C12" s="58">
        <v>2170</v>
      </c>
      <c r="D12" s="28">
        <v>39.520000000000003</v>
      </c>
      <c r="E12" s="28"/>
      <c r="F12" s="59">
        <v>26570</v>
      </c>
      <c r="G12" s="28">
        <v>33.43</v>
      </c>
      <c r="H12" s="106"/>
      <c r="I12" s="59">
        <v>52582</v>
      </c>
      <c r="J12" s="111">
        <v>37.71</v>
      </c>
      <c r="K12" s="37"/>
    </row>
    <row r="13" spans="1:19" x14ac:dyDescent="0.25">
      <c r="A13" s="34"/>
      <c r="B13" s="45" t="s">
        <v>71</v>
      </c>
      <c r="C13" s="46">
        <v>5491</v>
      </c>
      <c r="D13" s="47">
        <v>100</v>
      </c>
      <c r="E13" s="47"/>
      <c r="F13" s="48">
        <v>79481</v>
      </c>
      <c r="G13" s="49">
        <v>100</v>
      </c>
      <c r="H13" s="49"/>
      <c r="I13" s="48">
        <f>SUM(I11:I12)</f>
        <v>139421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242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3" t="s">
        <v>68</v>
      </c>
      <c r="C17" s="138" t="str">
        <f>+C9</f>
        <v>Diciembre 2016</v>
      </c>
      <c r="D17" s="139"/>
      <c r="E17" s="11"/>
      <c r="F17" s="148" t="str">
        <f>+F9</f>
        <v>Acumulado 
Enero - Diciembre 2016</v>
      </c>
      <c r="G17" s="148"/>
      <c r="H17" s="90"/>
      <c r="I17" s="149" t="str">
        <f>+I9</f>
        <v>Acumulado
2013 - 2015</v>
      </c>
      <c r="J17" s="126"/>
      <c r="K17" s="37"/>
    </row>
    <row r="18" spans="1:11" x14ac:dyDescent="0.25">
      <c r="A18" s="34"/>
      <c r="B18" s="131"/>
      <c r="C18" s="140" t="s">
        <v>89</v>
      </c>
      <c r="D18" s="141"/>
      <c r="E18" s="11"/>
      <c r="F18" s="141" t="s">
        <v>89</v>
      </c>
      <c r="G18" s="141"/>
      <c r="H18" s="11"/>
      <c r="I18" s="141" t="s">
        <v>89</v>
      </c>
      <c r="J18" s="150"/>
      <c r="K18" s="37"/>
    </row>
    <row r="19" spans="1:11" x14ac:dyDescent="0.25">
      <c r="A19" s="34"/>
      <c r="B19" s="44" t="s">
        <v>69</v>
      </c>
      <c r="C19" s="142">
        <v>30.4</v>
      </c>
      <c r="D19" s="143"/>
      <c r="E19" s="15"/>
      <c r="F19" s="143">
        <v>25.78</v>
      </c>
      <c r="G19" s="143"/>
      <c r="H19" s="15"/>
      <c r="I19" s="143">
        <v>25.2</v>
      </c>
      <c r="J19" s="143"/>
      <c r="K19" s="37"/>
    </row>
    <row r="20" spans="1:11" x14ac:dyDescent="0.25">
      <c r="A20" s="34"/>
      <c r="B20" s="56" t="s">
        <v>70</v>
      </c>
      <c r="C20" s="144">
        <v>26.15</v>
      </c>
      <c r="D20" s="145"/>
      <c r="E20" s="60"/>
      <c r="F20" s="145">
        <v>23.09</v>
      </c>
      <c r="G20" s="145"/>
      <c r="H20" s="60"/>
      <c r="I20" s="145">
        <v>21.22</v>
      </c>
      <c r="J20" s="145"/>
      <c r="K20" s="37"/>
    </row>
    <row r="21" spans="1:11" x14ac:dyDescent="0.25">
      <c r="A21" s="34"/>
      <c r="B21" s="45" t="s">
        <v>71</v>
      </c>
      <c r="C21" s="146">
        <v>28.18</v>
      </c>
      <c r="D21" s="147"/>
      <c r="E21" s="14"/>
      <c r="F21" s="147">
        <v>24.28</v>
      </c>
      <c r="G21" s="147"/>
      <c r="H21" s="14"/>
      <c r="I21" s="147">
        <v>22.91</v>
      </c>
      <c r="J21" s="147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243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3" t="s">
        <v>68</v>
      </c>
      <c r="C25" s="138" t="str">
        <f>+C17</f>
        <v>Diciembre 2016</v>
      </c>
      <c r="D25" s="139"/>
      <c r="E25" s="11"/>
      <c r="F25" s="148" t="str">
        <f>+F17</f>
        <v>Acumulado 
Enero - Diciembre 2016</v>
      </c>
      <c r="G25" s="148"/>
      <c r="H25" s="90"/>
      <c r="I25" s="149" t="str">
        <f>+I17</f>
        <v>Acumulado
2013 - 2015</v>
      </c>
      <c r="J25" s="126"/>
      <c r="K25" s="37"/>
    </row>
    <row r="26" spans="1:11" x14ac:dyDescent="0.25">
      <c r="A26" s="34"/>
      <c r="B26" s="131"/>
      <c r="C26" s="140" t="s">
        <v>89</v>
      </c>
      <c r="D26" s="141"/>
      <c r="E26" s="11"/>
      <c r="F26" s="141" t="s">
        <v>89</v>
      </c>
      <c r="G26" s="141"/>
      <c r="H26" s="104"/>
      <c r="I26" s="141" t="s">
        <v>89</v>
      </c>
      <c r="J26" s="150"/>
      <c r="K26" s="37"/>
    </row>
    <row r="27" spans="1:11" x14ac:dyDescent="0.25">
      <c r="A27" s="34"/>
      <c r="B27" s="44" t="s">
        <v>86</v>
      </c>
      <c r="C27" s="142">
        <v>16.11</v>
      </c>
      <c r="D27" s="143"/>
      <c r="E27" s="15"/>
      <c r="F27" s="143">
        <v>13.78</v>
      </c>
      <c r="G27" s="143"/>
      <c r="H27" s="15"/>
      <c r="I27" s="143">
        <v>12.88</v>
      </c>
      <c r="J27" s="143"/>
      <c r="K27" s="37"/>
    </row>
    <row r="28" spans="1:11" x14ac:dyDescent="0.25">
      <c r="A28" s="34"/>
      <c r="B28" s="56" t="s">
        <v>73</v>
      </c>
      <c r="C28" s="144">
        <v>30.4</v>
      </c>
      <c r="D28" s="145"/>
      <c r="E28" s="60"/>
      <c r="F28" s="143">
        <v>27.95</v>
      </c>
      <c r="G28" s="143"/>
      <c r="H28" s="60"/>
      <c r="I28" s="145">
        <v>25.01</v>
      </c>
      <c r="J28" s="145"/>
      <c r="K28" s="37"/>
    </row>
    <row r="29" spans="1:11" x14ac:dyDescent="0.25">
      <c r="A29" s="34"/>
      <c r="B29" s="44" t="s">
        <v>74</v>
      </c>
      <c r="C29" s="142">
        <v>54.78</v>
      </c>
      <c r="D29" s="143"/>
      <c r="E29" s="15"/>
      <c r="F29" s="143">
        <v>49.93</v>
      </c>
      <c r="G29" s="143"/>
      <c r="H29" s="15"/>
      <c r="I29" s="143">
        <v>50.1</v>
      </c>
      <c r="J29" s="143"/>
      <c r="K29" s="37"/>
    </row>
    <row r="30" spans="1:11" x14ac:dyDescent="0.25">
      <c r="A30" s="34"/>
      <c r="B30" s="45" t="s">
        <v>71</v>
      </c>
      <c r="C30" s="146">
        <v>28.18</v>
      </c>
      <c r="D30" s="147"/>
      <c r="E30" s="14"/>
      <c r="F30" s="147">
        <v>24.28</v>
      </c>
      <c r="G30" s="147"/>
      <c r="H30" s="16"/>
      <c r="I30" s="147">
        <v>22.91</v>
      </c>
      <c r="J30" s="147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244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3" t="s">
        <v>68</v>
      </c>
      <c r="C34" s="138" t="str">
        <f>+C25</f>
        <v>Diciembre 2016</v>
      </c>
      <c r="D34" s="139"/>
      <c r="E34" s="11"/>
      <c r="F34" s="148" t="str">
        <f>+F25</f>
        <v>Acumulado 
Enero - Diciembre 2016</v>
      </c>
      <c r="G34" s="148"/>
      <c r="H34" s="90"/>
      <c r="I34" s="149" t="str">
        <f>+I25</f>
        <v>Acumulado
2013 - 2015</v>
      </c>
      <c r="J34" s="126"/>
      <c r="K34" s="37"/>
    </row>
    <row r="35" spans="1:11" x14ac:dyDescent="0.25">
      <c r="A35" s="34"/>
      <c r="B35" s="131"/>
      <c r="C35" s="140" t="s">
        <v>89</v>
      </c>
      <c r="D35" s="141"/>
      <c r="E35" s="11"/>
      <c r="F35" s="141" t="s">
        <v>89</v>
      </c>
      <c r="G35" s="141"/>
      <c r="H35" s="11"/>
      <c r="I35" s="141" t="s">
        <v>89</v>
      </c>
      <c r="J35" s="150"/>
      <c r="K35" s="37"/>
    </row>
    <row r="36" spans="1:11" x14ac:dyDescent="0.25">
      <c r="A36" s="34"/>
      <c r="B36" s="56" t="s">
        <v>61</v>
      </c>
      <c r="C36" s="144">
        <v>41.67</v>
      </c>
      <c r="D36" s="145"/>
      <c r="E36" s="60"/>
      <c r="F36" s="145">
        <v>37.32</v>
      </c>
      <c r="G36" s="145"/>
      <c r="H36" s="60"/>
      <c r="I36" s="145">
        <v>37.520000000000003</v>
      </c>
      <c r="J36" s="145"/>
      <c r="K36" s="37"/>
    </row>
    <row r="37" spans="1:11" x14ac:dyDescent="0.25">
      <c r="A37" s="34"/>
      <c r="B37" s="44" t="s">
        <v>60</v>
      </c>
      <c r="C37" s="142">
        <v>27.69</v>
      </c>
      <c r="D37" s="143"/>
      <c r="E37" s="15"/>
      <c r="F37" s="143">
        <v>24.29</v>
      </c>
      <c r="G37" s="143"/>
      <c r="H37" s="15"/>
      <c r="I37" s="143">
        <v>23.68</v>
      </c>
      <c r="J37" s="143"/>
      <c r="K37" s="37"/>
    </row>
    <row r="38" spans="1:11" x14ac:dyDescent="0.25">
      <c r="A38" s="34"/>
      <c r="B38" s="44" t="s">
        <v>81</v>
      </c>
      <c r="C38" s="142">
        <v>21.85</v>
      </c>
      <c r="D38" s="143"/>
      <c r="E38" s="15"/>
      <c r="F38" s="143">
        <v>19.14</v>
      </c>
      <c r="G38" s="143"/>
      <c r="H38" s="15"/>
      <c r="I38" s="143">
        <v>17.61</v>
      </c>
      <c r="J38" s="143"/>
      <c r="K38" s="37"/>
    </row>
    <row r="39" spans="1:11" x14ac:dyDescent="0.25">
      <c r="A39" s="34"/>
      <c r="B39" s="44" t="s">
        <v>82</v>
      </c>
      <c r="C39" s="142">
        <v>19.86</v>
      </c>
      <c r="D39" s="143"/>
      <c r="E39" s="15"/>
      <c r="F39" s="143">
        <v>16.5</v>
      </c>
      <c r="G39" s="143"/>
      <c r="H39" s="15"/>
      <c r="I39" s="143">
        <v>16.89</v>
      </c>
      <c r="J39" s="143"/>
      <c r="K39" s="37"/>
    </row>
    <row r="40" spans="1:11" x14ac:dyDescent="0.25">
      <c r="A40" s="34"/>
      <c r="B40" s="56" t="s">
        <v>59</v>
      </c>
      <c r="C40" s="142">
        <v>22.41</v>
      </c>
      <c r="D40" s="143"/>
      <c r="E40" s="15"/>
      <c r="F40" s="143">
        <v>22.6</v>
      </c>
      <c r="G40" s="143"/>
      <c r="H40" s="15"/>
      <c r="I40" s="143">
        <v>20.9</v>
      </c>
      <c r="J40" s="143"/>
      <c r="K40" s="37"/>
    </row>
    <row r="41" spans="1:11" x14ac:dyDescent="0.25">
      <c r="A41" s="34"/>
      <c r="B41" s="44" t="s">
        <v>88</v>
      </c>
      <c r="C41" s="142">
        <v>32.19</v>
      </c>
      <c r="D41" s="143"/>
      <c r="E41" s="15"/>
      <c r="F41" s="143">
        <v>28.73</v>
      </c>
      <c r="G41" s="143"/>
      <c r="H41" s="15"/>
      <c r="I41" s="143">
        <v>28.51</v>
      </c>
      <c r="J41" s="143"/>
      <c r="K41" s="37"/>
    </row>
    <row r="42" spans="1:11" x14ac:dyDescent="0.25">
      <c r="A42" s="34"/>
      <c r="B42" s="45" t="s">
        <v>71</v>
      </c>
      <c r="C42" s="146">
        <v>28.18</v>
      </c>
      <c r="D42" s="147"/>
      <c r="E42" s="14"/>
      <c r="F42" s="147">
        <v>24.28</v>
      </c>
      <c r="G42" s="147"/>
      <c r="H42" s="14"/>
      <c r="I42" s="147">
        <v>22.91</v>
      </c>
      <c r="J42" s="147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  <mergeCell ref="F42:G42"/>
    <mergeCell ref="C37:D37"/>
    <mergeCell ref="C38:D38"/>
    <mergeCell ref="C39:D39"/>
    <mergeCell ref="C40:D40"/>
    <mergeCell ref="C41:D41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I25:J25"/>
    <mergeCell ref="I26:J26"/>
    <mergeCell ref="I27:J27"/>
    <mergeCell ref="I28:J28"/>
    <mergeCell ref="I29:J29"/>
    <mergeCell ref="F25:G25"/>
    <mergeCell ref="F26:G26"/>
    <mergeCell ref="F27:G27"/>
    <mergeCell ref="F28:G28"/>
    <mergeCell ref="F29:G29"/>
    <mergeCell ref="C25:D25"/>
    <mergeCell ref="C26:D26"/>
    <mergeCell ref="C27:D27"/>
    <mergeCell ref="C28:D28"/>
    <mergeCell ref="C29:D29"/>
    <mergeCell ref="F20:G20"/>
    <mergeCell ref="F21:G21"/>
    <mergeCell ref="I17:J17"/>
    <mergeCell ref="I18:J18"/>
    <mergeCell ref="I19:J19"/>
    <mergeCell ref="I20:J20"/>
    <mergeCell ref="I21:J21"/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F17" sqref="F17"/>
    </sheetView>
  </sheetViews>
  <sheetFormatPr baseColWidth="10" defaultRowHeight="15" x14ac:dyDescent="0.25"/>
  <cols>
    <col min="1" max="1" width="1.75" customWidth="1"/>
    <col min="2" max="2" width="3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5" t="s">
        <v>245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24" t="str">
        <f>+'Experiencia laboral'!C9:D9</f>
        <v>Diciembre 2016</v>
      </c>
      <c r="D9" s="120"/>
      <c r="E9" s="18"/>
      <c r="F9" s="128" t="str">
        <f>+'Experiencia laboral'!F9:G9</f>
        <v>Acumulado 
Enero - Diciembre 2016</v>
      </c>
      <c r="G9" s="129"/>
      <c r="H9" s="88"/>
      <c r="I9" s="126" t="str">
        <f>+'Experiencia laboral'!I9:J9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46</v>
      </c>
      <c r="D11" s="21">
        <v>0.84</v>
      </c>
      <c r="E11" s="21"/>
      <c r="F11" s="22">
        <v>781</v>
      </c>
      <c r="G11" s="21">
        <v>0.98</v>
      </c>
      <c r="H11" s="103"/>
      <c r="I11" s="22">
        <v>47</v>
      </c>
      <c r="J11" s="107">
        <v>0.03</v>
      </c>
      <c r="K11" s="37"/>
    </row>
    <row r="12" spans="1:19" x14ac:dyDescent="0.25">
      <c r="A12" s="34"/>
      <c r="B12" s="61" t="s">
        <v>83</v>
      </c>
      <c r="C12" s="23">
        <v>2705</v>
      </c>
      <c r="D12" s="101">
        <v>49.26</v>
      </c>
      <c r="E12" s="101"/>
      <c r="F12" s="22">
        <v>41375</v>
      </c>
      <c r="G12" s="101">
        <v>52.06</v>
      </c>
      <c r="H12" s="103"/>
      <c r="I12" s="22">
        <v>46391</v>
      </c>
      <c r="J12" s="107">
        <v>33.270000000000003</v>
      </c>
      <c r="K12" s="37"/>
    </row>
    <row r="13" spans="1:19" x14ac:dyDescent="0.25">
      <c r="A13" s="34"/>
      <c r="B13" s="61" t="s">
        <v>91</v>
      </c>
      <c r="C13" s="23">
        <v>208</v>
      </c>
      <c r="D13" s="101">
        <v>3.79</v>
      </c>
      <c r="E13" s="101"/>
      <c r="F13" s="22">
        <v>3703</v>
      </c>
      <c r="G13" s="101">
        <v>4.66</v>
      </c>
      <c r="H13" s="103"/>
      <c r="I13" s="22">
        <v>3857</v>
      </c>
      <c r="J13" s="107">
        <v>2.77</v>
      </c>
      <c r="K13" s="37"/>
    </row>
    <row r="14" spans="1:19" x14ac:dyDescent="0.25">
      <c r="A14" s="34"/>
      <c r="B14" s="61" t="s">
        <v>92</v>
      </c>
      <c r="C14" s="23">
        <v>39</v>
      </c>
      <c r="D14" s="101">
        <v>0.71</v>
      </c>
      <c r="E14" s="101"/>
      <c r="F14" s="22">
        <v>654</v>
      </c>
      <c r="G14" s="101">
        <v>0.82</v>
      </c>
      <c r="H14" s="103"/>
      <c r="I14" s="22">
        <v>669</v>
      </c>
      <c r="J14" s="107">
        <v>0.48</v>
      </c>
      <c r="K14" s="37"/>
    </row>
    <row r="15" spans="1:19" x14ac:dyDescent="0.25">
      <c r="A15" s="34"/>
      <c r="B15" s="61" t="s">
        <v>93</v>
      </c>
      <c r="C15" s="23">
        <v>1991</v>
      </c>
      <c r="D15" s="101">
        <v>36.26</v>
      </c>
      <c r="E15" s="101"/>
      <c r="F15" s="22">
        <v>27355</v>
      </c>
      <c r="G15" s="101">
        <v>34.42</v>
      </c>
      <c r="H15" s="103"/>
      <c r="I15" s="22">
        <v>88457</v>
      </c>
      <c r="J15" s="107">
        <v>63.45</v>
      </c>
      <c r="K15" s="37"/>
    </row>
    <row r="16" spans="1:19" x14ac:dyDescent="0.25">
      <c r="A16" s="34"/>
      <c r="B16" s="61" t="s">
        <v>72</v>
      </c>
      <c r="C16" s="23">
        <v>502</v>
      </c>
      <c r="D16" s="101">
        <v>9.14</v>
      </c>
      <c r="E16" s="101"/>
      <c r="F16" s="22">
        <v>5613</v>
      </c>
      <c r="G16" s="101">
        <v>7.06</v>
      </c>
      <c r="H16" s="103"/>
      <c r="I16" s="22">
        <v>0</v>
      </c>
      <c r="J16" s="107">
        <v>0</v>
      </c>
      <c r="K16" s="37"/>
    </row>
    <row r="17" spans="1:11" x14ac:dyDescent="0.25">
      <c r="A17" s="34"/>
      <c r="B17" s="45" t="s">
        <v>71</v>
      </c>
      <c r="C17" s="46">
        <v>5491</v>
      </c>
      <c r="D17" s="47">
        <v>100</v>
      </c>
      <c r="E17" s="47"/>
      <c r="F17" s="48">
        <v>79481</v>
      </c>
      <c r="G17" s="49">
        <v>100</v>
      </c>
      <c r="H17" s="49"/>
      <c r="I17" s="48">
        <f>SUM(I11:I16)</f>
        <v>139421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5" customWidth="1"/>
    <col min="2" max="2" width="33.625" customWidth="1"/>
    <col min="3" max="4" width="11" customWidth="1"/>
    <col min="5" max="5" width="0.875" customWidth="1"/>
    <col min="6" max="7" width="11" customWidth="1"/>
    <col min="8" max="8" width="0.875" customWidth="1"/>
    <col min="9" max="9" width="11" customWidth="1"/>
    <col min="10" max="10" width="15.625" customWidth="1"/>
    <col min="11" max="11" width="1.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1" t="s">
        <v>230</v>
      </c>
      <c r="J7" s="122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2017-01-10T16:00:36Z</dcterms:modified>
</cp:coreProperties>
</file>