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victimas\"/>
    </mc:Choice>
  </mc:AlternateContent>
  <bookViews>
    <workbookView xWindow="0" yWindow="0" windowWidth="20490" windowHeight="6930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0" l="1"/>
  <c r="G13" i="5"/>
  <c r="G18" i="4"/>
  <c r="G45" i="7"/>
  <c r="G23" i="12"/>
  <c r="H16" i="10" l="1"/>
  <c r="H15" i="10"/>
  <c r="H14" i="10"/>
  <c r="H13" i="10"/>
  <c r="H12" i="10"/>
  <c r="H11" i="10"/>
  <c r="H12" i="5"/>
  <c r="H11" i="5"/>
  <c r="H17" i="4"/>
  <c r="H16" i="4"/>
  <c r="H15" i="4"/>
  <c r="H14" i="4"/>
  <c r="H13" i="4"/>
  <c r="H12" i="4"/>
  <c r="H11" i="4"/>
  <c r="H22" i="12"/>
  <c r="H21" i="12"/>
  <c r="H20" i="12"/>
  <c r="H19" i="12"/>
  <c r="H12" i="12"/>
  <c r="H11" i="12"/>
  <c r="H13" i="12" l="1"/>
  <c r="H13" i="5"/>
  <c r="H18" i="4" l="1"/>
  <c r="G9" i="7" l="1"/>
  <c r="G9" i="6" s="1"/>
  <c r="G10" i="2" s="1"/>
  <c r="G9" i="4" s="1"/>
  <c r="G9" i="5" s="1"/>
  <c r="G17" i="12"/>
  <c r="H13" i="7" l="1"/>
  <c r="H17" i="7"/>
  <c r="H21" i="7"/>
  <c r="H25" i="7"/>
  <c r="H29" i="7"/>
  <c r="H33" i="7"/>
  <c r="H37" i="7"/>
  <c r="H41" i="7"/>
  <c r="H12" i="7"/>
  <c r="H11" i="7"/>
  <c r="H15" i="7"/>
  <c r="H23" i="7"/>
  <c r="H27" i="7"/>
  <c r="H35" i="7"/>
  <c r="H43" i="7"/>
  <c r="H20" i="7"/>
  <c r="H32" i="7"/>
  <c r="H40" i="7"/>
  <c r="H14" i="7"/>
  <c r="H18" i="7"/>
  <c r="H22" i="7"/>
  <c r="H26" i="7"/>
  <c r="H30" i="7"/>
  <c r="H34" i="7"/>
  <c r="H38" i="7"/>
  <c r="H42" i="7"/>
  <c r="H19" i="7"/>
  <c r="H31" i="7"/>
  <c r="H39" i="7"/>
  <c r="H16" i="7"/>
  <c r="H24" i="7"/>
  <c r="H28" i="7"/>
  <c r="H36" i="7"/>
  <c r="H44" i="7"/>
  <c r="G9" i="10"/>
  <c r="G17" i="5"/>
  <c r="G25" i="5" s="1"/>
  <c r="G34" i="5" s="1"/>
  <c r="G37" i="2" l="1"/>
  <c r="G43" i="6"/>
  <c r="H19" i="2" l="1"/>
  <c r="H16" i="2"/>
  <c r="H20" i="2"/>
  <c r="H24" i="2"/>
  <c r="H28" i="2"/>
  <c r="H32" i="2"/>
  <c r="H36" i="2"/>
  <c r="H15" i="2"/>
  <c r="H21" i="2"/>
  <c r="H25" i="2"/>
  <c r="H29" i="2"/>
  <c r="H33" i="2"/>
  <c r="H18" i="2"/>
  <c r="H14" i="2"/>
  <c r="H22" i="2"/>
  <c r="H26" i="2"/>
  <c r="H30" i="2"/>
  <c r="H34" i="2"/>
  <c r="H17" i="2"/>
  <c r="H13" i="2"/>
  <c r="H23" i="2"/>
  <c r="H27" i="2"/>
  <c r="H31" i="2"/>
  <c r="H35" i="2"/>
  <c r="H12" i="2"/>
  <c r="H16" i="6"/>
  <c r="H17" i="6"/>
  <c r="H21" i="6"/>
  <c r="H25" i="6"/>
  <c r="H29" i="6"/>
  <c r="H33" i="6"/>
  <c r="H37" i="6"/>
  <c r="H41" i="6"/>
  <c r="H13" i="6"/>
  <c r="H39" i="6"/>
  <c r="H11" i="6"/>
  <c r="H28" i="6"/>
  <c r="H36" i="6"/>
  <c r="H14" i="6"/>
  <c r="H18" i="6"/>
  <c r="H22" i="6"/>
  <c r="H26" i="6"/>
  <c r="H30" i="6"/>
  <c r="H34" i="6"/>
  <c r="H38" i="6"/>
  <c r="H42" i="6"/>
  <c r="H12" i="6"/>
  <c r="H19" i="6"/>
  <c r="H23" i="6"/>
  <c r="H27" i="6"/>
  <c r="H31" i="6"/>
  <c r="H35" i="6"/>
  <c r="H15" i="6"/>
  <c r="H20" i="6"/>
  <c r="H24" i="6"/>
  <c r="H32" i="6"/>
  <c r="H40" i="6"/>
  <c r="H17" i="10"/>
  <c r="C9" i="7"/>
  <c r="C9" i="6" s="1"/>
  <c r="C10" i="2" s="1"/>
  <c r="C9" i="4" s="1"/>
  <c r="C9" i="5" s="1"/>
  <c r="C17" i="12"/>
  <c r="H23" i="12" l="1"/>
  <c r="H45" i="7"/>
  <c r="C17" i="5"/>
  <c r="C25" i="5" s="1"/>
  <c r="C34" i="5" s="1"/>
  <c r="C9" i="10"/>
  <c r="H37" i="2"/>
  <c r="H43" i="6"/>
</calcChain>
</file>

<file path=xl/sharedStrings.xml><?xml version="1.0" encoding="utf-8"?>
<sst xmlns="http://schemas.openxmlformats.org/spreadsheetml/2006/main" count="363" uniqueCount="274">
  <si>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</si>
  <si>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</si>
  <si>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</si>
  <si>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</si>
  <si>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</si>
  <si>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</si>
  <si>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</si>
  <si>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</si>
  <si>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</si>
  <si>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</si>
  <si>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</si>
  <si>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</si>
  <si>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</si>
  <si>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</si>
  <si>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</si>
  <si>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</si>
  <si>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</si>
  <si>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</si>
  <si>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</si>
  <si>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</si>
  <si>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</si>
  <si>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</si>
  <si>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</si>
  <si>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</si>
  <si>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</si>
  <si>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</si>
  <si>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</si>
  <si>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</si>
  <si>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</si>
  <si>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</si>
  <si>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</si>
  <si>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</si>
  <si>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</si>
  <si>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</si>
  <si>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</si>
  <si>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</si>
  <si>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</si>
  <si>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</si>
  <si>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</si>
  <si>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</si>
  <si>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</si>
  <si>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</si>
  <si>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</si>
  <si>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</si>
  <si>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</si>
  <si>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</si>
  <si>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</si>
  <si>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</si>
  <si>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</si>
  <si>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</si>
  <si>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</si>
  <si>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</si>
  <si>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</si>
  <si>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</si>
  <si>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</si>
  <si>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</si>
  <si>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</si>
  <si>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</si>
  <si>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</si>
  <si>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</si>
  <si>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</si>
  <si>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</si>
  <si>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</si>
  <si>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</si>
  <si>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</si>
  <si>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</si>
  <si>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</si>
  <si>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</si>
  <si>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</si>
  <si>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</si>
  <si>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</si>
  <si>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</si>
  <si>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</si>
  <si>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</si>
  <si>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</si>
  <si>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</si>
  <si>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</si>
  <si>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</si>
  <si>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</si>
  <si>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</si>
  <si>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</si>
  <si>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</si>
  <si>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</si>
  <si>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</si>
  <si>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</si>
  <si>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</si>
  <si>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</si>
  <si>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</si>
  <si>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</si>
  <si>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</si>
  <si>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</si>
  <si>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</si>
  <si>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</si>
  <si>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</si>
  <si>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</si>
  <si>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</si>
  <si>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</si>
  <si>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</si>
  <si>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</si>
  <si>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</si>
  <si>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</si>
  <si>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</si>
  <si>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</si>
  <si>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</si>
  <si>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</si>
  <si>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</si>
  <si>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</si>
  <si>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</si>
  <si>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</si>
  <si>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</si>
  <si>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</si>
  <si>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</si>
  <si>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</si>
  <si>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</si>
  <si>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</si>
  <si>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</si>
  <si>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</si>
  <si>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</si>
  <si>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</si>
  <si>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</si>
  <si>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</si>
  <si>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</si>
  <si>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</si>
  <si>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</si>
  <si>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</si>
  <si>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</si>
  <si>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</si>
  <si>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</si>
  <si>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</si>
  <si>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</si>
  <si>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</si>
  <si>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</si>
  <si>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</si>
  <si>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</si>
  <si>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</si>
  <si>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</si>
  <si>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</si>
  <si>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</si>
  <si>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</si>
  <si>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</si>
  <si>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</si>
  <si>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</si>
  <si>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</si>
  <si>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</si>
  <si>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</si>
  <si>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</si>
  <si>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</si>
  <si>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</si>
  <si>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</si>
  <si>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</si>
  <si>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</si>
  <si>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</si>
  <si>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</si>
  <si>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</si>
  <si>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</si>
  <si>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</si>
  <si>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</si>
  <si>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</si>
  <si>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</si>
  <si>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</si>
  <si>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</si>
  <si>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</si>
  <si>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</si>
  <si>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</si>
  <si>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</si>
  <si>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</si>
  <si>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</si>
  <si>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</si>
  <si>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</si>
  <si>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</si>
  <si>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</si>
  <si>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</si>
  <si>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</si>
  <si>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</si>
  <si>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</si>
  <si>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</si>
  <si>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</si>
  <si>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</si>
  <si>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</si>
  <si>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</si>
  <si>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</si>
  <si>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</si>
  <si>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</si>
  <si>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</si>
  <si>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</si>
  <si>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</si>
  <si>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</si>
  <si>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</si>
  <si>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</si>
  <si>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</si>
  <si>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</si>
  <si>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</si>
  <si>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</si>
  <si>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</si>
  <si>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</si>
  <si>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</si>
  <si>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</si>
  <si>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</si>
  <si>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</si>
  <si>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</si>
  <si>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</si>
  <si>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</si>
  <si>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</si>
  <si>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</si>
  <si>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</si>
  <si>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</si>
  <si>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</si>
  <si>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</si>
  <si>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</si>
  <si>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</si>
  <si>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</si>
  <si>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</si>
  <si>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</si>
  <si>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</si>
  <si>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</si>
  <si>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</si>
  <si>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</si>
  <si>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</si>
  <si>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</si>
  <si>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</si>
  <si>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</si>
  <si>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</si>
  <si>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</si>
  <si>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</si>
  <si>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</si>
  <si>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</si>
  <si>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</si>
  <si>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</si>
  <si>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</si>
  <si>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</si>
  <si>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</si>
  <si>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</si>
  <si>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</si>
  <si>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</si>
  <si>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</si>
  <si>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</si>
  <si>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</si>
  <si>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</si>
  <si>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</si>
  <si>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</si>
  <si>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</si>
  <si>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</si>
  <si>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</si>
  <si>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</si>
  <si>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</si>
  <si>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*Esta información corresponde a 89 Prestadores que actualmente hacen uso del Sistema de Información</t>
  </si>
  <si>
    <t>Febrero de 2017</t>
  </si>
  <si>
    <t>Enero de 2017</t>
  </si>
  <si>
    <t>Enero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</si>
  <si>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</si>
  <si>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</si>
  <si>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</si>
  <si>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</si>
  <si>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</si>
  <si>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</si>
  <si>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</si>
  <si>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</si>
  <si>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</si>
  <si>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</si>
  <si>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</si>
  <si>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</si>
  <si>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</si>
  <si>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</si>
  <si>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</si>
  <si>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</si>
  <si>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</si>
  <si>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</si>
  <si>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</si>
  <si>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</si>
  <si>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</si>
  <si>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</si>
  <si>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</si>
  <si>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</si>
  <si>
    <t>Acumulado
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</si>
</sst>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3" fontId="5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0" fillId="0" borderId="0" xfId="0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352409</xdr:colOff>
      <xdr:row>5</xdr:row>
      <xdr:rowOff>64650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119165</xdr:colOff>
      <xdr:row>4</xdr:row>
      <xdr:rowOff>71253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7</xdr:col>
      <xdr:colOff>193128</xdr:colOff>
      <xdr:row>5</xdr:row>
      <xdr:rowOff>96400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707600</xdr:colOff>
      <xdr:row>5</xdr:row>
      <xdr:rowOff>99215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377400</xdr:colOff>
      <xdr:row>5</xdr:row>
      <xdr:rowOff>102391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7</xdr:col>
      <xdr:colOff>778508</xdr:colOff>
      <xdr:row>5</xdr:row>
      <xdr:rowOff>109801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7</xdr:col>
      <xdr:colOff>743583</xdr:colOff>
      <xdr:row>5</xdr:row>
      <xdr:rowOff>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J16" sqref="J16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21" t="s">
        <v>232</v>
      </c>
      <c r="C7" s="121"/>
      <c r="D7" s="121"/>
      <c r="E7" s="121"/>
      <c r="F7" s="121"/>
      <c r="G7" s="37"/>
    </row>
    <row r="8" spans="1:16" ht="15.75" customHeight="1" x14ac:dyDescent="0.25">
      <c r="A8" s="34"/>
      <c r="B8" s="121" t="s">
        <v>231</v>
      </c>
      <c r="C8" s="121"/>
      <c r="D8" s="121"/>
      <c r="E8" s="121"/>
      <c r="F8" s="121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233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245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246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247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4.140625" customWidth="1"/>
    <col min="6" max="6" width="13.140625" customWidth="1"/>
    <col min="7" max="8" width="11.7109375" customWidth="1"/>
    <col min="9" max="9" width="4.28515625" customWidth="1"/>
    <col min="10" max="10" width="14.28515625" bestFit="1" customWidth="1"/>
    <col min="11" max="11" width="14.5703125" bestFit="1" customWidth="1"/>
    <col min="12" max="12" width="14.28515625" bestFit="1" customWidth="1"/>
    <col min="13" max="13" width="14.5703125" bestFit="1" customWidth="1"/>
    <col min="14" max="14" width="14.28515625" bestFit="1" customWidth="1"/>
  </cols>
  <sheetData>
    <row r="1" spans="1:14" ht="18" x14ac:dyDescent="0.25">
      <c r="A1" s="31"/>
      <c r="B1" s="7"/>
      <c r="C1" s="7"/>
      <c r="D1" s="32"/>
      <c r="E1" s="32"/>
      <c r="F1" s="32"/>
      <c r="G1" s="32"/>
      <c r="H1" s="32"/>
      <c r="I1" s="33"/>
      <c r="J1" s="9"/>
      <c r="K1" s="9"/>
      <c r="L1" s="9"/>
      <c r="M1" s="9"/>
      <c r="N1" s="9"/>
    </row>
    <row r="2" spans="1:14" ht="18" x14ac:dyDescent="0.25">
      <c r="A2" s="34"/>
      <c r="B2" s="4"/>
      <c r="C2" s="4"/>
      <c r="D2" s="35"/>
      <c r="E2" s="35"/>
      <c r="F2" s="35"/>
      <c r="G2" s="35"/>
      <c r="H2" s="35"/>
      <c r="I2" s="36"/>
      <c r="J2" s="9"/>
      <c r="K2" s="9"/>
      <c r="L2" s="9"/>
      <c r="M2" s="9"/>
      <c r="N2" s="9"/>
    </row>
    <row r="3" spans="1:14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4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4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2"/>
    </row>
    <row r="6" spans="1:14" s="2" customFormat="1" ht="15.75" x14ac:dyDescent="0.25">
      <c r="A6" s="51"/>
      <c r="B6" s="3"/>
      <c r="C6" s="50"/>
      <c r="D6" s="50"/>
      <c r="E6" s="50"/>
      <c r="F6" s="50"/>
      <c r="G6" s="50"/>
      <c r="H6" s="50"/>
      <c r="I6" s="52"/>
    </row>
    <row r="7" spans="1:14" s="2" customFormat="1" ht="30" customHeight="1" x14ac:dyDescent="0.2">
      <c r="A7" s="51"/>
      <c r="B7" s="132" t="s">
        <v>234</v>
      </c>
      <c r="C7" s="132"/>
      <c r="D7" s="132"/>
      <c r="E7" s="132"/>
      <c r="F7" s="50"/>
      <c r="G7" s="128" t="s">
        <v>230</v>
      </c>
      <c r="H7" s="129"/>
      <c r="I7" s="52"/>
    </row>
    <row r="8" spans="1:14" s="2" customFormat="1" x14ac:dyDescent="0.25">
      <c r="A8" s="51"/>
      <c r="B8" s="17"/>
      <c r="C8" s="50"/>
      <c r="D8" s="5"/>
      <c r="E8" s="5"/>
      <c r="F8" s="6"/>
      <c r="G8" s="5"/>
      <c r="H8" s="5"/>
      <c r="I8" s="52"/>
    </row>
    <row r="9" spans="1:14" s="2" customFormat="1" ht="30" customHeight="1" x14ac:dyDescent="0.2">
      <c r="A9" s="51"/>
      <c r="B9" s="122" t="s">
        <v>68</v>
      </c>
      <c r="C9" s="131" t="s">
        <v>248</v>
      </c>
      <c r="D9" s="127"/>
      <c r="E9" s="86"/>
      <c r="F9" s="86"/>
      <c r="G9" s="124" t="s">
        <v>273</v>
      </c>
      <c r="H9" s="130"/>
      <c r="I9" s="52"/>
    </row>
    <row r="10" spans="1:14" s="2" customFormat="1" x14ac:dyDescent="0.25">
      <c r="A10" s="51"/>
      <c r="B10" s="123"/>
      <c r="C10" s="19" t="s">
        <v>103</v>
      </c>
      <c r="D10" s="18" t="s">
        <v>105</v>
      </c>
      <c r="E10" s="18"/>
      <c r="F10" s="18"/>
      <c r="G10" s="18" t="s">
        <v>103</v>
      </c>
      <c r="H10" s="29" t="s">
        <v>105</v>
      </c>
      <c r="I10" s="52"/>
    </row>
    <row r="11" spans="1:14" s="2" customFormat="1" x14ac:dyDescent="0.25">
      <c r="A11" s="51"/>
      <c r="B11" s="44" t="s">
        <v>69</v>
      </c>
      <c r="C11" s="23">
        <v>2475</v>
      </c>
      <c r="D11" s="21">
        <v>43.89</v>
      </c>
      <c r="E11" s="12"/>
      <c r="F11" s="13"/>
      <c r="G11" s="22">
        <v>91947</v>
      </c>
      <c r="H11" s="107">
        <f>(G11/$G$13)*100</f>
        <v>41.287752920996148</v>
      </c>
      <c r="I11" s="52"/>
    </row>
    <row r="12" spans="1:14" s="2" customFormat="1" x14ac:dyDescent="0.25">
      <c r="A12" s="51"/>
      <c r="B12" s="44" t="s">
        <v>70</v>
      </c>
      <c r="C12" s="23">
        <v>3164</v>
      </c>
      <c r="D12" s="21">
        <v>56.11</v>
      </c>
      <c r="E12" s="13"/>
      <c r="F12" s="13"/>
      <c r="G12" s="22">
        <v>130751</v>
      </c>
      <c r="H12" s="112">
        <f>(G12/$G$13)*100</f>
        <v>58.712247079003852</v>
      </c>
      <c r="I12" s="52"/>
    </row>
    <row r="13" spans="1:14" s="2" customFormat="1" x14ac:dyDescent="0.25">
      <c r="A13" s="51"/>
      <c r="B13" s="45" t="s">
        <v>71</v>
      </c>
      <c r="C13" s="46">
        <v>5639</v>
      </c>
      <c r="D13" s="47">
        <v>100</v>
      </c>
      <c r="E13" s="14"/>
      <c r="F13" s="14"/>
      <c r="G13" s="48">
        <v>222698</v>
      </c>
      <c r="H13" s="53">
        <f>SUM(H11:H12)</f>
        <v>100</v>
      </c>
      <c r="I13" s="52"/>
      <c r="K13" s="111"/>
    </row>
    <row r="14" spans="1:14" x14ac:dyDescent="0.25">
      <c r="A14" s="34"/>
      <c r="B14" s="43"/>
      <c r="C14" s="43"/>
      <c r="D14" s="43"/>
      <c r="E14" s="43"/>
      <c r="F14" s="42"/>
      <c r="G14" s="43"/>
      <c r="H14" s="43"/>
      <c r="I14" s="52"/>
      <c r="J14" s="2"/>
      <c r="K14" s="2"/>
    </row>
    <row r="15" spans="1:14" x14ac:dyDescent="0.25">
      <c r="A15" s="34"/>
      <c r="B15" s="17" t="s">
        <v>235</v>
      </c>
      <c r="C15" s="43"/>
      <c r="D15" s="43"/>
      <c r="E15" s="43"/>
      <c r="F15" s="43"/>
      <c r="G15" s="43"/>
      <c r="H15" s="43"/>
      <c r="I15" s="37"/>
    </row>
    <row r="16" spans="1:14" x14ac:dyDescent="0.25">
      <c r="A16" s="34"/>
      <c r="B16" s="17"/>
      <c r="C16" s="43"/>
      <c r="D16" s="43"/>
      <c r="E16" s="43"/>
      <c r="F16" s="43"/>
      <c r="G16" s="43"/>
      <c r="H16" s="43"/>
      <c r="I16" s="37"/>
    </row>
    <row r="17" spans="1:9" ht="29.25" customHeight="1" x14ac:dyDescent="0.25">
      <c r="A17" s="34"/>
      <c r="B17" s="122" t="s">
        <v>68</v>
      </c>
      <c r="C17" s="126" t="str">
        <f>+C9</f>
        <v>Enero 2017</v>
      </c>
      <c r="D17" s="127"/>
      <c r="E17" s="11"/>
      <c r="F17" s="87"/>
      <c r="G17" s="124" t="str">
        <f>+G9</f>
        <v>Acumulado
2013 - 2016</v>
      </c>
      <c r="H17" s="125"/>
      <c r="I17" s="37"/>
    </row>
    <row r="18" spans="1:9" x14ac:dyDescent="0.25">
      <c r="A18" s="34"/>
      <c r="B18" s="123"/>
      <c r="C18" s="19" t="s">
        <v>103</v>
      </c>
      <c r="D18" s="18" t="s">
        <v>105</v>
      </c>
      <c r="E18" s="18"/>
      <c r="F18" s="18"/>
      <c r="G18" s="18" t="s">
        <v>103</v>
      </c>
      <c r="H18" s="29" t="s">
        <v>105</v>
      </c>
      <c r="I18" s="37"/>
    </row>
    <row r="19" spans="1:9" x14ac:dyDescent="0.25">
      <c r="A19" s="34"/>
      <c r="B19" s="44" t="s">
        <v>86</v>
      </c>
      <c r="C19" s="23">
        <v>2898</v>
      </c>
      <c r="D19" s="21">
        <v>51.39</v>
      </c>
      <c r="E19" s="15"/>
      <c r="F19" s="15"/>
      <c r="G19" s="22">
        <v>107010</v>
      </c>
      <c r="H19" s="107">
        <f>(G19/$G$23)*100</f>
        <v>48.051621478414717</v>
      </c>
      <c r="I19" s="37"/>
    </row>
    <row r="20" spans="1:9" x14ac:dyDescent="0.25">
      <c r="A20" s="34"/>
      <c r="B20" s="44" t="s">
        <v>73</v>
      </c>
      <c r="C20" s="23">
        <v>2051</v>
      </c>
      <c r="D20" s="21">
        <v>36.369999999999997</v>
      </c>
      <c r="E20" s="15"/>
      <c r="F20" s="12"/>
      <c r="G20" s="22">
        <v>87139</v>
      </c>
      <c r="H20" s="113">
        <f>(G20/$G$23)*100</f>
        <v>39.128775292099618</v>
      </c>
      <c r="I20" s="37"/>
    </row>
    <row r="21" spans="1:9" x14ac:dyDescent="0.25">
      <c r="A21" s="34"/>
      <c r="B21" s="44" t="s">
        <v>74</v>
      </c>
      <c r="C21" s="23">
        <v>622</v>
      </c>
      <c r="D21" s="21">
        <v>11.03</v>
      </c>
      <c r="E21" s="15"/>
      <c r="F21" s="15"/>
      <c r="G21" s="22">
        <v>27257</v>
      </c>
      <c r="H21" s="113">
        <f>(G21/$G$23)*100</f>
        <v>12.239445347510978</v>
      </c>
      <c r="I21" s="37"/>
    </row>
    <row r="22" spans="1:9" x14ac:dyDescent="0.25">
      <c r="A22" s="34"/>
      <c r="B22" s="44" t="s">
        <v>72</v>
      </c>
      <c r="C22" s="23">
        <v>68</v>
      </c>
      <c r="D22" s="93">
        <v>1.21</v>
      </c>
      <c r="E22" s="12"/>
      <c r="F22" s="94"/>
      <c r="G22" s="22">
        <v>1292</v>
      </c>
      <c r="H22" s="113">
        <f>(G22/$G$23)*100</f>
        <v>0.5801578819746922</v>
      </c>
      <c r="I22" s="37"/>
    </row>
    <row r="23" spans="1:9" x14ac:dyDescent="0.25">
      <c r="A23" s="34"/>
      <c r="B23" s="45" t="s">
        <v>71</v>
      </c>
      <c r="C23" s="46">
        <v>5639</v>
      </c>
      <c r="D23" s="47">
        <v>99.999999999999901</v>
      </c>
      <c r="E23" s="14"/>
      <c r="F23" s="16"/>
      <c r="G23" s="48">
        <f>SUM(G19:G22)</f>
        <v>222698</v>
      </c>
      <c r="H23" s="53">
        <f>SUM(H19:H22)</f>
        <v>100</v>
      </c>
      <c r="I23" s="37"/>
    </row>
    <row r="24" spans="1:9" x14ac:dyDescent="0.25">
      <c r="A24" s="34"/>
      <c r="B24" s="4"/>
      <c r="C24" s="4"/>
      <c r="D24" s="4"/>
      <c r="E24" s="4"/>
      <c r="F24" s="4"/>
      <c r="G24" s="4"/>
      <c r="H24" s="4"/>
      <c r="I24" s="37"/>
    </row>
    <row r="25" spans="1:9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37"/>
    </row>
    <row r="26" spans="1:9" x14ac:dyDescent="0.25">
      <c r="A26" s="34"/>
      <c r="B26" s="4"/>
      <c r="C26" s="4"/>
      <c r="D26" s="4"/>
      <c r="E26" s="4"/>
      <c r="F26" s="4"/>
      <c r="G26" s="4"/>
      <c r="H26" s="4"/>
      <c r="I26" s="37"/>
    </row>
    <row r="27" spans="1:9" x14ac:dyDescent="0.25">
      <c r="A27" s="40"/>
      <c r="B27" s="6"/>
      <c r="C27" s="6"/>
      <c r="D27" s="6"/>
      <c r="E27" s="6"/>
      <c r="F27" s="6"/>
      <c r="G27" s="6"/>
      <c r="H27" s="6"/>
      <c r="I27" s="41"/>
    </row>
    <row r="29" spans="1:9" x14ac:dyDescent="0.25">
      <c r="A29" s="34"/>
      <c r="B29" s="4"/>
      <c r="C29" s="4"/>
      <c r="D29" s="4"/>
      <c r="E29" s="4"/>
      <c r="F29" s="4"/>
      <c r="G29" s="4"/>
      <c r="H29" s="4"/>
    </row>
    <row r="30" spans="1:9" x14ac:dyDescent="0.25">
      <c r="A30" s="34"/>
      <c r="B30" s="4"/>
      <c r="C30" s="4"/>
      <c r="D30" s="4"/>
      <c r="E30" s="4"/>
      <c r="F30" s="4"/>
      <c r="G30" s="4"/>
      <c r="H30" s="4"/>
    </row>
    <row r="31" spans="1:9" x14ac:dyDescent="0.25">
      <c r="A31" s="34"/>
      <c r="B31" s="4"/>
      <c r="C31" s="4"/>
      <c r="D31" s="4"/>
      <c r="E31" s="4"/>
      <c r="F31" s="4"/>
      <c r="G31" s="4"/>
      <c r="H31" s="4"/>
    </row>
    <row r="32" spans="1:9" x14ac:dyDescent="0.25">
      <c r="A32" s="34"/>
      <c r="B32" s="4"/>
      <c r="C32" s="4"/>
      <c r="D32" s="4"/>
      <c r="E32" s="4"/>
      <c r="F32" s="4"/>
      <c r="G32" s="4"/>
      <c r="H32" s="4"/>
    </row>
    <row r="33" spans="1:8" x14ac:dyDescent="0.25">
      <c r="A33" s="34"/>
      <c r="B33" s="4"/>
      <c r="C33" s="4"/>
      <c r="D33" s="4"/>
      <c r="E33" s="4"/>
      <c r="F33" s="4"/>
      <c r="G33" s="4"/>
      <c r="H33" s="4"/>
    </row>
    <row r="34" spans="1:8" x14ac:dyDescent="0.25">
      <c r="A34" s="34"/>
      <c r="B34" s="4"/>
      <c r="C34" s="4"/>
      <c r="D34" s="4"/>
      <c r="E34" s="4"/>
      <c r="F34" s="4"/>
      <c r="G34" s="4"/>
      <c r="H34" s="4"/>
    </row>
    <row r="35" spans="1:8" x14ac:dyDescent="0.25">
      <c r="A35" s="34"/>
      <c r="B35" s="4"/>
      <c r="C35" s="4"/>
      <c r="D35" s="4"/>
      <c r="E35" s="4"/>
      <c r="F35" s="4"/>
      <c r="G35" s="4"/>
      <c r="H35" s="4"/>
    </row>
    <row r="36" spans="1:8" x14ac:dyDescent="0.25">
      <c r="A36" s="34"/>
      <c r="B36" s="4"/>
      <c r="C36" s="4"/>
      <c r="D36" s="4"/>
      <c r="E36" s="4"/>
      <c r="F36" s="4"/>
      <c r="G36" s="4"/>
      <c r="H36" s="4"/>
    </row>
    <row r="37" spans="1:8" x14ac:dyDescent="0.25">
      <c r="A37" s="34"/>
      <c r="B37" s="4"/>
      <c r="C37" s="4"/>
      <c r="D37" s="4"/>
      <c r="E37" s="4"/>
      <c r="F37" s="4"/>
      <c r="G37" s="4"/>
      <c r="H37" s="4"/>
    </row>
    <row r="38" spans="1:8" x14ac:dyDescent="0.25">
      <c r="A38" s="34"/>
      <c r="B38" s="4"/>
      <c r="C38" s="4"/>
      <c r="D38" s="4"/>
      <c r="E38" s="4"/>
      <c r="F38" s="4"/>
      <c r="G38" s="4"/>
      <c r="H38" s="4"/>
    </row>
    <row r="39" spans="1:8" x14ac:dyDescent="0.25">
      <c r="A39" s="34"/>
      <c r="B39" s="4"/>
      <c r="C39" s="4"/>
      <c r="D39" s="4"/>
      <c r="E39" s="4"/>
      <c r="F39" s="4"/>
      <c r="G39" s="4"/>
      <c r="H39" s="4"/>
    </row>
    <row r="40" spans="1:8" x14ac:dyDescent="0.25">
      <c r="A40" s="34"/>
      <c r="B40" s="4"/>
      <c r="C40" s="4"/>
      <c r="D40" s="4"/>
      <c r="E40" s="4"/>
      <c r="F40" s="4"/>
      <c r="G40" s="4"/>
      <c r="H40" s="4"/>
    </row>
    <row r="41" spans="1:8" x14ac:dyDescent="0.25">
      <c r="A41" s="34"/>
      <c r="B41" s="4"/>
      <c r="C41" s="4"/>
      <c r="D41" s="4"/>
      <c r="E41" s="4"/>
      <c r="F41" s="4"/>
      <c r="G41" s="4"/>
      <c r="H41" s="4"/>
    </row>
    <row r="42" spans="1:8" x14ac:dyDescent="0.25">
      <c r="A42" s="34"/>
      <c r="B42" s="4"/>
      <c r="C42" s="4"/>
      <c r="D42" s="4"/>
      <c r="E42" s="4"/>
      <c r="F42" s="4"/>
      <c r="G42" s="4"/>
      <c r="H42" s="4"/>
    </row>
  </sheetData>
  <mergeCells count="8">
    <mergeCell ref="B17:B18"/>
    <mergeCell ref="G17:H17"/>
    <mergeCell ref="C17:D17"/>
    <mergeCell ref="G7:H7"/>
    <mergeCell ref="G9:H9"/>
    <mergeCell ref="C9:D9"/>
    <mergeCell ref="B9:B10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</cols>
  <sheetData>
    <row r="1" spans="1:14" ht="18" x14ac:dyDescent="0.25">
      <c r="A1" s="31"/>
      <c r="B1" s="7"/>
      <c r="C1" s="32"/>
      <c r="D1" s="32"/>
      <c r="E1" s="32"/>
      <c r="F1" s="32"/>
      <c r="G1" s="32"/>
      <c r="H1" s="32"/>
      <c r="I1" s="33"/>
      <c r="J1" s="9"/>
      <c r="K1" s="9"/>
      <c r="L1" s="9"/>
      <c r="M1" s="9"/>
      <c r="N1" s="9"/>
    </row>
    <row r="2" spans="1:14" ht="18" x14ac:dyDescent="0.25">
      <c r="A2" s="34"/>
      <c r="B2" s="4"/>
      <c r="C2" s="35"/>
      <c r="D2" s="35"/>
      <c r="E2" s="35"/>
      <c r="F2" s="35"/>
      <c r="G2" s="35"/>
      <c r="H2" s="35"/>
      <c r="I2" s="36"/>
      <c r="J2" s="9"/>
      <c r="K2" s="9"/>
      <c r="L2" s="9"/>
      <c r="M2" s="9"/>
      <c r="N2" s="9"/>
    </row>
    <row r="3" spans="1:14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4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4" ht="15.75" x14ac:dyDescent="0.25">
      <c r="A5" s="34"/>
      <c r="B5" s="38"/>
      <c r="C5" s="4"/>
      <c r="D5" s="4"/>
      <c r="E5" s="4"/>
      <c r="F5" s="4"/>
      <c r="G5" s="4"/>
      <c r="H5" s="4"/>
      <c r="I5" s="37"/>
    </row>
    <row r="6" spans="1:14" ht="15.75" x14ac:dyDescent="0.25">
      <c r="A6" s="34"/>
      <c r="B6" s="3"/>
      <c r="C6" s="4"/>
      <c r="D6" s="4"/>
      <c r="E6" s="4"/>
      <c r="F6" s="4"/>
      <c r="G6" s="4"/>
      <c r="H6" s="4"/>
      <c r="I6" s="37"/>
    </row>
    <row r="7" spans="1:14" ht="30.75" customHeight="1" x14ac:dyDescent="0.25">
      <c r="A7" s="34"/>
      <c r="B7" s="135" t="s">
        <v>236</v>
      </c>
      <c r="C7" s="135"/>
      <c r="D7" s="135"/>
      <c r="E7" s="135"/>
      <c r="F7" s="4"/>
      <c r="G7" s="128" t="s">
        <v>230</v>
      </c>
      <c r="H7" s="129"/>
      <c r="I7" s="37"/>
    </row>
    <row r="8" spans="1:14" x14ac:dyDescent="0.25">
      <c r="A8" s="34"/>
      <c r="B8" s="17"/>
      <c r="C8" s="39"/>
      <c r="D8" s="39"/>
      <c r="E8" s="39"/>
      <c r="F8" s="39"/>
      <c r="G8" s="39"/>
      <c r="H8" s="39"/>
      <c r="I8" s="37"/>
    </row>
    <row r="9" spans="1:14" ht="27.75" customHeight="1" x14ac:dyDescent="0.25">
      <c r="A9" s="34"/>
      <c r="B9" s="130" t="s">
        <v>68</v>
      </c>
      <c r="C9" s="126" t="str">
        <f>+'Sexo y edad'!C9</f>
        <v>Enero 2017</v>
      </c>
      <c r="D9" s="127"/>
      <c r="E9" s="18"/>
      <c r="F9" s="88"/>
      <c r="G9" s="133" t="str">
        <f>+'Sexo y edad'!G9</f>
        <v>Acumulado
2013 - 2016</v>
      </c>
      <c r="H9" s="134"/>
      <c r="I9" s="37"/>
    </row>
    <row r="10" spans="1:14" x14ac:dyDescent="0.25">
      <c r="A10" s="34"/>
      <c r="B10" s="130"/>
      <c r="C10" s="19" t="s">
        <v>103</v>
      </c>
      <c r="D10" s="18" t="s">
        <v>105</v>
      </c>
      <c r="E10" s="18"/>
      <c r="F10" s="18"/>
      <c r="G10" s="18" t="s">
        <v>103</v>
      </c>
      <c r="H10" s="29" t="s">
        <v>105</v>
      </c>
      <c r="I10" s="37"/>
    </row>
    <row r="11" spans="1:14" x14ac:dyDescent="0.25">
      <c r="A11" s="34"/>
      <c r="B11" s="20" t="s">
        <v>25</v>
      </c>
      <c r="C11" s="22">
        <v>2</v>
      </c>
      <c r="D11" s="21">
        <v>0.04</v>
      </c>
      <c r="E11" s="28">
        <v>0</v>
      </c>
      <c r="F11" s="28"/>
      <c r="G11" s="22">
        <v>71</v>
      </c>
      <c r="H11" s="107">
        <f>(G11/$G$45)*100</f>
        <v>3.1881741192107696E-2</v>
      </c>
      <c r="I11" s="37"/>
    </row>
    <row r="12" spans="1:14" x14ac:dyDescent="0.25">
      <c r="A12" s="34"/>
      <c r="B12" s="20" t="s">
        <v>0</v>
      </c>
      <c r="C12" s="22">
        <v>1313</v>
      </c>
      <c r="D12" s="101">
        <v>23.28</v>
      </c>
      <c r="E12" s="102">
        <v>0</v>
      </c>
      <c r="F12" s="28"/>
      <c r="G12" s="22">
        <v>46808</v>
      </c>
      <c r="H12" s="114">
        <f>(G12/$G$45)*100</f>
        <v>21.018599179157423</v>
      </c>
      <c r="I12" s="37"/>
    </row>
    <row r="13" spans="1:14" x14ac:dyDescent="0.25">
      <c r="A13" s="34"/>
      <c r="B13" s="20" t="s">
        <v>23</v>
      </c>
      <c r="C13" s="22">
        <v>95</v>
      </c>
      <c r="D13" s="101">
        <v>1.68</v>
      </c>
      <c r="E13" s="102">
        <v>0</v>
      </c>
      <c r="F13" s="28"/>
      <c r="G13" s="22">
        <v>2413</v>
      </c>
      <c r="H13" s="114">
        <f t="shared" ref="H13:H44" si="0">(G13/$G$45)*100</f>
        <v>1.0835301619233222</v>
      </c>
      <c r="I13" s="37"/>
    </row>
    <row r="14" spans="1:14" x14ac:dyDescent="0.25">
      <c r="A14" s="34"/>
      <c r="B14" s="20" t="s">
        <v>2</v>
      </c>
      <c r="C14" s="22">
        <v>207</v>
      </c>
      <c r="D14" s="101">
        <v>3.67</v>
      </c>
      <c r="E14" s="102">
        <v>0</v>
      </c>
      <c r="F14" s="28"/>
      <c r="G14" s="22">
        <v>10272</v>
      </c>
      <c r="H14" s="114">
        <f t="shared" si="0"/>
        <v>4.6125245848638068</v>
      </c>
      <c r="I14" s="37"/>
    </row>
    <row r="15" spans="1:14" x14ac:dyDescent="0.25">
      <c r="A15" s="34"/>
      <c r="B15" s="20" t="s">
        <v>249</v>
      </c>
      <c r="C15" s="22">
        <v>455</v>
      </c>
      <c r="D15" s="101">
        <v>8.07</v>
      </c>
      <c r="E15" s="102">
        <v>0</v>
      </c>
      <c r="F15" s="28"/>
      <c r="G15" s="22">
        <v>22347</v>
      </c>
      <c r="H15" s="114">
        <f t="shared" si="0"/>
        <v>10.034665780563813</v>
      </c>
      <c r="I15" s="37"/>
    </row>
    <row r="16" spans="1:14" x14ac:dyDescent="0.25">
      <c r="A16" s="34"/>
      <c r="B16" s="20" t="s">
        <v>5</v>
      </c>
      <c r="C16" s="22">
        <v>62</v>
      </c>
      <c r="D16" s="101">
        <v>1.1000000000000001</v>
      </c>
      <c r="E16" s="102">
        <v>0</v>
      </c>
      <c r="F16" s="28"/>
      <c r="G16" s="22">
        <v>2293</v>
      </c>
      <c r="H16" s="114">
        <f t="shared" si="0"/>
        <v>1.0296455289225768</v>
      </c>
      <c r="I16" s="37"/>
    </row>
    <row r="17" spans="1:9" x14ac:dyDescent="0.25">
      <c r="A17" s="34"/>
      <c r="B17" s="20" t="s">
        <v>9</v>
      </c>
      <c r="C17" s="22">
        <v>30</v>
      </c>
      <c r="D17" s="101">
        <v>0.53</v>
      </c>
      <c r="E17" s="102">
        <v>0</v>
      </c>
      <c r="F17" s="28"/>
      <c r="G17" s="22">
        <v>1554</v>
      </c>
      <c r="H17" s="114">
        <f t="shared" si="0"/>
        <v>0.69780599735965299</v>
      </c>
      <c r="I17" s="37"/>
    </row>
    <row r="18" spans="1:9" x14ac:dyDescent="0.25">
      <c r="A18" s="34"/>
      <c r="B18" s="20" t="s">
        <v>10</v>
      </c>
      <c r="C18" s="22">
        <v>53</v>
      </c>
      <c r="D18" s="101">
        <v>0.94</v>
      </c>
      <c r="E18" s="102">
        <v>0</v>
      </c>
      <c r="F18" s="28"/>
      <c r="G18" s="22">
        <v>2407</v>
      </c>
      <c r="H18" s="114">
        <f t="shared" si="0"/>
        <v>1.0808359302732848</v>
      </c>
      <c r="I18" s="37"/>
    </row>
    <row r="19" spans="1:9" x14ac:dyDescent="0.25">
      <c r="A19" s="34"/>
      <c r="B19" s="20" t="s">
        <v>21</v>
      </c>
      <c r="C19" s="22">
        <v>82</v>
      </c>
      <c r="D19" s="101">
        <v>1.45</v>
      </c>
      <c r="E19" s="102">
        <v>0</v>
      </c>
      <c r="F19" s="28"/>
      <c r="G19" s="22">
        <v>3335</v>
      </c>
      <c r="H19" s="114">
        <f t="shared" si="0"/>
        <v>1.4975437588123828</v>
      </c>
      <c r="I19" s="37"/>
    </row>
    <row r="20" spans="1:9" x14ac:dyDescent="0.25">
      <c r="A20" s="34"/>
      <c r="B20" s="20" t="s">
        <v>12</v>
      </c>
      <c r="C20" s="22">
        <v>180</v>
      </c>
      <c r="D20" s="101">
        <v>3.19</v>
      </c>
      <c r="E20" s="102">
        <v>0</v>
      </c>
      <c r="F20" s="28"/>
      <c r="G20" s="22">
        <v>5437</v>
      </c>
      <c r="H20" s="114">
        <f t="shared" si="0"/>
        <v>2.4414229135421062</v>
      </c>
      <c r="I20" s="37"/>
    </row>
    <row r="21" spans="1:9" x14ac:dyDescent="0.25">
      <c r="A21" s="34"/>
      <c r="B21" s="20" t="s">
        <v>16</v>
      </c>
      <c r="C21" s="22">
        <v>108</v>
      </c>
      <c r="D21" s="101">
        <v>1.92</v>
      </c>
      <c r="E21" s="102">
        <v>0</v>
      </c>
      <c r="F21" s="28"/>
      <c r="G21" s="22">
        <v>3098</v>
      </c>
      <c r="H21" s="114">
        <f t="shared" si="0"/>
        <v>1.3911216086359104</v>
      </c>
      <c r="I21" s="37"/>
    </row>
    <row r="22" spans="1:9" x14ac:dyDescent="0.25">
      <c r="A22" s="34"/>
      <c r="B22" s="20" t="s">
        <v>14</v>
      </c>
      <c r="C22" s="22">
        <v>246</v>
      </c>
      <c r="D22" s="101">
        <v>4.3600000000000003</v>
      </c>
      <c r="E22" s="102">
        <v>0</v>
      </c>
      <c r="F22" s="28"/>
      <c r="G22" s="22">
        <v>5126</v>
      </c>
      <c r="H22" s="114">
        <f t="shared" si="0"/>
        <v>2.3017719063485078</v>
      </c>
      <c r="I22" s="37"/>
    </row>
    <row r="23" spans="1:9" x14ac:dyDescent="0.25">
      <c r="A23" s="34"/>
      <c r="B23" s="20" t="s">
        <v>24</v>
      </c>
      <c r="C23" s="22">
        <v>109</v>
      </c>
      <c r="D23" s="101">
        <v>1.93</v>
      </c>
      <c r="E23" s="102">
        <v>0</v>
      </c>
      <c r="F23" s="28"/>
      <c r="G23" s="22">
        <v>1466</v>
      </c>
      <c r="H23" s="114">
        <f t="shared" si="0"/>
        <v>0.65829059982577298</v>
      </c>
      <c r="I23" s="37"/>
    </row>
    <row r="24" spans="1:9" x14ac:dyDescent="0.25">
      <c r="A24" s="34"/>
      <c r="B24" s="20" t="s">
        <v>18</v>
      </c>
      <c r="C24" s="22">
        <v>105</v>
      </c>
      <c r="D24" s="101">
        <v>1.86</v>
      </c>
      <c r="E24" s="102">
        <v>0</v>
      </c>
      <c r="F24" s="28"/>
      <c r="G24" s="22">
        <v>3005</v>
      </c>
      <c r="H24" s="114">
        <f t="shared" si="0"/>
        <v>1.3493610180603328</v>
      </c>
      <c r="I24" s="37"/>
    </row>
    <row r="25" spans="1:9" x14ac:dyDescent="0.25">
      <c r="A25" s="34"/>
      <c r="B25" s="20" t="s">
        <v>1</v>
      </c>
      <c r="C25" s="22">
        <v>361</v>
      </c>
      <c r="D25" s="101">
        <v>6.4</v>
      </c>
      <c r="E25" s="102">
        <v>0</v>
      </c>
      <c r="F25" s="28"/>
      <c r="G25" s="22">
        <v>9200</v>
      </c>
      <c r="H25" s="114">
        <f t="shared" si="0"/>
        <v>4.1311551967238147</v>
      </c>
      <c r="I25" s="37"/>
    </row>
    <row r="26" spans="1:9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8"/>
      <c r="G26" s="22">
        <v>3</v>
      </c>
      <c r="H26" s="114">
        <f t="shared" si="0"/>
        <v>1.3471158250186351E-3</v>
      </c>
      <c r="I26" s="37"/>
    </row>
    <row r="27" spans="1:9" x14ac:dyDescent="0.25">
      <c r="A27" s="34"/>
      <c r="B27" s="20" t="s">
        <v>26</v>
      </c>
      <c r="C27" s="22">
        <v>1</v>
      </c>
      <c r="D27" s="101">
        <v>0.02</v>
      </c>
      <c r="E27" s="102">
        <v>0</v>
      </c>
      <c r="F27" s="28"/>
      <c r="G27" s="22">
        <v>37</v>
      </c>
      <c r="H27" s="114">
        <f t="shared" si="0"/>
        <v>1.6614428508563164E-2</v>
      </c>
      <c r="I27" s="37"/>
    </row>
    <row r="28" spans="1:9" x14ac:dyDescent="0.25">
      <c r="A28" s="34"/>
      <c r="B28" s="20" t="s">
        <v>8</v>
      </c>
      <c r="C28" s="22">
        <v>123</v>
      </c>
      <c r="D28" s="101">
        <v>2.1800000000000002</v>
      </c>
      <c r="E28" s="102">
        <v>0</v>
      </c>
      <c r="F28" s="28"/>
      <c r="G28" s="22">
        <v>2648</v>
      </c>
      <c r="H28" s="114">
        <f t="shared" si="0"/>
        <v>1.1890542348831152</v>
      </c>
      <c r="I28" s="37"/>
    </row>
    <row r="29" spans="1:9" x14ac:dyDescent="0.25">
      <c r="A29" s="34"/>
      <c r="B29" s="20" t="s">
        <v>19</v>
      </c>
      <c r="C29" s="22">
        <v>137</v>
      </c>
      <c r="D29" s="101">
        <v>2.4300000000000002</v>
      </c>
      <c r="E29" s="102">
        <v>0</v>
      </c>
      <c r="F29" s="28"/>
      <c r="G29" s="22">
        <v>2521</v>
      </c>
      <c r="H29" s="114">
        <f t="shared" si="0"/>
        <v>1.1320263316239931</v>
      </c>
      <c r="I29" s="37"/>
    </row>
    <row r="30" spans="1:9" x14ac:dyDescent="0.25">
      <c r="A30" s="34"/>
      <c r="B30" s="20" t="s">
        <v>17</v>
      </c>
      <c r="C30" s="22">
        <v>170</v>
      </c>
      <c r="D30" s="101">
        <v>3.01</v>
      </c>
      <c r="E30" s="102">
        <v>0</v>
      </c>
      <c r="F30" s="28"/>
      <c r="G30" s="22">
        <v>4550</v>
      </c>
      <c r="H30" s="114">
        <f t="shared" si="0"/>
        <v>2.0431256679449299</v>
      </c>
      <c r="I30" s="37"/>
    </row>
    <row r="31" spans="1:9" x14ac:dyDescent="0.25">
      <c r="A31" s="34"/>
      <c r="B31" s="20" t="s">
        <v>4</v>
      </c>
      <c r="C31" s="22">
        <v>372</v>
      </c>
      <c r="D31" s="101">
        <v>6.6</v>
      </c>
      <c r="E31" s="102">
        <v>0</v>
      </c>
      <c r="F31" s="28"/>
      <c r="G31" s="22">
        <v>18925</v>
      </c>
      <c r="H31" s="114">
        <f t="shared" si="0"/>
        <v>8.498055662825891</v>
      </c>
      <c r="I31" s="37"/>
    </row>
    <row r="32" spans="1:9" x14ac:dyDescent="0.25">
      <c r="A32" s="34"/>
      <c r="B32" s="20" t="s">
        <v>13</v>
      </c>
      <c r="C32" s="22">
        <v>38</v>
      </c>
      <c r="D32" s="101">
        <v>0.67</v>
      </c>
      <c r="E32" s="102">
        <v>0</v>
      </c>
      <c r="F32" s="28"/>
      <c r="G32" s="22">
        <v>3734</v>
      </c>
      <c r="H32" s="114">
        <f t="shared" si="0"/>
        <v>1.6767101635398611</v>
      </c>
      <c r="I32" s="37"/>
    </row>
    <row r="33" spans="1:9" x14ac:dyDescent="0.25">
      <c r="A33" s="34"/>
      <c r="B33" s="20" t="s">
        <v>11</v>
      </c>
      <c r="C33" s="22">
        <v>158</v>
      </c>
      <c r="D33" s="101">
        <v>2.8</v>
      </c>
      <c r="E33" s="102">
        <v>0</v>
      </c>
      <c r="F33" s="28"/>
      <c r="G33" s="22">
        <v>4652</v>
      </c>
      <c r="H33" s="114">
        <f t="shared" si="0"/>
        <v>2.0889276059955635</v>
      </c>
      <c r="I33" s="37"/>
    </row>
    <row r="34" spans="1:9" x14ac:dyDescent="0.25">
      <c r="A34" s="34"/>
      <c r="B34" s="20" t="s">
        <v>22</v>
      </c>
      <c r="C34" s="22">
        <v>120</v>
      </c>
      <c r="D34" s="101">
        <v>2.13</v>
      </c>
      <c r="E34" s="102">
        <v>0</v>
      </c>
      <c r="F34" s="28"/>
      <c r="G34" s="22">
        <v>3157</v>
      </c>
      <c r="H34" s="114">
        <f t="shared" si="0"/>
        <v>1.4176148865279437</v>
      </c>
      <c r="I34" s="37"/>
    </row>
    <row r="35" spans="1:9" x14ac:dyDescent="0.25">
      <c r="A35" s="34"/>
      <c r="B35" s="20" t="s">
        <v>15</v>
      </c>
      <c r="C35" s="22">
        <v>44</v>
      </c>
      <c r="D35" s="101">
        <v>0.78</v>
      </c>
      <c r="E35" s="102">
        <v>0</v>
      </c>
      <c r="F35" s="28"/>
      <c r="G35" s="22">
        <v>902</v>
      </c>
      <c r="H35" s="114">
        <f t="shared" si="0"/>
        <v>0.40503282472226959</v>
      </c>
      <c r="I35" s="37"/>
    </row>
    <row r="36" spans="1:9" x14ac:dyDescent="0.25">
      <c r="A36" s="34"/>
      <c r="B36" s="20" t="s">
        <v>6</v>
      </c>
      <c r="C36" s="22">
        <v>53</v>
      </c>
      <c r="D36" s="101">
        <v>0.94</v>
      </c>
      <c r="E36" s="102">
        <v>0</v>
      </c>
      <c r="F36" s="28"/>
      <c r="G36" s="22">
        <v>3702</v>
      </c>
      <c r="H36" s="114">
        <f t="shared" si="0"/>
        <v>1.6623409280729959</v>
      </c>
      <c r="I36" s="37"/>
    </row>
    <row r="37" spans="1:9" x14ac:dyDescent="0.25">
      <c r="A37" s="34"/>
      <c r="B37" s="20" t="s">
        <v>75</v>
      </c>
      <c r="C37" s="22">
        <v>0</v>
      </c>
      <c r="D37" s="101">
        <v>0</v>
      </c>
      <c r="E37" s="102">
        <v>0</v>
      </c>
      <c r="F37" s="28"/>
      <c r="G37" s="22">
        <v>12</v>
      </c>
      <c r="H37" s="114">
        <f t="shared" si="0"/>
        <v>5.3884633000745403E-3</v>
      </c>
      <c r="I37" s="37"/>
    </row>
    <row r="38" spans="1:9" x14ac:dyDescent="0.25">
      <c r="A38" s="34"/>
      <c r="B38" s="20" t="s">
        <v>3</v>
      </c>
      <c r="C38" s="22">
        <v>349</v>
      </c>
      <c r="D38" s="101">
        <v>6.19</v>
      </c>
      <c r="E38" s="102">
        <v>0</v>
      </c>
      <c r="F38" s="28"/>
      <c r="G38" s="22">
        <v>12409</v>
      </c>
      <c r="H38" s="114">
        <f t="shared" si="0"/>
        <v>5.5721200908854147</v>
      </c>
      <c r="I38" s="37"/>
    </row>
    <row r="39" spans="1:9" x14ac:dyDescent="0.25">
      <c r="A39" s="34"/>
      <c r="B39" s="20" t="s">
        <v>20</v>
      </c>
      <c r="C39" s="22">
        <v>104</v>
      </c>
      <c r="D39" s="101">
        <v>1.84</v>
      </c>
      <c r="E39" s="102">
        <v>0</v>
      </c>
      <c r="F39" s="28"/>
      <c r="G39" s="22">
        <v>8282</v>
      </c>
      <c r="H39" s="114">
        <f t="shared" si="0"/>
        <v>3.7189377542681119</v>
      </c>
      <c r="I39" s="37"/>
    </row>
    <row r="40" spans="1:9" x14ac:dyDescent="0.25">
      <c r="A40" s="34"/>
      <c r="B40" s="20" t="s">
        <v>7</v>
      </c>
      <c r="C40" s="22">
        <v>136</v>
      </c>
      <c r="D40" s="101">
        <v>2.41</v>
      </c>
      <c r="E40" s="102">
        <v>0</v>
      </c>
      <c r="F40" s="28"/>
      <c r="G40" s="22">
        <v>3030</v>
      </c>
      <c r="H40" s="114">
        <f t="shared" si="0"/>
        <v>1.3605869832688215</v>
      </c>
      <c r="I40" s="37"/>
    </row>
    <row r="41" spans="1:9" x14ac:dyDescent="0.25">
      <c r="A41" s="34"/>
      <c r="B41" s="20" t="s">
        <v>250</v>
      </c>
      <c r="C41" s="22">
        <v>426</v>
      </c>
      <c r="D41" s="101">
        <v>7.55</v>
      </c>
      <c r="E41" s="102">
        <v>0</v>
      </c>
      <c r="F41" s="28"/>
      <c r="G41" s="22">
        <v>35282</v>
      </c>
      <c r="H41" s="114">
        <f t="shared" si="0"/>
        <v>15.842980179435829</v>
      </c>
      <c r="I41" s="37"/>
    </row>
    <row r="42" spans="1:9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8"/>
      <c r="G42" s="22">
        <v>10</v>
      </c>
      <c r="H42" s="114">
        <f t="shared" si="0"/>
        <v>4.4903860833954501E-3</v>
      </c>
      <c r="I42" s="37"/>
    </row>
    <row r="43" spans="1:9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8"/>
      <c r="G43" s="22">
        <v>5</v>
      </c>
      <c r="H43" s="114">
        <f t="shared" si="0"/>
        <v>2.2451930416977251E-3</v>
      </c>
      <c r="I43" s="37"/>
    </row>
    <row r="44" spans="1:9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85"/>
      <c r="G44" s="22">
        <v>5</v>
      </c>
      <c r="H44" s="114">
        <f t="shared" si="0"/>
        <v>2.2451930416977251E-3</v>
      </c>
      <c r="I44" s="37"/>
    </row>
    <row r="45" spans="1:9" x14ac:dyDescent="0.25">
      <c r="A45" s="34"/>
      <c r="B45" s="24" t="s">
        <v>71</v>
      </c>
      <c r="C45" s="26">
        <v>5639</v>
      </c>
      <c r="D45" s="25">
        <v>100</v>
      </c>
      <c r="E45" s="25"/>
      <c r="F45" s="27"/>
      <c r="G45" s="26">
        <f>SUM(G11:G44)</f>
        <v>222698</v>
      </c>
      <c r="H45" s="30">
        <f>SUM(H11:H44)</f>
        <v>100.00000000000001</v>
      </c>
      <c r="I45" s="37"/>
    </row>
    <row r="46" spans="1:9" x14ac:dyDescent="0.25">
      <c r="A46" s="34"/>
      <c r="B46" s="4"/>
      <c r="C46" s="4"/>
      <c r="D46" s="4"/>
      <c r="E46" s="4"/>
      <c r="F46" s="4"/>
      <c r="G46" s="4"/>
      <c r="H46" s="4"/>
      <c r="I46" s="37"/>
    </row>
    <row r="47" spans="1:9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37"/>
    </row>
    <row r="48" spans="1:9" x14ac:dyDescent="0.25">
      <c r="A48" s="40"/>
      <c r="B48" s="6"/>
      <c r="C48" s="6"/>
      <c r="D48" s="6"/>
      <c r="E48" s="6"/>
      <c r="F48" s="6"/>
      <c r="G48" s="6"/>
      <c r="H48" s="6"/>
      <c r="I48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  <row r="51" spans="1:8" x14ac:dyDescent="0.25">
      <c r="A51" s="34"/>
      <c r="B51" s="4"/>
      <c r="C51" s="4"/>
      <c r="D51" s="4"/>
      <c r="E51" s="4"/>
      <c r="F51" s="4"/>
      <c r="G51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0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28515625" bestFit="1" customWidth="1"/>
    <col min="12" max="12" width="12" bestFit="1" customWidth="1"/>
    <col min="13" max="13" width="12.28515625" bestFit="1" customWidth="1"/>
    <col min="14" max="14" width="12" bestFit="1" customWidth="1"/>
  </cols>
  <sheetData>
    <row r="1" spans="1:17" ht="18" x14ac:dyDescent="0.25">
      <c r="A1" s="31"/>
      <c r="B1" s="7"/>
      <c r="C1" s="7"/>
      <c r="D1" s="7"/>
      <c r="E1" s="7"/>
      <c r="F1" s="32"/>
      <c r="G1" s="32"/>
      <c r="H1" s="32"/>
      <c r="I1" s="33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34"/>
      <c r="B2" s="4"/>
      <c r="C2" s="4"/>
      <c r="D2" s="4"/>
      <c r="E2" s="4"/>
      <c r="F2" s="35"/>
      <c r="G2" s="35"/>
      <c r="H2" s="35"/>
      <c r="I2" s="36"/>
      <c r="J2" s="9"/>
      <c r="K2" s="9"/>
      <c r="L2" s="9"/>
      <c r="M2" s="9"/>
      <c r="N2" s="9"/>
      <c r="O2" s="9"/>
      <c r="P2" s="9"/>
      <c r="Q2" s="9"/>
    </row>
    <row r="3" spans="1:17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7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7" ht="15.75" x14ac:dyDescent="0.25">
      <c r="A5" s="34"/>
      <c r="B5" s="38"/>
      <c r="C5" s="4"/>
      <c r="D5" s="4"/>
      <c r="E5" s="4"/>
      <c r="F5" s="4"/>
      <c r="G5" s="4"/>
      <c r="H5" s="4"/>
      <c r="I5" s="37"/>
    </row>
    <row r="6" spans="1:17" ht="15.75" x14ac:dyDescent="0.25">
      <c r="A6" s="34"/>
      <c r="B6" s="3"/>
      <c r="C6" s="4"/>
      <c r="D6" s="4"/>
      <c r="E6" s="4"/>
      <c r="F6" s="4"/>
      <c r="G6" s="4"/>
      <c r="H6" s="4"/>
      <c r="I6" s="37"/>
    </row>
    <row r="7" spans="1:17" ht="30.75" customHeight="1" x14ac:dyDescent="0.25">
      <c r="A7" s="34"/>
      <c r="B7" s="132" t="s">
        <v>237</v>
      </c>
      <c r="C7" s="132"/>
      <c r="D7" s="132"/>
      <c r="E7" s="132"/>
      <c r="F7" s="4"/>
      <c r="G7" s="128" t="s">
        <v>230</v>
      </c>
      <c r="H7" s="129"/>
      <c r="I7" s="37"/>
    </row>
    <row r="8" spans="1:17" x14ac:dyDescent="0.25">
      <c r="A8" s="34"/>
      <c r="B8" s="1"/>
      <c r="C8" s="4"/>
      <c r="D8" s="4"/>
      <c r="E8" s="4"/>
      <c r="F8" s="4"/>
      <c r="G8" s="4"/>
      <c r="H8" s="4"/>
      <c r="I8" s="37"/>
    </row>
    <row r="9" spans="1:17" ht="27" customHeight="1" x14ac:dyDescent="0.25">
      <c r="A9" s="34"/>
      <c r="B9" s="130" t="s">
        <v>68</v>
      </c>
      <c r="C9" s="126" t="str">
        <f>+Departamentos!C9</f>
        <v>Enero 2017</v>
      </c>
      <c r="D9" s="127"/>
      <c r="E9" s="18"/>
      <c r="F9" s="88"/>
      <c r="G9" s="133" t="str">
        <f>+Departamentos!G9</f>
        <v>Acumulado
2013 - 2016</v>
      </c>
      <c r="H9" s="134"/>
      <c r="I9" s="37"/>
    </row>
    <row r="10" spans="1:17" x14ac:dyDescent="0.25">
      <c r="A10" s="34"/>
      <c r="B10" s="136"/>
      <c r="C10" s="19" t="s">
        <v>103</v>
      </c>
      <c r="D10" s="18" t="s">
        <v>105</v>
      </c>
      <c r="E10" s="18"/>
      <c r="F10" s="18"/>
      <c r="G10" s="18" t="s">
        <v>103</v>
      </c>
      <c r="H10" s="29" t="s">
        <v>105</v>
      </c>
      <c r="I10" s="37"/>
    </row>
    <row r="11" spans="1:17" x14ac:dyDescent="0.25">
      <c r="A11" s="34"/>
      <c r="B11" s="20" t="s">
        <v>23</v>
      </c>
      <c r="C11" s="22">
        <v>69</v>
      </c>
      <c r="D11" s="21">
        <v>2.69</v>
      </c>
      <c r="E11" s="21">
        <v>0</v>
      </c>
      <c r="F11" s="21"/>
      <c r="G11" s="22">
        <v>1907</v>
      </c>
      <c r="H11" s="107">
        <f>(G11/$G$43)*100</f>
        <v>1.6579004564225168</v>
      </c>
      <c r="I11" s="37"/>
    </row>
    <row r="12" spans="1:17" x14ac:dyDescent="0.25">
      <c r="A12" s="34"/>
      <c r="B12" s="20" t="s">
        <v>43</v>
      </c>
      <c r="C12" s="22">
        <v>26</v>
      </c>
      <c r="D12" s="101">
        <v>1.01</v>
      </c>
      <c r="E12" s="101">
        <v>0</v>
      </c>
      <c r="F12" s="21"/>
      <c r="G12" s="22">
        <v>616</v>
      </c>
      <c r="H12" s="115">
        <f>(G12/$G$43)*100</f>
        <v>0.53553575309715273</v>
      </c>
      <c r="I12" s="37"/>
    </row>
    <row r="13" spans="1:17" x14ac:dyDescent="0.25">
      <c r="A13" s="34"/>
      <c r="B13" s="20" t="s">
        <v>33</v>
      </c>
      <c r="C13" s="22">
        <v>114</v>
      </c>
      <c r="D13" s="101">
        <v>4.45</v>
      </c>
      <c r="E13" s="101">
        <v>0</v>
      </c>
      <c r="F13" s="21"/>
      <c r="G13" s="22">
        <v>5650</v>
      </c>
      <c r="H13" s="115">
        <f>(G13/$G$43)*100</f>
        <v>4.911975657465768</v>
      </c>
      <c r="I13" s="37"/>
    </row>
    <row r="14" spans="1:17" x14ac:dyDescent="0.25">
      <c r="A14" s="34"/>
      <c r="B14" s="20" t="s">
        <v>30</v>
      </c>
      <c r="C14" s="22">
        <v>455</v>
      </c>
      <c r="D14" s="101">
        <v>17.75</v>
      </c>
      <c r="E14" s="101">
        <v>0</v>
      </c>
      <c r="F14" s="21"/>
      <c r="G14" s="22">
        <v>22347</v>
      </c>
      <c r="H14" s="115">
        <f>(G14/$G$43)*100</f>
        <v>19.427950445555314</v>
      </c>
      <c r="I14" s="37"/>
    </row>
    <row r="15" spans="1:17" x14ac:dyDescent="0.25">
      <c r="A15" s="34"/>
      <c r="B15" s="20" t="s">
        <v>34</v>
      </c>
      <c r="C15" s="22">
        <v>93</v>
      </c>
      <c r="D15" s="101">
        <v>3.63</v>
      </c>
      <c r="E15" s="101">
        <v>0</v>
      </c>
      <c r="F15" s="21"/>
      <c r="G15" s="22">
        <v>2962</v>
      </c>
      <c r="H15" s="115">
        <f>(G15/$G$43)*100</f>
        <v>2.5750923712236471</v>
      </c>
      <c r="I15" s="37"/>
    </row>
    <row r="16" spans="1:17" x14ac:dyDescent="0.25">
      <c r="A16" s="34"/>
      <c r="B16" s="20" t="s">
        <v>32</v>
      </c>
      <c r="C16" s="22">
        <v>130</v>
      </c>
      <c r="D16" s="101">
        <v>5.07</v>
      </c>
      <c r="E16" s="101">
        <v>0</v>
      </c>
      <c r="F16" s="21"/>
      <c r="G16" s="22">
        <v>11247</v>
      </c>
      <c r="H16" s="115">
        <f t="shared" ref="H16:H42" si="0">(G16/$G$43)*100</f>
        <v>9.7778743751358395</v>
      </c>
      <c r="I16" s="37"/>
    </row>
    <row r="17" spans="1:9" x14ac:dyDescent="0.25">
      <c r="A17" s="34"/>
      <c r="B17" s="20" t="s">
        <v>35</v>
      </c>
      <c r="C17" s="22">
        <v>49</v>
      </c>
      <c r="D17" s="101">
        <v>1.91</v>
      </c>
      <c r="E17" s="101">
        <v>0</v>
      </c>
      <c r="F17" s="21"/>
      <c r="G17" s="22">
        <v>1759</v>
      </c>
      <c r="H17" s="115">
        <f t="shared" si="0"/>
        <v>1.5292327754835906</v>
      </c>
      <c r="I17" s="37"/>
    </row>
    <row r="18" spans="1:9" x14ac:dyDescent="0.25">
      <c r="A18" s="34"/>
      <c r="B18" s="20" t="s">
        <v>41</v>
      </c>
      <c r="C18" s="22">
        <v>127</v>
      </c>
      <c r="D18" s="101">
        <v>4.96</v>
      </c>
      <c r="E18" s="101">
        <v>0</v>
      </c>
      <c r="F18" s="21"/>
      <c r="G18" s="22">
        <v>3554</v>
      </c>
      <c r="H18" s="115">
        <f t="shared" si="0"/>
        <v>3.0897630949793524</v>
      </c>
      <c r="I18" s="37"/>
    </row>
    <row r="19" spans="1:9" x14ac:dyDescent="0.25">
      <c r="A19" s="34"/>
      <c r="B19" s="20" t="s">
        <v>52</v>
      </c>
      <c r="C19" s="22">
        <v>78</v>
      </c>
      <c r="D19" s="101">
        <v>3.04</v>
      </c>
      <c r="E19" s="101">
        <v>0</v>
      </c>
      <c r="F19" s="21"/>
      <c r="G19" s="22">
        <v>3131</v>
      </c>
      <c r="H19" s="115">
        <f t="shared" si="0"/>
        <v>2.72201695283634</v>
      </c>
      <c r="I19" s="37"/>
    </row>
    <row r="20" spans="1:9" x14ac:dyDescent="0.25">
      <c r="A20" s="34"/>
      <c r="B20" s="20" t="s">
        <v>38</v>
      </c>
      <c r="C20" s="22">
        <v>102</v>
      </c>
      <c r="D20" s="101">
        <v>3.98</v>
      </c>
      <c r="E20" s="101">
        <v>0</v>
      </c>
      <c r="F20" s="21"/>
      <c r="G20" s="22">
        <v>2299</v>
      </c>
      <c r="H20" s="115">
        <f t="shared" si="0"/>
        <v>1.9986959356661596</v>
      </c>
      <c r="I20" s="37"/>
    </row>
    <row r="21" spans="1:9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1"/>
      <c r="G21" s="22">
        <v>2</v>
      </c>
      <c r="H21" s="115">
        <f t="shared" si="0"/>
        <v>1.738752445120626E-3</v>
      </c>
      <c r="I21" s="37"/>
    </row>
    <row r="22" spans="1:9" x14ac:dyDescent="0.25">
      <c r="A22" s="34"/>
      <c r="B22" s="20" t="s">
        <v>56</v>
      </c>
      <c r="C22" s="22">
        <v>2</v>
      </c>
      <c r="D22" s="101">
        <v>0.08</v>
      </c>
      <c r="E22" s="101">
        <v>0</v>
      </c>
      <c r="F22" s="21"/>
      <c r="G22" s="22">
        <v>70</v>
      </c>
      <c r="H22" s="115">
        <f t="shared" si="0"/>
        <v>6.0856335579221904E-2</v>
      </c>
      <c r="I22" s="37"/>
    </row>
    <row r="23" spans="1:9" x14ac:dyDescent="0.25">
      <c r="A23" s="34"/>
      <c r="B23" s="20" t="s">
        <v>39</v>
      </c>
      <c r="C23" s="22">
        <v>29</v>
      </c>
      <c r="D23" s="101">
        <v>1.1299999999999999</v>
      </c>
      <c r="E23" s="101">
        <v>0</v>
      </c>
      <c r="F23" s="21"/>
      <c r="G23" s="22">
        <v>1325</v>
      </c>
      <c r="H23" s="115">
        <f t="shared" si="0"/>
        <v>1.1519234948924146</v>
      </c>
      <c r="I23" s="37"/>
    </row>
    <row r="24" spans="1:9" x14ac:dyDescent="0.25">
      <c r="A24" s="34"/>
      <c r="B24" s="20" t="s">
        <v>31</v>
      </c>
      <c r="C24" s="22">
        <v>298</v>
      </c>
      <c r="D24" s="101">
        <v>11.63</v>
      </c>
      <c r="E24" s="101">
        <v>0</v>
      </c>
      <c r="F24" s="21"/>
      <c r="G24" s="22">
        <v>19732</v>
      </c>
      <c r="H24" s="115">
        <f t="shared" si="0"/>
        <v>17.154531623560096</v>
      </c>
      <c r="I24" s="37"/>
    </row>
    <row r="25" spans="1:9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1"/>
      <c r="G25" s="22">
        <v>10</v>
      </c>
      <c r="H25" s="115">
        <f t="shared" si="0"/>
        <v>8.6937622256031306E-3</v>
      </c>
      <c r="I25" s="37"/>
    </row>
    <row r="26" spans="1:9" x14ac:dyDescent="0.25">
      <c r="A26" s="34"/>
      <c r="B26" s="20" t="s">
        <v>55</v>
      </c>
      <c r="C26" s="22">
        <v>7</v>
      </c>
      <c r="D26" s="101">
        <v>0.27</v>
      </c>
      <c r="E26" s="101">
        <v>0</v>
      </c>
      <c r="F26" s="21"/>
      <c r="G26" s="22">
        <v>479</v>
      </c>
      <c r="H26" s="115">
        <f t="shared" si="0"/>
        <v>0.41643121060638988</v>
      </c>
      <c r="I26" s="37"/>
    </row>
    <row r="27" spans="1:9" x14ac:dyDescent="0.25">
      <c r="A27" s="34"/>
      <c r="B27" s="20" t="s">
        <v>47</v>
      </c>
      <c r="C27" s="22">
        <v>63</v>
      </c>
      <c r="D27" s="101">
        <v>2.46</v>
      </c>
      <c r="E27" s="101">
        <v>0</v>
      </c>
      <c r="F27" s="21"/>
      <c r="G27" s="22">
        <v>1748</v>
      </c>
      <c r="H27" s="115">
        <f t="shared" si="0"/>
        <v>1.519669637035427</v>
      </c>
      <c r="I27" s="37"/>
    </row>
    <row r="28" spans="1:9" x14ac:dyDescent="0.25">
      <c r="A28" s="34"/>
      <c r="B28" s="20" t="s">
        <v>40</v>
      </c>
      <c r="C28" s="22">
        <v>89</v>
      </c>
      <c r="D28" s="101">
        <v>3.47</v>
      </c>
      <c r="E28" s="101">
        <v>0</v>
      </c>
      <c r="F28" s="21"/>
      <c r="G28" s="22">
        <v>2040</v>
      </c>
      <c r="H28" s="115">
        <f t="shared" si="0"/>
        <v>1.7735274940230386</v>
      </c>
      <c r="I28" s="37"/>
    </row>
    <row r="29" spans="1:9" x14ac:dyDescent="0.25">
      <c r="A29" s="34"/>
      <c r="B29" s="20" t="s">
        <v>44</v>
      </c>
      <c r="C29" s="22">
        <v>25</v>
      </c>
      <c r="D29" s="101">
        <v>0.98</v>
      </c>
      <c r="E29" s="101">
        <v>0</v>
      </c>
      <c r="F29" s="21"/>
      <c r="G29" s="22">
        <v>2648</v>
      </c>
      <c r="H29" s="115">
        <f t="shared" si="0"/>
        <v>2.3021082373397088</v>
      </c>
      <c r="I29" s="37"/>
    </row>
    <row r="30" spans="1:9" x14ac:dyDescent="0.25">
      <c r="A30" s="34"/>
      <c r="B30" s="20" t="s">
        <v>36</v>
      </c>
      <c r="C30" s="22">
        <v>35</v>
      </c>
      <c r="D30" s="101">
        <v>1.37</v>
      </c>
      <c r="E30" s="101">
        <v>0</v>
      </c>
      <c r="F30" s="21"/>
      <c r="G30" s="22">
        <v>2581</v>
      </c>
      <c r="H30" s="115">
        <f t="shared" si="0"/>
        <v>2.2438600304281677</v>
      </c>
      <c r="I30" s="37"/>
    </row>
    <row r="31" spans="1:9" x14ac:dyDescent="0.25">
      <c r="A31" s="34"/>
      <c r="B31" s="20" t="s">
        <v>48</v>
      </c>
      <c r="C31" s="22">
        <v>62</v>
      </c>
      <c r="D31" s="101">
        <v>2.42</v>
      </c>
      <c r="E31" s="101">
        <v>0</v>
      </c>
      <c r="F31" s="21"/>
      <c r="G31" s="22">
        <v>1844</v>
      </c>
      <c r="H31" s="115">
        <f t="shared" si="0"/>
        <v>1.6031297544012173</v>
      </c>
      <c r="I31" s="37"/>
    </row>
    <row r="32" spans="1:9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1"/>
      <c r="G32" s="22">
        <v>4</v>
      </c>
      <c r="H32" s="115">
        <f t="shared" si="0"/>
        <v>3.477504890241252E-3</v>
      </c>
      <c r="I32" s="37"/>
    </row>
    <row r="33" spans="1:9" x14ac:dyDescent="0.25">
      <c r="A33" s="34"/>
      <c r="B33" s="20" t="s">
        <v>53</v>
      </c>
      <c r="C33" s="22">
        <v>103</v>
      </c>
      <c r="D33" s="101">
        <v>4.0199999999999996</v>
      </c>
      <c r="E33" s="101">
        <v>0</v>
      </c>
      <c r="F33" s="21"/>
      <c r="G33" s="22">
        <v>1320</v>
      </c>
      <c r="H33" s="115">
        <f t="shared" si="0"/>
        <v>1.1475766137796131</v>
      </c>
      <c r="I33" s="37"/>
    </row>
    <row r="34" spans="1:9" x14ac:dyDescent="0.25">
      <c r="A34" s="34"/>
      <c r="B34" s="20" t="s">
        <v>50</v>
      </c>
      <c r="C34" s="22">
        <v>95</v>
      </c>
      <c r="D34" s="101">
        <v>3.71</v>
      </c>
      <c r="E34" s="101">
        <v>0</v>
      </c>
      <c r="F34" s="21"/>
      <c r="G34" s="22">
        <v>1638</v>
      </c>
      <c r="H34" s="115">
        <f t="shared" si="0"/>
        <v>1.4240382525537927</v>
      </c>
      <c r="I34" s="37"/>
    </row>
    <row r="35" spans="1:9" x14ac:dyDescent="0.25">
      <c r="A35" s="34"/>
      <c r="B35" s="20" t="s">
        <v>54</v>
      </c>
      <c r="C35" s="22">
        <v>0</v>
      </c>
      <c r="D35" s="101">
        <v>0</v>
      </c>
      <c r="E35" s="101">
        <v>0</v>
      </c>
      <c r="F35" s="21"/>
      <c r="G35" s="22">
        <v>12</v>
      </c>
      <c r="H35" s="115">
        <f t="shared" si="0"/>
        <v>1.0432514670723756E-2</v>
      </c>
      <c r="I35" s="37"/>
    </row>
    <row r="36" spans="1:9" x14ac:dyDescent="0.25">
      <c r="A36" s="34"/>
      <c r="B36" s="20" t="s">
        <v>251</v>
      </c>
      <c r="C36" s="22">
        <v>1</v>
      </c>
      <c r="D36" s="101">
        <v>0.04</v>
      </c>
      <c r="E36" s="101">
        <v>0</v>
      </c>
      <c r="F36" s="21"/>
      <c r="G36" s="22">
        <v>33</v>
      </c>
      <c r="H36" s="115">
        <f t="shared" si="0"/>
        <v>2.8689415344490328E-2</v>
      </c>
      <c r="I36" s="37"/>
    </row>
    <row r="37" spans="1:9" x14ac:dyDescent="0.25">
      <c r="A37" s="34"/>
      <c r="B37" s="20" t="s">
        <v>42</v>
      </c>
      <c r="C37" s="22">
        <v>89</v>
      </c>
      <c r="D37" s="101">
        <v>3.47</v>
      </c>
      <c r="E37" s="101">
        <v>0</v>
      </c>
      <c r="F37" s="21"/>
      <c r="G37" s="22">
        <v>3287</v>
      </c>
      <c r="H37" s="115">
        <f t="shared" si="0"/>
        <v>2.8576396435557485</v>
      </c>
      <c r="I37" s="37"/>
    </row>
    <row r="38" spans="1:9" x14ac:dyDescent="0.25">
      <c r="A38" s="34"/>
      <c r="B38" s="20" t="s">
        <v>51</v>
      </c>
      <c r="C38" s="22">
        <v>43</v>
      </c>
      <c r="D38" s="101">
        <v>1.68</v>
      </c>
      <c r="E38" s="101">
        <v>0</v>
      </c>
      <c r="F38" s="21"/>
      <c r="G38" s="22">
        <v>6967</v>
      </c>
      <c r="H38" s="115">
        <f t="shared" si="0"/>
        <v>6.0569441425777004</v>
      </c>
      <c r="I38" s="37"/>
    </row>
    <row r="39" spans="1:9" x14ac:dyDescent="0.25">
      <c r="A39" s="34"/>
      <c r="B39" s="20" t="s">
        <v>46</v>
      </c>
      <c r="C39" s="22">
        <v>10</v>
      </c>
      <c r="D39" s="101">
        <v>0.39</v>
      </c>
      <c r="E39" s="101">
        <v>0</v>
      </c>
      <c r="F39" s="21"/>
      <c r="G39" s="22">
        <v>562</v>
      </c>
      <c r="H39" s="115">
        <f t="shared" si="0"/>
        <v>0.48858943707889585</v>
      </c>
      <c r="I39" s="37"/>
    </row>
    <row r="40" spans="1:9" x14ac:dyDescent="0.25">
      <c r="A40" s="34"/>
      <c r="B40" s="20" t="s">
        <v>49</v>
      </c>
      <c r="C40" s="22">
        <v>99</v>
      </c>
      <c r="D40" s="101">
        <v>3.86</v>
      </c>
      <c r="E40" s="101">
        <v>0</v>
      </c>
      <c r="F40" s="21"/>
      <c r="G40" s="22">
        <v>3053</v>
      </c>
      <c r="H40" s="115">
        <f t="shared" si="0"/>
        <v>2.6542056074766354</v>
      </c>
      <c r="I40" s="37"/>
    </row>
    <row r="41" spans="1:9" x14ac:dyDescent="0.25">
      <c r="A41" s="34"/>
      <c r="B41" s="20" t="s">
        <v>37</v>
      </c>
      <c r="C41" s="22">
        <v>187</v>
      </c>
      <c r="D41" s="101">
        <v>7.3</v>
      </c>
      <c r="E41" s="101">
        <v>0</v>
      </c>
      <c r="F41" s="21"/>
      <c r="G41" s="22">
        <v>7476</v>
      </c>
      <c r="H41" s="115">
        <f t="shared" si="0"/>
        <v>6.4994566398608997</v>
      </c>
      <c r="I41" s="37"/>
    </row>
    <row r="42" spans="1:9" x14ac:dyDescent="0.25">
      <c r="A42" s="34"/>
      <c r="B42" s="20" t="s">
        <v>45</v>
      </c>
      <c r="C42" s="22">
        <v>83</v>
      </c>
      <c r="D42" s="101">
        <v>3.24</v>
      </c>
      <c r="E42" s="101">
        <v>0</v>
      </c>
      <c r="F42" s="21"/>
      <c r="G42" s="22">
        <v>2722</v>
      </c>
      <c r="H42" s="115">
        <f t="shared" si="0"/>
        <v>2.3664420778091717</v>
      </c>
      <c r="I42" s="37"/>
    </row>
    <row r="43" spans="1:9" x14ac:dyDescent="0.25">
      <c r="A43" s="34"/>
      <c r="B43" s="54" t="s">
        <v>71</v>
      </c>
      <c r="C43" s="48">
        <v>2563</v>
      </c>
      <c r="D43" s="47">
        <v>100</v>
      </c>
      <c r="E43" s="47"/>
      <c r="F43" s="49"/>
      <c r="G43" s="48">
        <f>SUM(G11:G42)</f>
        <v>115025</v>
      </c>
      <c r="H43" s="53">
        <f>SUM(H11:H42)</f>
        <v>100.00000000000003</v>
      </c>
      <c r="I43" s="37"/>
    </row>
    <row r="44" spans="1:9" x14ac:dyDescent="0.25">
      <c r="A44" s="34"/>
      <c r="B44" s="4"/>
      <c r="C44" s="4"/>
      <c r="D44" s="4"/>
      <c r="E44" s="4"/>
      <c r="F44" s="4"/>
      <c r="G44" s="4"/>
      <c r="H44" s="4"/>
      <c r="I44" s="37"/>
    </row>
    <row r="45" spans="1:9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37"/>
    </row>
    <row r="46" spans="1:9" x14ac:dyDescent="0.25">
      <c r="A46" s="40"/>
      <c r="B46" s="6"/>
      <c r="C46" s="6"/>
      <c r="D46" s="6"/>
      <c r="E46" s="6"/>
      <c r="F46" s="6"/>
      <c r="G46" s="6"/>
      <c r="H46" s="6"/>
      <c r="I46" s="41"/>
    </row>
    <row r="50" spans="1:6" x14ac:dyDescent="0.25">
      <c r="A50" s="34"/>
      <c r="B50" s="4"/>
      <c r="C50" s="4"/>
      <c r="D50" s="4"/>
      <c r="E50" s="4"/>
      <c r="F50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showGridLines="0" zoomScale="90" zoomScaleNormal="90" workbookViewId="0">
      <pane xSplit="2" topLeftCell="C1" activePane="topRight" state="frozen"/>
      <selection pane="topRight" activeCell="B8" sqref="B8:E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42578125" bestFit="1" customWidth="1"/>
    <col min="12" max="12" width="12" bestFit="1" customWidth="1"/>
    <col min="13" max="13" width="12.42578125" bestFit="1" customWidth="1"/>
    <col min="14" max="14" width="12" bestFit="1" customWidth="1"/>
  </cols>
  <sheetData>
    <row r="1" spans="1:14" ht="18" x14ac:dyDescent="0.25">
      <c r="A1" s="31"/>
      <c r="B1" s="7"/>
      <c r="C1" s="32"/>
      <c r="D1" s="32"/>
      <c r="E1" s="32"/>
      <c r="F1" s="32"/>
      <c r="G1" s="32"/>
      <c r="H1" s="32"/>
      <c r="I1" s="33"/>
      <c r="J1" s="9"/>
      <c r="K1" s="9"/>
      <c r="L1" s="9"/>
      <c r="M1" s="9"/>
      <c r="N1" s="9"/>
    </row>
    <row r="2" spans="1:14" ht="18" x14ac:dyDescent="0.25">
      <c r="A2" s="34"/>
      <c r="B2" s="4"/>
      <c r="C2" s="35"/>
      <c r="D2" s="35"/>
      <c r="E2" s="35"/>
      <c r="F2" s="35"/>
      <c r="G2" s="35"/>
      <c r="H2" s="35"/>
      <c r="I2" s="36"/>
      <c r="J2" s="9"/>
      <c r="K2" s="9"/>
      <c r="L2" s="9"/>
      <c r="M2" s="9"/>
      <c r="N2" s="9"/>
    </row>
    <row r="3" spans="1:14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4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4" ht="15.75" x14ac:dyDescent="0.25">
      <c r="A5" s="34"/>
      <c r="B5" s="38"/>
      <c r="C5" s="4"/>
      <c r="D5" s="4"/>
      <c r="E5" s="4"/>
      <c r="F5" s="4"/>
      <c r="G5" s="4"/>
      <c r="H5" s="4"/>
      <c r="I5" s="37"/>
    </row>
    <row r="6" spans="1:14" ht="15.75" x14ac:dyDescent="0.25">
      <c r="A6" s="34"/>
      <c r="B6" s="3"/>
      <c r="C6" s="4"/>
      <c r="D6" s="4"/>
      <c r="E6" s="4"/>
      <c r="F6" s="4"/>
      <c r="G6" s="4"/>
      <c r="H6" s="4"/>
      <c r="I6" s="37"/>
    </row>
    <row r="7" spans="1:14" x14ac:dyDescent="0.25">
      <c r="A7" s="34"/>
      <c r="B7" s="4"/>
      <c r="C7" s="4"/>
      <c r="D7" s="4"/>
      <c r="E7" s="4"/>
      <c r="F7" s="4"/>
      <c r="G7" s="4"/>
      <c r="H7" s="4"/>
      <c r="I7" s="37"/>
    </row>
    <row r="8" spans="1:14" ht="30" customHeight="1" x14ac:dyDescent="0.25">
      <c r="A8" s="34"/>
      <c r="B8" s="135" t="s">
        <v>238</v>
      </c>
      <c r="C8" s="135"/>
      <c r="D8" s="135"/>
      <c r="E8" s="135"/>
      <c r="F8" s="4"/>
      <c r="G8" s="128" t="s">
        <v>230</v>
      </c>
      <c r="H8" s="129"/>
      <c r="I8" s="37"/>
    </row>
    <row r="9" spans="1:14" x14ac:dyDescent="0.25">
      <c r="A9" s="34"/>
      <c r="B9" s="17"/>
      <c r="C9" s="65"/>
      <c r="D9" s="4"/>
      <c r="E9" s="4"/>
      <c r="F9" s="4"/>
      <c r="G9" s="4"/>
      <c r="H9" s="4"/>
      <c r="I9" s="37"/>
    </row>
    <row r="10" spans="1:14" ht="28.5" customHeight="1" x14ac:dyDescent="0.25">
      <c r="A10" s="34"/>
      <c r="B10" s="130" t="s">
        <v>68</v>
      </c>
      <c r="C10" s="126" t="str">
        <f>+Ciudades!C9</f>
        <v>Enero 2017</v>
      </c>
      <c r="D10" s="127"/>
      <c r="E10" s="18"/>
      <c r="F10" s="88"/>
      <c r="G10" s="133" t="str">
        <f>+Ciudades!G9</f>
        <v>Acumulado
2013 - 2016</v>
      </c>
      <c r="H10" s="134"/>
      <c r="I10" s="37"/>
    </row>
    <row r="11" spans="1:14" x14ac:dyDescent="0.25">
      <c r="A11" s="34"/>
      <c r="B11" s="136"/>
      <c r="C11" s="19" t="s">
        <v>103</v>
      </c>
      <c r="D11" s="18" t="s">
        <v>105</v>
      </c>
      <c r="E11" s="18"/>
      <c r="F11" s="18"/>
      <c r="G11" s="18" t="s">
        <v>103</v>
      </c>
      <c r="H11" s="29" t="s">
        <v>105</v>
      </c>
      <c r="I11" s="37"/>
    </row>
    <row r="12" spans="1:14" x14ac:dyDescent="0.25">
      <c r="A12" s="34"/>
      <c r="B12" s="55" t="s">
        <v>252</v>
      </c>
      <c r="C12" s="23">
        <v>56</v>
      </c>
      <c r="D12" s="21">
        <v>0.99</v>
      </c>
      <c r="E12" s="21"/>
      <c r="F12" s="103"/>
      <c r="G12" s="22">
        <v>2795</v>
      </c>
      <c r="H12" s="107">
        <f t="shared" ref="H12:H18" si="0">(G12/$G$37)*100</f>
        <v>1.2550629103090283</v>
      </c>
      <c r="I12" s="37"/>
    </row>
    <row r="13" spans="1:14" x14ac:dyDescent="0.25">
      <c r="A13" s="34"/>
      <c r="B13" s="55" t="s">
        <v>253</v>
      </c>
      <c r="C13" s="23">
        <v>32</v>
      </c>
      <c r="D13" s="101">
        <v>0.56999999999999995</v>
      </c>
      <c r="E13" s="101"/>
      <c r="F13" s="103"/>
      <c r="G13" s="22">
        <v>1221</v>
      </c>
      <c r="H13" s="116">
        <f t="shared" si="0"/>
        <v>0.54827614078258446</v>
      </c>
      <c r="I13" s="37"/>
    </row>
    <row r="14" spans="1:14" x14ac:dyDescent="0.25">
      <c r="A14" s="34"/>
      <c r="B14" s="55" t="s">
        <v>254</v>
      </c>
      <c r="C14" s="23">
        <v>427</v>
      </c>
      <c r="D14" s="101">
        <v>7.57</v>
      </c>
      <c r="E14" s="101"/>
      <c r="F14" s="103"/>
      <c r="G14" s="22">
        <v>20798</v>
      </c>
      <c r="H14" s="116">
        <f t="shared" si="0"/>
        <v>9.3391049762458564</v>
      </c>
      <c r="I14" s="37"/>
    </row>
    <row r="15" spans="1:14" x14ac:dyDescent="0.25">
      <c r="A15" s="34"/>
      <c r="B15" s="55" t="s">
        <v>255</v>
      </c>
      <c r="C15" s="23">
        <v>66</v>
      </c>
      <c r="D15" s="101">
        <v>1.17</v>
      </c>
      <c r="E15" s="101"/>
      <c r="F15" s="103"/>
      <c r="G15" s="22">
        <v>2273</v>
      </c>
      <c r="H15" s="116">
        <f t="shared" si="0"/>
        <v>1.0206647567557858</v>
      </c>
      <c r="I15" s="37"/>
    </row>
    <row r="16" spans="1:14" x14ac:dyDescent="0.25">
      <c r="A16" s="34"/>
      <c r="B16" s="55" t="s">
        <v>256</v>
      </c>
      <c r="C16" s="23">
        <v>116</v>
      </c>
      <c r="D16" s="101">
        <v>2.06</v>
      </c>
      <c r="E16" s="101"/>
      <c r="F16" s="103"/>
      <c r="G16" s="22">
        <v>4142</v>
      </c>
      <c r="H16" s="116">
        <f t="shared" si="0"/>
        <v>1.8599179157423955</v>
      </c>
      <c r="I16" s="37"/>
    </row>
    <row r="17" spans="1:9" ht="15" customHeight="1" x14ac:dyDescent="0.25">
      <c r="A17" s="34"/>
      <c r="B17" s="55" t="s">
        <v>257</v>
      </c>
      <c r="C17" s="23">
        <v>65</v>
      </c>
      <c r="D17" s="101">
        <v>1.1499999999999999</v>
      </c>
      <c r="E17" s="101"/>
      <c r="F17" s="103"/>
      <c r="G17" s="22">
        <v>2133</v>
      </c>
      <c r="H17" s="116">
        <f t="shared" si="0"/>
        <v>0.95779935158824969</v>
      </c>
      <c r="I17" s="37"/>
    </row>
    <row r="18" spans="1:9" x14ac:dyDescent="0.25">
      <c r="A18" s="34"/>
      <c r="B18" s="55" t="s">
        <v>258</v>
      </c>
      <c r="C18" s="23">
        <v>341</v>
      </c>
      <c r="D18" s="101">
        <v>6.05</v>
      </c>
      <c r="E18" s="101"/>
      <c r="F18" s="103"/>
      <c r="G18" s="22">
        <v>9176</v>
      </c>
      <c r="H18" s="116">
        <f t="shared" si="0"/>
        <v>4.1203782701236653</v>
      </c>
      <c r="I18" s="37"/>
    </row>
    <row r="19" spans="1:9" x14ac:dyDescent="0.25">
      <c r="A19" s="34"/>
      <c r="B19" s="55" t="s">
        <v>259</v>
      </c>
      <c r="C19" s="23">
        <v>366</v>
      </c>
      <c r="D19" s="101">
        <v>6.49</v>
      </c>
      <c r="E19" s="101"/>
      <c r="F19" s="103"/>
      <c r="G19" s="22">
        <v>12651</v>
      </c>
      <c r="H19" s="116">
        <f t="shared" ref="H19:H36" si="1">(G19/$G$37)*100</f>
        <v>5.6807874341035838</v>
      </c>
      <c r="I19" s="37"/>
    </row>
    <row r="20" spans="1:9" x14ac:dyDescent="0.25">
      <c r="A20" s="34"/>
      <c r="B20" s="55" t="s">
        <v>260</v>
      </c>
      <c r="C20" s="23">
        <v>191</v>
      </c>
      <c r="D20" s="101">
        <v>3.39</v>
      </c>
      <c r="E20" s="101"/>
      <c r="F20" s="103"/>
      <c r="G20" s="22">
        <v>7268</v>
      </c>
      <c r="H20" s="116">
        <f t="shared" si="1"/>
        <v>3.2636126054118133</v>
      </c>
      <c r="I20" s="37"/>
    </row>
    <row r="21" spans="1:9" x14ac:dyDescent="0.25">
      <c r="A21" s="34"/>
      <c r="B21" s="55" t="s">
        <v>76</v>
      </c>
      <c r="C21" s="23">
        <v>256</v>
      </c>
      <c r="D21" s="101">
        <v>4.54</v>
      </c>
      <c r="E21" s="101"/>
      <c r="F21" s="103"/>
      <c r="G21" s="22">
        <v>10906</v>
      </c>
      <c r="H21" s="116">
        <f t="shared" si="1"/>
        <v>4.8972150625510782</v>
      </c>
      <c r="I21" s="37"/>
    </row>
    <row r="22" spans="1:9" ht="15" customHeight="1" x14ac:dyDescent="0.25">
      <c r="A22" s="34"/>
      <c r="B22" s="55" t="s">
        <v>261</v>
      </c>
      <c r="C22" s="23">
        <v>62</v>
      </c>
      <c r="D22" s="101">
        <v>1.1000000000000001</v>
      </c>
      <c r="E22" s="101"/>
      <c r="F22" s="103"/>
      <c r="G22" s="22">
        <v>2608</v>
      </c>
      <c r="H22" s="116">
        <f t="shared" si="1"/>
        <v>1.1710926905495336</v>
      </c>
      <c r="I22" s="37"/>
    </row>
    <row r="23" spans="1:9" ht="15" customHeight="1" x14ac:dyDescent="0.25">
      <c r="A23" s="34"/>
      <c r="B23" s="55" t="s">
        <v>77</v>
      </c>
      <c r="C23" s="23">
        <v>18</v>
      </c>
      <c r="D23" s="101">
        <v>0.32</v>
      </c>
      <c r="E23" s="101"/>
      <c r="F23" s="103"/>
      <c r="G23" s="22">
        <v>614</v>
      </c>
      <c r="H23" s="116">
        <f t="shared" si="1"/>
        <v>0.27570970552048063</v>
      </c>
      <c r="I23" s="37"/>
    </row>
    <row r="24" spans="1:9" ht="15" customHeight="1" x14ac:dyDescent="0.25">
      <c r="A24" s="34"/>
      <c r="B24" s="55" t="s">
        <v>262</v>
      </c>
      <c r="C24" s="23">
        <v>47</v>
      </c>
      <c r="D24" s="101">
        <v>0.83</v>
      </c>
      <c r="E24" s="101"/>
      <c r="F24" s="103"/>
      <c r="G24" s="22">
        <v>2477</v>
      </c>
      <c r="H24" s="116">
        <f t="shared" si="1"/>
        <v>1.112268632857053</v>
      </c>
      <c r="I24" s="37"/>
    </row>
    <row r="25" spans="1:9" ht="15" customHeight="1" x14ac:dyDescent="0.25">
      <c r="A25" s="34"/>
      <c r="B25" s="55" t="s">
        <v>80</v>
      </c>
      <c r="C25" s="23">
        <v>4</v>
      </c>
      <c r="D25" s="101">
        <v>7.0000000000000007E-2</v>
      </c>
      <c r="E25" s="101"/>
      <c r="F25" s="103"/>
      <c r="G25" s="22">
        <v>161</v>
      </c>
      <c r="H25" s="116">
        <f t="shared" si="1"/>
        <v>7.2295215942666746E-2</v>
      </c>
      <c r="I25" s="37"/>
    </row>
    <row r="26" spans="1:9" ht="15" customHeight="1" x14ac:dyDescent="0.25">
      <c r="A26" s="34"/>
      <c r="B26" s="55" t="s">
        <v>263</v>
      </c>
      <c r="C26" s="23">
        <v>265</v>
      </c>
      <c r="D26" s="101">
        <v>4.7</v>
      </c>
      <c r="E26" s="101"/>
      <c r="F26" s="103"/>
      <c r="G26" s="22">
        <v>9268</v>
      </c>
      <c r="H26" s="116">
        <f t="shared" si="1"/>
        <v>4.1616898220909038</v>
      </c>
      <c r="I26" s="37"/>
    </row>
    <row r="27" spans="1:9" ht="15" customHeight="1" x14ac:dyDescent="0.25">
      <c r="A27" s="34"/>
      <c r="B27" s="55" t="s">
        <v>79</v>
      </c>
      <c r="C27" s="23">
        <v>230</v>
      </c>
      <c r="D27" s="101">
        <v>4.08</v>
      </c>
      <c r="E27" s="101"/>
      <c r="F27" s="103"/>
      <c r="G27" s="22">
        <v>5863</v>
      </c>
      <c r="H27" s="116">
        <f t="shared" si="1"/>
        <v>2.6327133606947526</v>
      </c>
      <c r="I27" s="37"/>
    </row>
    <row r="28" spans="1:9" ht="15" customHeight="1" x14ac:dyDescent="0.25">
      <c r="A28" s="34"/>
      <c r="B28" s="55" t="s">
        <v>264</v>
      </c>
      <c r="C28" s="23">
        <v>243</v>
      </c>
      <c r="D28" s="101">
        <v>4.3099999999999996</v>
      </c>
      <c r="E28" s="101"/>
      <c r="F28" s="103"/>
      <c r="G28" s="22">
        <v>6166</v>
      </c>
      <c r="H28" s="116">
        <f t="shared" si="1"/>
        <v>2.7687720590216349</v>
      </c>
      <c r="I28" s="37"/>
    </row>
    <row r="29" spans="1:9" ht="15" customHeight="1" x14ac:dyDescent="0.25">
      <c r="A29" s="34"/>
      <c r="B29" s="55" t="s">
        <v>265</v>
      </c>
      <c r="C29" s="23">
        <v>204</v>
      </c>
      <c r="D29" s="101">
        <v>3.62</v>
      </c>
      <c r="E29" s="101"/>
      <c r="F29" s="103"/>
      <c r="G29" s="22">
        <v>6399</v>
      </c>
      <c r="H29" s="116">
        <f t="shared" si="1"/>
        <v>2.8733980547647486</v>
      </c>
      <c r="I29" s="37"/>
    </row>
    <row r="30" spans="1:9" ht="15" customHeight="1" x14ac:dyDescent="0.25">
      <c r="A30" s="34"/>
      <c r="B30" s="55" t="s">
        <v>266</v>
      </c>
      <c r="C30" s="23">
        <v>31</v>
      </c>
      <c r="D30" s="101">
        <v>0.55000000000000004</v>
      </c>
      <c r="E30" s="101"/>
      <c r="F30" s="103"/>
      <c r="G30" s="22">
        <v>1789</v>
      </c>
      <c r="H30" s="116">
        <f t="shared" si="1"/>
        <v>0.80333007031944614</v>
      </c>
      <c r="I30" s="37"/>
    </row>
    <row r="31" spans="1:9" ht="15" customHeight="1" x14ac:dyDescent="0.25">
      <c r="A31" s="34"/>
      <c r="B31" s="55" t="s">
        <v>78</v>
      </c>
      <c r="C31" s="23">
        <v>52</v>
      </c>
      <c r="D31" s="101">
        <v>0.92</v>
      </c>
      <c r="E31" s="101"/>
      <c r="F31" s="103"/>
      <c r="G31" s="22">
        <v>2468</v>
      </c>
      <c r="H31" s="116">
        <f t="shared" si="1"/>
        <v>1.1082272853819972</v>
      </c>
      <c r="I31" s="37"/>
    </row>
    <row r="32" spans="1:9" ht="15" customHeight="1" x14ac:dyDescent="0.25">
      <c r="A32" s="34"/>
      <c r="B32" s="55" t="s">
        <v>267</v>
      </c>
      <c r="C32" s="23">
        <v>198</v>
      </c>
      <c r="D32" s="101">
        <v>3.51</v>
      </c>
      <c r="E32" s="101"/>
      <c r="F32" s="103"/>
      <c r="G32" s="22">
        <v>9528</v>
      </c>
      <c r="H32" s="116">
        <f t="shared" si="1"/>
        <v>4.2784398602591853</v>
      </c>
      <c r="I32" s="37"/>
    </row>
    <row r="33" spans="1:9" ht="15" customHeight="1" x14ac:dyDescent="0.25">
      <c r="A33" s="34"/>
      <c r="B33" s="55" t="s">
        <v>268</v>
      </c>
      <c r="C33" s="23">
        <v>117</v>
      </c>
      <c r="D33" s="101">
        <v>2.0699999999999998</v>
      </c>
      <c r="E33" s="101"/>
      <c r="F33" s="103"/>
      <c r="G33" s="22">
        <v>3614</v>
      </c>
      <c r="H33" s="116">
        <f t="shared" si="1"/>
        <v>1.6228255305391157</v>
      </c>
      <c r="I33" s="37"/>
    </row>
    <row r="34" spans="1:9" ht="15" customHeight="1" x14ac:dyDescent="0.25">
      <c r="A34" s="34"/>
      <c r="B34" s="55" t="s">
        <v>269</v>
      </c>
      <c r="C34" s="23">
        <v>106</v>
      </c>
      <c r="D34" s="101">
        <v>1.88</v>
      </c>
      <c r="E34" s="101"/>
      <c r="F34" s="103"/>
      <c r="G34" s="22">
        <v>3776</v>
      </c>
      <c r="H34" s="116">
        <f t="shared" si="1"/>
        <v>1.6955697850901219</v>
      </c>
      <c r="I34" s="37"/>
    </row>
    <row r="35" spans="1:9" ht="15" customHeight="1" x14ac:dyDescent="0.25">
      <c r="A35" s="34"/>
      <c r="B35" s="55" t="s">
        <v>270</v>
      </c>
      <c r="C35" s="23">
        <v>431</v>
      </c>
      <c r="D35" s="101">
        <v>7.64</v>
      </c>
      <c r="E35" s="101"/>
      <c r="F35" s="103"/>
      <c r="G35" s="22">
        <v>19079</v>
      </c>
      <c r="H35" s="116">
        <f t="shared" si="1"/>
        <v>8.5672076085101807</v>
      </c>
      <c r="I35" s="37"/>
    </row>
    <row r="36" spans="1:9" ht="15" customHeight="1" x14ac:dyDescent="0.25">
      <c r="A36" s="34"/>
      <c r="B36" s="55" t="s">
        <v>72</v>
      </c>
      <c r="C36" s="23">
        <v>1715</v>
      </c>
      <c r="D36" s="101">
        <v>30.41</v>
      </c>
      <c r="E36" s="101"/>
      <c r="F36" s="103"/>
      <c r="G36" s="22">
        <v>75525</v>
      </c>
      <c r="H36" s="116">
        <f t="shared" si="1"/>
        <v>33.913640894844136</v>
      </c>
      <c r="I36" s="37"/>
    </row>
    <row r="37" spans="1:9" x14ac:dyDescent="0.25">
      <c r="A37" s="34"/>
      <c r="B37" s="45" t="s">
        <v>271</v>
      </c>
      <c r="C37" s="46">
        <v>5639</v>
      </c>
      <c r="D37" s="47">
        <v>100</v>
      </c>
      <c r="E37" s="47"/>
      <c r="F37" s="49"/>
      <c r="G37" s="48">
        <f>SUM(G12:G36)</f>
        <v>222698</v>
      </c>
      <c r="H37" s="53">
        <f>SUM(H12:H36)</f>
        <v>100.00000000000001</v>
      </c>
      <c r="I37" s="37"/>
    </row>
    <row r="38" spans="1:9" x14ac:dyDescent="0.25">
      <c r="A38" s="34"/>
      <c r="B38" s="4"/>
      <c r="C38" s="4"/>
      <c r="D38" s="4"/>
      <c r="E38" s="4"/>
      <c r="F38" s="4"/>
      <c r="G38" s="4"/>
      <c r="H38" s="4"/>
      <c r="I38" s="37"/>
    </row>
    <row r="39" spans="1:9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37"/>
    </row>
    <row r="40" spans="1:9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37"/>
    </row>
    <row r="41" spans="1:9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37"/>
    </row>
    <row r="42" spans="1:9" x14ac:dyDescent="0.25">
      <c r="A42" s="40"/>
      <c r="B42" s="6"/>
      <c r="C42" s="6"/>
      <c r="D42" s="6"/>
      <c r="E42" s="6"/>
      <c r="F42" s="6"/>
      <c r="G42" s="6"/>
      <c r="H42" s="6"/>
      <c r="I42" s="41"/>
    </row>
    <row r="47" spans="1:9" x14ac:dyDescent="0.25">
      <c r="A47" s="34"/>
      <c r="B47" s="4"/>
      <c r="C47" s="4"/>
      <c r="D47" s="4"/>
      <c r="E47" s="4"/>
      <c r="F47" s="4"/>
      <c r="G47" s="4"/>
      <c r="H47" s="4"/>
    </row>
    <row r="48" spans="1:9" x14ac:dyDescent="0.25">
      <c r="A48" s="34"/>
      <c r="B48" s="4"/>
      <c r="C48" s="4"/>
      <c r="D48" s="4"/>
      <c r="E48" s="4"/>
      <c r="F48" s="4"/>
      <c r="G48" s="4"/>
      <c r="H48" s="4"/>
    </row>
    <row r="49" spans="1:8" x14ac:dyDescent="0.25">
      <c r="A49" s="34"/>
      <c r="B49" s="4"/>
      <c r="C49" s="4"/>
      <c r="D49" s="4"/>
      <c r="E49" s="4"/>
      <c r="F49" s="4"/>
      <c r="G49" s="4"/>
      <c r="H49" s="4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  <row r="51" spans="1:8" x14ac:dyDescent="0.25">
      <c r="A51" s="34"/>
      <c r="B51" s="4"/>
      <c r="C51" s="4"/>
      <c r="D51" s="4"/>
      <c r="E51" s="4"/>
      <c r="F51" s="4"/>
      <c r="G51" s="4"/>
      <c r="H51" s="4"/>
    </row>
  </sheetData>
  <sortState ref="B31:B32">
    <sortCondition ref="B31:B32"/>
  </sortState>
  <mergeCells count="5">
    <mergeCell ref="B10:B11"/>
    <mergeCell ref="G10:H10"/>
    <mergeCell ref="C10:D10"/>
    <mergeCell ref="G8:H8"/>
    <mergeCell ref="B8:E8"/>
  </mergeCells>
  <hyperlinks>
    <hyperlink ref="C41" location="Clasificaciones!A1" display=" consulte aquí"/>
    <hyperlink ref="G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9"/>
  <sheetViews>
    <sheetView showGridLines="0" topLeftCell="A2" zoomScaleNormal="10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6" width="10.5703125" customWidth="1"/>
    <col min="7" max="8" width="11.7109375" customWidth="1"/>
    <col min="9" max="9" width="1.7109375" customWidth="1"/>
    <col min="10" max="10" width="12.28515625" bestFit="1" customWidth="1"/>
    <col min="11" max="11" width="12.42578125" bestFit="1" customWidth="1"/>
    <col min="12" max="12" width="12.28515625" bestFit="1" customWidth="1"/>
    <col min="13" max="13" width="12.42578125" bestFit="1" customWidth="1"/>
    <col min="14" max="14" width="12.28515625" bestFit="1" customWidth="1"/>
  </cols>
  <sheetData>
    <row r="1" spans="1:17" ht="18" x14ac:dyDescent="0.25">
      <c r="A1" s="31"/>
      <c r="B1" s="7"/>
      <c r="C1" s="7"/>
      <c r="D1" s="7"/>
      <c r="E1" s="7"/>
      <c r="F1" s="32"/>
      <c r="G1" s="32"/>
      <c r="H1" s="32"/>
      <c r="I1" s="33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34"/>
      <c r="B2" s="4"/>
      <c r="C2" s="4"/>
      <c r="D2" s="4"/>
      <c r="E2" s="4"/>
      <c r="F2" s="35"/>
      <c r="G2" s="35"/>
      <c r="H2" s="35"/>
      <c r="I2" s="36"/>
      <c r="J2" s="9"/>
      <c r="K2" s="9"/>
      <c r="L2" s="9"/>
      <c r="M2" s="9"/>
      <c r="N2" s="9"/>
      <c r="O2" s="9"/>
      <c r="P2" s="9"/>
      <c r="Q2" s="9"/>
    </row>
    <row r="3" spans="1:17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7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7" ht="15.75" x14ac:dyDescent="0.25">
      <c r="A5" s="34"/>
      <c r="B5" s="38"/>
      <c r="C5" s="4"/>
      <c r="D5" s="4"/>
      <c r="E5" s="4"/>
      <c r="F5" s="4"/>
      <c r="G5" s="4"/>
      <c r="H5" s="4"/>
      <c r="I5" s="37"/>
    </row>
    <row r="6" spans="1:17" ht="15.75" x14ac:dyDescent="0.25">
      <c r="A6" s="34"/>
      <c r="B6" s="3"/>
      <c r="C6" s="4"/>
      <c r="D6" s="4"/>
      <c r="E6" s="4"/>
      <c r="F6" s="4"/>
      <c r="G6" s="4"/>
      <c r="H6" s="4"/>
      <c r="I6" s="37"/>
    </row>
    <row r="7" spans="1:17" ht="29.25" customHeight="1" x14ac:dyDescent="0.25">
      <c r="A7" s="34"/>
      <c r="B7" s="132" t="s">
        <v>239</v>
      </c>
      <c r="C7" s="132"/>
      <c r="D7" s="132"/>
      <c r="E7" s="132"/>
      <c r="F7" s="4"/>
      <c r="G7" s="128" t="s">
        <v>230</v>
      </c>
      <c r="H7" s="129"/>
      <c r="I7" s="37"/>
    </row>
    <row r="8" spans="1:17" x14ac:dyDescent="0.25">
      <c r="A8" s="34"/>
      <c r="B8" s="1"/>
      <c r="C8" s="4"/>
      <c r="D8" s="4"/>
      <c r="E8" s="4"/>
      <c r="F8" s="4"/>
      <c r="G8" s="4"/>
      <c r="H8" s="6"/>
      <c r="I8" s="37"/>
    </row>
    <row r="9" spans="1:17" ht="27" customHeight="1" x14ac:dyDescent="0.25">
      <c r="A9" s="34"/>
      <c r="B9" s="130" t="s">
        <v>68</v>
      </c>
      <c r="C9" s="126" t="str">
        <f>+Ocupaciones!C10</f>
        <v>Enero 2017</v>
      </c>
      <c r="D9" s="127"/>
      <c r="E9" s="99"/>
      <c r="F9" s="99"/>
      <c r="G9" s="133" t="str">
        <f>+Ocupaciones!G10</f>
        <v>Acumulado
2013 - 2016</v>
      </c>
      <c r="H9" s="134"/>
      <c r="I9" s="37"/>
    </row>
    <row r="10" spans="1:17" x14ac:dyDescent="0.25">
      <c r="A10" s="34"/>
      <c r="B10" s="136"/>
      <c r="C10" s="98" t="s">
        <v>103</v>
      </c>
      <c r="D10" s="97" t="s">
        <v>105</v>
      </c>
      <c r="E10" s="97"/>
      <c r="F10" s="97"/>
      <c r="G10" s="97" t="s">
        <v>103</v>
      </c>
      <c r="H10" s="100" t="s">
        <v>105</v>
      </c>
      <c r="I10" s="37"/>
    </row>
    <row r="11" spans="1:17" x14ac:dyDescent="0.25">
      <c r="A11" s="34"/>
      <c r="B11" s="44" t="s">
        <v>61</v>
      </c>
      <c r="C11" s="23">
        <v>579</v>
      </c>
      <c r="D11" s="96">
        <v>10.27</v>
      </c>
      <c r="E11" s="96"/>
      <c r="F11" s="103"/>
      <c r="G11" s="22">
        <v>17553</v>
      </c>
      <c r="H11" s="107">
        <f t="shared" ref="H11:H17" si="0">(G11/$G$18)*100</f>
        <v>7.8819746921840332</v>
      </c>
      <c r="I11" s="37"/>
    </row>
    <row r="12" spans="1:17" x14ac:dyDescent="0.25">
      <c r="A12" s="34"/>
      <c r="B12" s="44" t="s">
        <v>60</v>
      </c>
      <c r="C12" s="23">
        <v>2192</v>
      </c>
      <c r="D12" s="101">
        <v>38.869999999999997</v>
      </c>
      <c r="E12" s="101"/>
      <c r="F12" s="103"/>
      <c r="G12" s="22">
        <v>79728</v>
      </c>
      <c r="H12" s="117">
        <f t="shared" si="0"/>
        <v>35.800950165695241</v>
      </c>
      <c r="I12" s="37"/>
    </row>
    <row r="13" spans="1:17" x14ac:dyDescent="0.25">
      <c r="A13" s="34"/>
      <c r="B13" s="44" t="s">
        <v>81</v>
      </c>
      <c r="C13" s="23">
        <v>1023</v>
      </c>
      <c r="D13" s="101">
        <v>18.14</v>
      </c>
      <c r="E13" s="101"/>
      <c r="F13" s="103"/>
      <c r="G13" s="22">
        <v>40260</v>
      </c>
      <c r="H13" s="117">
        <f t="shared" si="0"/>
        <v>18.078294371750083</v>
      </c>
      <c r="I13" s="37"/>
    </row>
    <row r="14" spans="1:17" x14ac:dyDescent="0.25">
      <c r="A14" s="34"/>
      <c r="B14" s="44" t="s">
        <v>82</v>
      </c>
      <c r="C14" s="23">
        <v>406</v>
      </c>
      <c r="D14" s="101">
        <v>7.2</v>
      </c>
      <c r="E14" s="101"/>
      <c r="F14" s="103"/>
      <c r="G14" s="22">
        <v>14954</v>
      </c>
      <c r="H14" s="117">
        <f t="shared" si="0"/>
        <v>6.714923349109557</v>
      </c>
      <c r="I14" s="37"/>
    </row>
    <row r="15" spans="1:17" x14ac:dyDescent="0.25">
      <c r="A15" s="34"/>
      <c r="B15" s="56" t="s">
        <v>59</v>
      </c>
      <c r="C15" s="23">
        <v>544</v>
      </c>
      <c r="D15" s="101">
        <v>9.65</v>
      </c>
      <c r="E15" s="101"/>
      <c r="F15" s="103"/>
      <c r="G15" s="22">
        <v>19636</v>
      </c>
      <c r="H15" s="117">
        <f t="shared" si="0"/>
        <v>8.8173221133553064</v>
      </c>
      <c r="I15" s="37"/>
    </row>
    <row r="16" spans="1:17" x14ac:dyDescent="0.25">
      <c r="A16" s="34"/>
      <c r="B16" s="44" t="s">
        <v>88</v>
      </c>
      <c r="C16" s="23">
        <v>50</v>
      </c>
      <c r="D16" s="101">
        <v>0.89</v>
      </c>
      <c r="E16" s="101"/>
      <c r="F16" s="103"/>
      <c r="G16" s="22">
        <v>2119</v>
      </c>
      <c r="H16" s="117">
        <f t="shared" si="0"/>
        <v>0.95151281107149588</v>
      </c>
      <c r="I16" s="37"/>
    </row>
    <row r="17" spans="1:9" x14ac:dyDescent="0.25">
      <c r="A17" s="34"/>
      <c r="B17" s="56" t="s">
        <v>272</v>
      </c>
      <c r="C17" s="23">
        <v>845</v>
      </c>
      <c r="D17" s="101">
        <v>14.98</v>
      </c>
      <c r="E17" s="101"/>
      <c r="F17" s="103"/>
      <c r="G17" s="22">
        <v>48448</v>
      </c>
      <c r="H17" s="117">
        <f t="shared" si="0"/>
        <v>21.755022496834279</v>
      </c>
      <c r="I17" s="37"/>
    </row>
    <row r="18" spans="1:9" x14ac:dyDescent="0.25">
      <c r="A18" s="34"/>
      <c r="B18" s="45" t="s">
        <v>71</v>
      </c>
      <c r="C18" s="46">
        <v>5639</v>
      </c>
      <c r="D18" s="47">
        <v>100</v>
      </c>
      <c r="E18" s="47"/>
      <c r="F18" s="95"/>
      <c r="G18" s="48">
        <f>SUM(G11:G17)</f>
        <v>222698</v>
      </c>
      <c r="H18" s="53">
        <f>SUM(H11:H17)</f>
        <v>100</v>
      </c>
      <c r="I18" s="37"/>
    </row>
    <row r="19" spans="1:9" x14ac:dyDescent="0.25">
      <c r="A19" s="34"/>
      <c r="B19" s="4"/>
      <c r="C19" s="91"/>
      <c r="D19" s="4"/>
      <c r="E19" s="4"/>
      <c r="F19" s="4"/>
      <c r="G19" s="91"/>
      <c r="H19" s="4"/>
      <c r="I19" s="37"/>
    </row>
    <row r="20" spans="1:9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37"/>
    </row>
    <row r="21" spans="1:9" x14ac:dyDescent="0.25">
      <c r="A21" s="40"/>
      <c r="B21" s="6"/>
      <c r="C21" s="6"/>
      <c r="D21" s="6"/>
      <c r="E21" s="6"/>
      <c r="F21" s="6"/>
      <c r="G21" s="6"/>
      <c r="H21" s="6"/>
      <c r="I21" s="41"/>
    </row>
    <row r="24" spans="1:9" x14ac:dyDescent="0.25">
      <c r="A24" s="34"/>
      <c r="B24" s="4"/>
      <c r="C24" s="4"/>
      <c r="D24" s="4"/>
      <c r="E24" s="4"/>
      <c r="F24" s="4"/>
      <c r="G24" s="4"/>
      <c r="H24" s="4"/>
    </row>
    <row r="25" spans="1:9" x14ac:dyDescent="0.25">
      <c r="A25" s="34"/>
      <c r="B25" s="4"/>
      <c r="C25" s="4"/>
      <c r="D25" s="4"/>
      <c r="E25" s="4"/>
      <c r="F25" s="4"/>
      <c r="G25" s="4"/>
      <c r="H25" s="4"/>
    </row>
    <row r="26" spans="1:9" x14ac:dyDescent="0.25">
      <c r="A26" s="34"/>
      <c r="B26" s="4"/>
      <c r="C26" s="4"/>
      <c r="D26" s="4"/>
      <c r="E26" s="4"/>
      <c r="F26" s="4"/>
      <c r="G26" s="4"/>
      <c r="H26" s="4"/>
    </row>
    <row r="27" spans="1:9" x14ac:dyDescent="0.25">
      <c r="A27" s="34"/>
      <c r="B27" s="4"/>
      <c r="C27" s="4"/>
      <c r="D27" s="4"/>
      <c r="E27" s="4"/>
      <c r="F27" s="4"/>
      <c r="G27" s="4"/>
      <c r="H27" s="4"/>
    </row>
    <row r="28" spans="1:9" x14ac:dyDescent="0.25">
      <c r="A28" s="34"/>
      <c r="B28" s="4"/>
      <c r="C28" s="4"/>
      <c r="D28" s="4"/>
      <c r="E28" s="4"/>
      <c r="F28" s="4"/>
      <c r="G28" s="4"/>
      <c r="H28" s="4"/>
    </row>
    <row r="29" spans="1:9" x14ac:dyDescent="0.25">
      <c r="A29" s="34"/>
      <c r="B29" s="4"/>
      <c r="C29" s="4"/>
      <c r="D29" s="4"/>
      <c r="E29" s="4"/>
      <c r="F29" s="4"/>
      <c r="G29" s="4"/>
      <c r="H29" s="4"/>
    </row>
    <row r="30" spans="1:9" x14ac:dyDescent="0.25">
      <c r="A30" s="34"/>
      <c r="B30" s="4"/>
      <c r="C30" s="4"/>
      <c r="D30" s="4"/>
      <c r="E30" s="4"/>
      <c r="F30" s="4"/>
      <c r="G30" s="4"/>
      <c r="H30" s="4"/>
    </row>
    <row r="31" spans="1:9" x14ac:dyDescent="0.25">
      <c r="A31" s="34"/>
      <c r="B31" s="4"/>
      <c r="C31" s="4"/>
      <c r="D31" s="4"/>
      <c r="E31" s="4"/>
      <c r="F31" s="4"/>
      <c r="G31" s="4"/>
      <c r="H31" s="4"/>
    </row>
    <row r="32" spans="1:9" x14ac:dyDescent="0.25">
      <c r="A32" s="34"/>
      <c r="B32" s="4"/>
      <c r="C32" s="4"/>
      <c r="D32" s="4"/>
      <c r="E32" s="4"/>
      <c r="F32" s="4"/>
      <c r="G32" s="4"/>
      <c r="H32" s="4"/>
    </row>
    <row r="33" spans="1:8" x14ac:dyDescent="0.25">
      <c r="A33" s="34"/>
      <c r="B33" s="4"/>
      <c r="C33" s="4"/>
      <c r="D33" s="4"/>
      <c r="E33" s="4"/>
      <c r="F33" s="4"/>
      <c r="G33" s="4"/>
      <c r="H33" s="4"/>
    </row>
    <row r="34" spans="1:8" x14ac:dyDescent="0.25">
      <c r="A34" s="34"/>
      <c r="B34" s="4"/>
      <c r="C34" s="4"/>
      <c r="D34" s="4"/>
      <c r="E34" s="4"/>
      <c r="F34" s="4"/>
      <c r="G34" s="4"/>
      <c r="H34" s="4"/>
    </row>
    <row r="35" spans="1:8" x14ac:dyDescent="0.25">
      <c r="A35" s="34"/>
      <c r="B35" s="4"/>
      <c r="C35" s="4"/>
      <c r="D35" s="4"/>
      <c r="E35" s="4"/>
      <c r="F35" s="4"/>
      <c r="G35" s="4"/>
      <c r="H35" s="4"/>
    </row>
    <row r="36" spans="1:8" x14ac:dyDescent="0.25">
      <c r="A36" s="34"/>
      <c r="B36" s="4"/>
      <c r="C36" s="4"/>
      <c r="D36" s="4"/>
      <c r="E36" s="4"/>
      <c r="F36" s="4"/>
      <c r="G36" s="4"/>
      <c r="H36" s="4"/>
    </row>
    <row r="37" spans="1:8" x14ac:dyDescent="0.25">
      <c r="A37" s="34"/>
      <c r="B37" s="4"/>
      <c r="C37" s="4"/>
      <c r="D37" s="4"/>
      <c r="E37" s="4"/>
      <c r="F37" s="4"/>
      <c r="G37" s="4"/>
      <c r="H37" s="4"/>
    </row>
    <row r="38" spans="1:8" x14ac:dyDescent="0.25">
      <c r="A38" s="34"/>
      <c r="B38" s="4"/>
      <c r="C38" s="4"/>
      <c r="D38" s="4"/>
      <c r="E38" s="4"/>
      <c r="F38" s="4"/>
      <c r="G38" s="4"/>
      <c r="H38" s="4"/>
    </row>
    <row r="39" spans="1:8" x14ac:dyDescent="0.25">
      <c r="A39" s="34"/>
      <c r="B39" s="4"/>
      <c r="C39" s="4"/>
      <c r="D39" s="4"/>
      <c r="E39" s="4"/>
      <c r="F39" s="4"/>
      <c r="G39" s="4"/>
      <c r="H39" s="4"/>
    </row>
    <row r="40" spans="1:8" x14ac:dyDescent="0.25">
      <c r="A40" s="34"/>
      <c r="B40" s="4"/>
      <c r="C40" s="4"/>
      <c r="D40" s="4"/>
      <c r="E40" s="4"/>
      <c r="F40" s="4"/>
      <c r="G40" s="4"/>
      <c r="H40" s="4"/>
    </row>
    <row r="41" spans="1:8" x14ac:dyDescent="0.25">
      <c r="A41" s="34"/>
      <c r="B41" s="4"/>
      <c r="C41" s="4"/>
      <c r="D41" s="4"/>
      <c r="E41" s="4"/>
      <c r="F41" s="4"/>
      <c r="G41" s="4"/>
      <c r="H41" s="4"/>
    </row>
    <row r="42" spans="1:8" x14ac:dyDescent="0.25">
      <c r="A42" s="34"/>
      <c r="B42" s="4"/>
      <c r="C42" s="4"/>
      <c r="D42" s="4"/>
      <c r="E42" s="4"/>
      <c r="F42" s="4"/>
      <c r="G42" s="4"/>
      <c r="H42" s="4"/>
    </row>
    <row r="43" spans="1:8" x14ac:dyDescent="0.25">
      <c r="A43" s="34"/>
      <c r="B43" s="4"/>
      <c r="C43" s="4"/>
      <c r="D43" s="4"/>
      <c r="E43" s="4"/>
      <c r="F43" s="4"/>
      <c r="G43" s="4"/>
      <c r="H43" s="4"/>
    </row>
    <row r="44" spans="1:8" x14ac:dyDescent="0.25">
      <c r="A44" s="34"/>
      <c r="B44" s="4"/>
      <c r="C44" s="4"/>
      <c r="D44" s="4"/>
      <c r="E44" s="4"/>
      <c r="F44" s="4"/>
      <c r="G44" s="4"/>
      <c r="H44" s="4"/>
    </row>
    <row r="45" spans="1:8" x14ac:dyDescent="0.25">
      <c r="A45" s="34"/>
      <c r="B45" s="4"/>
      <c r="C45" s="4"/>
      <c r="D45" s="4"/>
      <c r="E45" s="4"/>
      <c r="F45" s="4"/>
      <c r="G45" s="4"/>
      <c r="H45" s="4"/>
    </row>
    <row r="46" spans="1:8" x14ac:dyDescent="0.25">
      <c r="A46" s="34"/>
      <c r="B46" s="4"/>
      <c r="C46" s="4"/>
      <c r="D46" s="4"/>
      <c r="E46" s="4"/>
      <c r="F46" s="4"/>
      <c r="G46" s="4"/>
      <c r="H46" s="4"/>
    </row>
    <row r="47" spans="1:8" x14ac:dyDescent="0.25">
      <c r="A47" s="34"/>
      <c r="B47" s="4"/>
      <c r="C47" s="4"/>
      <c r="D47" s="4"/>
      <c r="E47" s="4"/>
      <c r="F47" s="4"/>
      <c r="G47" s="4"/>
      <c r="H47" s="4"/>
    </row>
    <row r="48" spans="1:8" x14ac:dyDescent="0.25">
      <c r="A48" s="34"/>
      <c r="B48" s="4"/>
      <c r="C48" s="4"/>
      <c r="D48" s="4"/>
      <c r="E48" s="4"/>
      <c r="F48" s="4"/>
      <c r="G48" s="4"/>
      <c r="H48" s="4"/>
    </row>
    <row r="49" spans="1:8" x14ac:dyDescent="0.25">
      <c r="A49" s="34"/>
      <c r="B49" s="4"/>
      <c r="C49" s="4"/>
      <c r="D49" s="4"/>
      <c r="E49" s="4"/>
      <c r="F49" s="4"/>
      <c r="G49" s="4"/>
      <c r="H49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1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28515625" style="118" bestFit="1" customWidth="1"/>
    <col min="12" max="12" width="12" style="118" bestFit="1" customWidth="1"/>
    <col min="14" max="15" width="11.42578125" style="118"/>
  </cols>
  <sheetData>
    <row r="1" spans="1:15" ht="18" x14ac:dyDescent="0.25">
      <c r="A1" s="31"/>
      <c r="B1" s="7"/>
      <c r="C1" s="7"/>
      <c r="D1" s="7"/>
      <c r="E1" s="7"/>
      <c r="F1" s="32"/>
      <c r="G1" s="32"/>
      <c r="H1" s="32"/>
      <c r="I1" s="33"/>
      <c r="J1" s="9"/>
      <c r="K1"/>
      <c r="L1"/>
      <c r="N1"/>
      <c r="O1"/>
    </row>
    <row r="2" spans="1:15" ht="18" x14ac:dyDescent="0.25">
      <c r="A2" s="34"/>
      <c r="B2" s="4"/>
      <c r="C2" s="4"/>
      <c r="D2" s="4"/>
      <c r="E2" s="4"/>
      <c r="F2" s="35"/>
      <c r="G2" s="35"/>
      <c r="H2" s="35"/>
      <c r="I2" s="36"/>
      <c r="J2" s="9"/>
      <c r="K2"/>
      <c r="L2"/>
      <c r="N2"/>
      <c r="O2"/>
    </row>
    <row r="3" spans="1:15" x14ac:dyDescent="0.25">
      <c r="A3" s="34"/>
      <c r="B3" s="4"/>
      <c r="C3" s="4"/>
      <c r="D3" s="4"/>
      <c r="E3" s="4"/>
      <c r="F3" s="4"/>
      <c r="G3" s="4"/>
      <c r="H3" s="4"/>
      <c r="I3" s="37"/>
      <c r="K3"/>
      <c r="L3"/>
      <c r="N3"/>
      <c r="O3"/>
    </row>
    <row r="4" spans="1:15" x14ac:dyDescent="0.25">
      <c r="A4" s="34"/>
      <c r="B4" s="4"/>
      <c r="C4" s="4"/>
      <c r="D4" s="4"/>
      <c r="E4" s="4"/>
      <c r="F4" s="4"/>
      <c r="G4" s="4"/>
      <c r="H4" s="4"/>
      <c r="I4" s="37"/>
      <c r="K4"/>
      <c r="L4"/>
      <c r="N4"/>
      <c r="O4"/>
    </row>
    <row r="5" spans="1:15" ht="15.75" x14ac:dyDescent="0.25">
      <c r="A5" s="34"/>
      <c r="B5" s="38"/>
      <c r="C5" s="4"/>
      <c r="D5" s="4"/>
      <c r="E5" s="4"/>
      <c r="F5" s="4"/>
      <c r="G5" s="4"/>
      <c r="H5" s="4"/>
      <c r="I5" s="37"/>
      <c r="K5"/>
      <c r="L5"/>
      <c r="N5"/>
      <c r="O5"/>
    </row>
    <row r="6" spans="1:15" ht="15.75" x14ac:dyDescent="0.25">
      <c r="A6" s="34"/>
      <c r="B6" s="3"/>
      <c r="C6" s="4"/>
      <c r="D6" s="4"/>
      <c r="E6" s="4"/>
      <c r="F6" s="4"/>
      <c r="G6" s="4"/>
      <c r="H6" s="4"/>
      <c r="I6" s="37"/>
      <c r="K6"/>
      <c r="L6"/>
      <c r="N6"/>
      <c r="O6"/>
    </row>
    <row r="7" spans="1:15" ht="30" customHeight="1" x14ac:dyDescent="0.25">
      <c r="A7" s="34"/>
      <c r="B7" s="132" t="s">
        <v>240</v>
      </c>
      <c r="C7" s="132"/>
      <c r="D7" s="132"/>
      <c r="E7" s="132"/>
      <c r="F7" s="4"/>
      <c r="G7" s="128" t="s">
        <v>230</v>
      </c>
      <c r="H7" s="129"/>
      <c r="I7" s="37"/>
      <c r="K7"/>
      <c r="L7"/>
      <c r="N7"/>
      <c r="O7"/>
    </row>
    <row r="8" spans="1:15" x14ac:dyDescent="0.25">
      <c r="A8" s="34"/>
      <c r="B8" s="1"/>
      <c r="C8" s="4"/>
      <c r="D8" s="4"/>
      <c r="E8" s="4"/>
      <c r="F8" s="4"/>
      <c r="G8" s="4"/>
      <c r="H8" s="4"/>
      <c r="I8" s="37"/>
      <c r="K8"/>
      <c r="L8"/>
      <c r="N8"/>
      <c r="O8"/>
    </row>
    <row r="9" spans="1:15" ht="27.75" customHeight="1" x14ac:dyDescent="0.25">
      <c r="A9" s="34"/>
      <c r="B9" s="130" t="s">
        <v>68</v>
      </c>
      <c r="C9" s="139" t="str">
        <f>+'Educación '!C9:D9</f>
        <v>Enero 2017</v>
      </c>
      <c r="D9" s="140"/>
      <c r="E9" s="57"/>
      <c r="F9" s="89"/>
      <c r="G9" s="137" t="str">
        <f>+'Educación '!G9:H9</f>
        <v>Acumulado
2013 - 2016</v>
      </c>
      <c r="H9" s="138"/>
      <c r="I9" s="37"/>
      <c r="K9"/>
      <c r="L9"/>
      <c r="N9"/>
      <c r="O9"/>
    </row>
    <row r="10" spans="1:15" x14ac:dyDescent="0.25">
      <c r="A10" s="34"/>
      <c r="B10" s="136"/>
      <c r="C10" s="19" t="s">
        <v>103</v>
      </c>
      <c r="D10" s="18" t="s">
        <v>105</v>
      </c>
      <c r="E10" s="18"/>
      <c r="F10" s="18"/>
      <c r="G10" s="108" t="s">
        <v>103</v>
      </c>
      <c r="H10" s="109" t="s">
        <v>105</v>
      </c>
      <c r="I10" s="37"/>
      <c r="K10"/>
      <c r="L10"/>
      <c r="N10"/>
      <c r="O10"/>
    </row>
    <row r="11" spans="1:15" x14ac:dyDescent="0.25">
      <c r="A11" s="34"/>
      <c r="B11" s="44" t="s">
        <v>84</v>
      </c>
      <c r="C11" s="23">
        <v>3866</v>
      </c>
      <c r="D11" s="21">
        <v>68.56</v>
      </c>
      <c r="E11" s="21"/>
      <c r="F11" s="105"/>
      <c r="G11" s="22">
        <v>144355</v>
      </c>
      <c r="H11" s="110">
        <f>(G11/$G$13)*100</f>
        <v>64.820968306855022</v>
      </c>
      <c r="I11" s="37"/>
      <c r="K11"/>
      <c r="L11"/>
      <c r="N11"/>
      <c r="O11"/>
    </row>
    <row r="12" spans="1:15" x14ac:dyDescent="0.25">
      <c r="A12" s="34"/>
      <c r="B12" s="56" t="s">
        <v>85</v>
      </c>
      <c r="C12" s="58">
        <v>1773</v>
      </c>
      <c r="D12" s="28">
        <v>31.44</v>
      </c>
      <c r="E12" s="28"/>
      <c r="F12" s="106"/>
      <c r="G12" s="59">
        <v>78343</v>
      </c>
      <c r="H12" s="119">
        <f>(G12/$G$13)*100</f>
        <v>35.179031693144971</v>
      </c>
      <c r="I12" s="37"/>
      <c r="K12"/>
      <c r="L12"/>
      <c r="N12"/>
      <c r="O12"/>
    </row>
    <row r="13" spans="1:15" x14ac:dyDescent="0.25">
      <c r="A13" s="34"/>
      <c r="B13" s="45" t="s">
        <v>71</v>
      </c>
      <c r="C13" s="46">
        <v>5639</v>
      </c>
      <c r="D13" s="47">
        <v>100</v>
      </c>
      <c r="E13" s="47"/>
      <c r="F13" s="49"/>
      <c r="G13" s="48">
        <f>SUM(G11:G12)</f>
        <v>222698</v>
      </c>
      <c r="H13" s="53">
        <f>SUM(H11:H12)</f>
        <v>100</v>
      </c>
      <c r="I13" s="37"/>
      <c r="K13"/>
      <c r="L13"/>
      <c r="N13"/>
      <c r="O13"/>
    </row>
    <row r="14" spans="1:15" x14ac:dyDescent="0.25">
      <c r="A14" s="34"/>
      <c r="B14" s="4"/>
      <c r="C14" s="4"/>
      <c r="D14" s="4"/>
      <c r="E14" s="4"/>
      <c r="F14" s="4"/>
      <c r="G14" s="4"/>
      <c r="H14" s="4"/>
      <c r="I14" s="37"/>
      <c r="K14"/>
      <c r="L14"/>
      <c r="N14"/>
      <c r="O14"/>
    </row>
    <row r="15" spans="1:15" x14ac:dyDescent="0.25">
      <c r="A15" s="34"/>
      <c r="B15" s="17" t="s">
        <v>241</v>
      </c>
      <c r="C15" s="4"/>
      <c r="D15" s="4"/>
      <c r="E15" s="4"/>
      <c r="F15" s="4"/>
      <c r="G15" s="4"/>
      <c r="H15" s="4"/>
      <c r="I15" s="37"/>
      <c r="K15"/>
      <c r="L15"/>
      <c r="N15"/>
      <c r="O15"/>
    </row>
    <row r="16" spans="1:15" x14ac:dyDescent="0.25">
      <c r="A16" s="34"/>
      <c r="B16" s="1"/>
      <c r="C16" s="4"/>
      <c r="D16" s="4"/>
      <c r="E16" s="4"/>
      <c r="F16" s="4"/>
      <c r="G16" s="4"/>
      <c r="H16" s="4"/>
      <c r="I16" s="37"/>
      <c r="K16"/>
      <c r="L16"/>
      <c r="N16"/>
      <c r="O16"/>
    </row>
    <row r="17" spans="1:15" ht="29.25" customHeight="1" x14ac:dyDescent="0.25">
      <c r="A17" s="34"/>
      <c r="B17" s="130" t="s">
        <v>68</v>
      </c>
      <c r="C17" s="141" t="str">
        <f>+C9</f>
        <v>Enero 2017</v>
      </c>
      <c r="D17" s="142"/>
      <c r="E17" s="11"/>
      <c r="F17" s="90"/>
      <c r="G17" s="151" t="str">
        <f>+G9</f>
        <v>Acumulado
2013 - 2016</v>
      </c>
      <c r="H17" s="133"/>
      <c r="I17" s="37"/>
      <c r="K17"/>
      <c r="L17"/>
      <c r="N17"/>
      <c r="O17"/>
    </row>
    <row r="18" spans="1:15" x14ac:dyDescent="0.25">
      <c r="A18" s="34"/>
      <c r="B18" s="136"/>
      <c r="C18" s="143" t="s">
        <v>89</v>
      </c>
      <c r="D18" s="144"/>
      <c r="E18" s="11"/>
      <c r="F18" s="11"/>
      <c r="G18" s="144" t="s">
        <v>89</v>
      </c>
      <c r="H18" s="152"/>
      <c r="I18" s="37"/>
      <c r="K18"/>
      <c r="L18"/>
      <c r="N18"/>
      <c r="O18"/>
    </row>
    <row r="19" spans="1:15" x14ac:dyDescent="0.25">
      <c r="A19" s="34"/>
      <c r="B19" s="44" t="s">
        <v>69</v>
      </c>
      <c r="C19" s="145">
        <v>24.61</v>
      </c>
      <c r="D19" s="146"/>
      <c r="E19" s="15"/>
      <c r="F19" s="15"/>
      <c r="G19" s="146">
        <v>25.490000000000002</v>
      </c>
      <c r="H19" s="146"/>
      <c r="I19" s="37"/>
      <c r="K19"/>
      <c r="L19"/>
      <c r="N19"/>
      <c r="O19"/>
    </row>
    <row r="20" spans="1:15" x14ac:dyDescent="0.25">
      <c r="A20" s="34"/>
      <c r="B20" s="56" t="s">
        <v>70</v>
      </c>
      <c r="C20" s="147">
        <v>23.12</v>
      </c>
      <c r="D20" s="148"/>
      <c r="E20" s="60"/>
      <c r="F20" s="60"/>
      <c r="G20" s="148">
        <v>22.155000000000001</v>
      </c>
      <c r="H20" s="148"/>
      <c r="I20" s="37"/>
      <c r="K20"/>
      <c r="L20"/>
      <c r="N20"/>
      <c r="O20"/>
    </row>
    <row r="21" spans="1:15" x14ac:dyDescent="0.25">
      <c r="A21" s="34"/>
      <c r="B21" s="45" t="s">
        <v>71</v>
      </c>
      <c r="C21" s="149">
        <v>23.79</v>
      </c>
      <c r="D21" s="150"/>
      <c r="E21" s="14"/>
      <c r="F21" s="14"/>
      <c r="G21" s="150">
        <v>23.594999999999999</v>
      </c>
      <c r="H21" s="150"/>
      <c r="I21" s="37"/>
      <c r="K21"/>
      <c r="L21"/>
      <c r="N21"/>
      <c r="O21"/>
    </row>
    <row r="22" spans="1:15" x14ac:dyDescent="0.25">
      <c r="A22" s="34"/>
      <c r="B22" s="4"/>
      <c r="C22" s="4"/>
      <c r="D22" s="4"/>
      <c r="E22" s="4"/>
      <c r="F22" s="4"/>
      <c r="G22" s="4"/>
      <c r="H22" s="4"/>
      <c r="I22" s="37"/>
      <c r="K22"/>
      <c r="L22"/>
      <c r="N22"/>
      <c r="O22"/>
    </row>
    <row r="23" spans="1:15" x14ac:dyDescent="0.25">
      <c r="A23" s="34"/>
      <c r="B23" s="17" t="s">
        <v>242</v>
      </c>
      <c r="C23" s="4"/>
      <c r="D23" s="4"/>
      <c r="E23" s="4"/>
      <c r="F23" s="4"/>
      <c r="G23" s="4"/>
      <c r="H23" s="4"/>
      <c r="I23" s="37"/>
      <c r="K23"/>
      <c r="L23"/>
      <c r="N23"/>
      <c r="O23"/>
    </row>
    <row r="24" spans="1:15" x14ac:dyDescent="0.25">
      <c r="A24" s="34"/>
      <c r="B24" s="1"/>
      <c r="C24" s="4"/>
      <c r="D24" s="4"/>
      <c r="E24" s="4"/>
      <c r="F24" s="4"/>
      <c r="G24" s="4"/>
      <c r="H24" s="4"/>
      <c r="I24" s="37"/>
      <c r="K24"/>
      <c r="L24"/>
      <c r="N24"/>
      <c r="O24"/>
    </row>
    <row r="25" spans="1:15" ht="28.5" customHeight="1" x14ac:dyDescent="0.25">
      <c r="A25" s="34"/>
      <c r="B25" s="130" t="s">
        <v>68</v>
      </c>
      <c r="C25" s="141" t="str">
        <f>+C17</f>
        <v>Enero 2017</v>
      </c>
      <c r="D25" s="142"/>
      <c r="E25" s="11"/>
      <c r="F25" s="90"/>
      <c r="G25" s="151" t="str">
        <f>+G17</f>
        <v>Acumulado
2013 - 2016</v>
      </c>
      <c r="H25" s="133"/>
      <c r="I25" s="37"/>
      <c r="K25"/>
      <c r="L25"/>
      <c r="N25"/>
      <c r="O25"/>
    </row>
    <row r="26" spans="1:15" x14ac:dyDescent="0.25">
      <c r="A26" s="34"/>
      <c r="B26" s="136"/>
      <c r="C26" s="143" t="s">
        <v>89</v>
      </c>
      <c r="D26" s="144"/>
      <c r="E26" s="11"/>
      <c r="F26" s="104"/>
      <c r="G26" s="144" t="s">
        <v>89</v>
      </c>
      <c r="H26" s="152"/>
      <c r="I26" s="37"/>
      <c r="K26"/>
      <c r="L26"/>
      <c r="N26"/>
      <c r="O26"/>
    </row>
    <row r="27" spans="1:15" x14ac:dyDescent="0.25">
      <c r="A27" s="34"/>
      <c r="B27" s="44" t="s">
        <v>86</v>
      </c>
      <c r="C27" s="145">
        <v>14.33</v>
      </c>
      <c r="D27" s="146"/>
      <c r="E27" s="15"/>
      <c r="F27" s="15"/>
      <c r="G27" s="146">
        <v>13.33</v>
      </c>
      <c r="H27" s="146"/>
      <c r="I27" s="37"/>
      <c r="K27"/>
      <c r="L27"/>
      <c r="N27"/>
      <c r="O27"/>
    </row>
    <row r="28" spans="1:15" x14ac:dyDescent="0.25">
      <c r="A28" s="34"/>
      <c r="B28" s="56" t="s">
        <v>73</v>
      </c>
      <c r="C28" s="147">
        <v>28.37</v>
      </c>
      <c r="D28" s="148"/>
      <c r="E28" s="60"/>
      <c r="F28" s="60"/>
      <c r="G28" s="148">
        <v>26.48</v>
      </c>
      <c r="H28" s="148"/>
      <c r="I28" s="37"/>
      <c r="K28"/>
      <c r="L28"/>
      <c r="N28"/>
      <c r="O28"/>
    </row>
    <row r="29" spans="1:15" x14ac:dyDescent="0.25">
      <c r="A29" s="34"/>
      <c r="B29" s="44" t="s">
        <v>74</v>
      </c>
      <c r="C29" s="145">
        <v>44.06</v>
      </c>
      <c r="D29" s="146"/>
      <c r="E29" s="15"/>
      <c r="F29" s="15"/>
      <c r="G29" s="146">
        <v>50.015000000000001</v>
      </c>
      <c r="H29" s="146"/>
      <c r="I29" s="37"/>
      <c r="K29"/>
      <c r="L29"/>
      <c r="N29"/>
      <c r="O29"/>
    </row>
    <row r="30" spans="1:15" x14ac:dyDescent="0.25">
      <c r="A30" s="34"/>
      <c r="B30" s="45" t="s">
        <v>71</v>
      </c>
      <c r="C30" s="149">
        <v>23.79</v>
      </c>
      <c r="D30" s="150"/>
      <c r="E30" s="14"/>
      <c r="F30" s="16"/>
      <c r="G30" s="150">
        <v>23.594999999999999</v>
      </c>
      <c r="H30" s="150"/>
      <c r="I30" s="37"/>
      <c r="K30"/>
      <c r="L30"/>
      <c r="N30"/>
      <c r="O30"/>
    </row>
    <row r="31" spans="1:15" x14ac:dyDescent="0.25">
      <c r="A31" s="34"/>
      <c r="B31" s="4"/>
      <c r="C31" s="4"/>
      <c r="D31" s="4"/>
      <c r="E31" s="4"/>
      <c r="F31" s="4"/>
      <c r="G31" s="4"/>
      <c r="H31" s="4"/>
      <c r="I31" s="37"/>
      <c r="K31"/>
      <c r="L31"/>
      <c r="N31"/>
      <c r="O31"/>
    </row>
    <row r="32" spans="1:15" x14ac:dyDescent="0.25">
      <c r="A32" s="34"/>
      <c r="B32" s="17" t="s">
        <v>243</v>
      </c>
      <c r="C32" s="4"/>
      <c r="D32" s="4"/>
      <c r="E32" s="4"/>
      <c r="F32" s="4"/>
      <c r="G32" s="4"/>
      <c r="H32" s="4"/>
      <c r="I32" s="37"/>
      <c r="K32"/>
      <c r="L32"/>
      <c r="N32"/>
      <c r="O32"/>
    </row>
    <row r="33" spans="1:15" x14ac:dyDescent="0.25">
      <c r="A33" s="34"/>
      <c r="B33" s="1"/>
      <c r="C33" s="4"/>
      <c r="D33" s="4"/>
      <c r="E33" s="4"/>
      <c r="F33" s="4"/>
      <c r="G33" s="4"/>
      <c r="H33" s="4"/>
      <c r="I33" s="37"/>
      <c r="K33"/>
      <c r="L33"/>
      <c r="N33"/>
      <c r="O33"/>
    </row>
    <row r="34" spans="1:15" ht="28.5" customHeight="1" x14ac:dyDescent="0.25">
      <c r="A34" s="34"/>
      <c r="B34" s="130" t="s">
        <v>68</v>
      </c>
      <c r="C34" s="141" t="str">
        <f>+C25</f>
        <v>Enero 2017</v>
      </c>
      <c r="D34" s="142"/>
      <c r="E34" s="11"/>
      <c r="F34" s="90"/>
      <c r="G34" s="151" t="str">
        <f>+G25</f>
        <v>Acumulado
2013 - 2016</v>
      </c>
      <c r="H34" s="133"/>
      <c r="I34" s="37"/>
      <c r="K34"/>
      <c r="L34"/>
      <c r="N34"/>
      <c r="O34"/>
    </row>
    <row r="35" spans="1:15" x14ac:dyDescent="0.25">
      <c r="A35" s="34"/>
      <c r="B35" s="136"/>
      <c r="C35" s="143" t="s">
        <v>89</v>
      </c>
      <c r="D35" s="144"/>
      <c r="E35" s="11"/>
      <c r="F35" s="11"/>
      <c r="G35" s="144" t="s">
        <v>89</v>
      </c>
      <c r="H35" s="152"/>
      <c r="I35" s="37"/>
      <c r="K35"/>
      <c r="L35"/>
      <c r="N35"/>
      <c r="O35"/>
    </row>
    <row r="36" spans="1:15" x14ac:dyDescent="0.25">
      <c r="A36" s="34"/>
      <c r="B36" s="56" t="s">
        <v>61</v>
      </c>
      <c r="C36" s="147">
        <v>29.09</v>
      </c>
      <c r="D36" s="148"/>
      <c r="E36" s="60"/>
      <c r="F36" s="60"/>
      <c r="G36" s="148">
        <v>37.42</v>
      </c>
      <c r="H36" s="148"/>
      <c r="I36" s="37"/>
      <c r="K36"/>
      <c r="L36"/>
      <c r="N36"/>
      <c r="O36"/>
    </row>
    <row r="37" spans="1:15" x14ac:dyDescent="0.25">
      <c r="A37" s="34"/>
      <c r="B37" s="44" t="s">
        <v>60</v>
      </c>
      <c r="C37" s="145">
        <v>24.34</v>
      </c>
      <c r="D37" s="146"/>
      <c r="E37" s="15"/>
      <c r="F37" s="15"/>
      <c r="G37" s="146">
        <v>23.984999999999999</v>
      </c>
      <c r="H37" s="146"/>
      <c r="I37" s="37"/>
      <c r="K37"/>
      <c r="L37"/>
      <c r="N37"/>
      <c r="O37"/>
    </row>
    <row r="38" spans="1:15" x14ac:dyDescent="0.25">
      <c r="A38" s="34"/>
      <c r="B38" s="44" t="s">
        <v>81</v>
      </c>
      <c r="C38" s="145">
        <v>20.28</v>
      </c>
      <c r="D38" s="146"/>
      <c r="E38" s="15"/>
      <c r="F38" s="15"/>
      <c r="G38" s="146">
        <v>18.375</v>
      </c>
      <c r="H38" s="146"/>
      <c r="I38" s="37"/>
      <c r="K38"/>
      <c r="L38"/>
      <c r="N38"/>
      <c r="O38"/>
    </row>
    <row r="39" spans="1:15" x14ac:dyDescent="0.25">
      <c r="A39" s="34"/>
      <c r="B39" s="44" t="s">
        <v>82</v>
      </c>
      <c r="C39" s="145">
        <v>17.649999999999999</v>
      </c>
      <c r="D39" s="146"/>
      <c r="E39" s="15"/>
      <c r="F39" s="15"/>
      <c r="G39" s="146">
        <v>16.695</v>
      </c>
      <c r="H39" s="146"/>
      <c r="I39" s="37"/>
      <c r="K39"/>
      <c r="L39"/>
      <c r="N39"/>
      <c r="O39"/>
    </row>
    <row r="40" spans="1:15" x14ac:dyDescent="0.25">
      <c r="A40" s="34"/>
      <c r="B40" s="56" t="s">
        <v>59</v>
      </c>
      <c r="C40" s="145">
        <v>21.3</v>
      </c>
      <c r="D40" s="146"/>
      <c r="E40" s="15"/>
      <c r="F40" s="15"/>
      <c r="G40" s="146">
        <v>21.75</v>
      </c>
      <c r="H40" s="146"/>
      <c r="I40" s="37"/>
      <c r="K40"/>
      <c r="L40"/>
      <c r="N40"/>
      <c r="O40"/>
    </row>
    <row r="41" spans="1:15" x14ac:dyDescent="0.25">
      <c r="A41" s="34"/>
      <c r="B41" s="44" t="s">
        <v>88</v>
      </c>
      <c r="C41" s="145">
        <v>25.61</v>
      </c>
      <c r="D41" s="146"/>
      <c r="E41" s="15"/>
      <c r="F41" s="15"/>
      <c r="G41" s="146">
        <v>28.62</v>
      </c>
      <c r="H41" s="146"/>
      <c r="I41" s="37"/>
      <c r="K41"/>
      <c r="L41"/>
      <c r="N41"/>
      <c r="O41"/>
    </row>
    <row r="42" spans="1:15" x14ac:dyDescent="0.25">
      <c r="A42" s="34"/>
      <c r="B42" s="45" t="s">
        <v>71</v>
      </c>
      <c r="C42" s="149">
        <v>23.79</v>
      </c>
      <c r="D42" s="150"/>
      <c r="E42" s="14"/>
      <c r="F42" s="14"/>
      <c r="G42" s="150">
        <v>23.594999999999999</v>
      </c>
      <c r="H42" s="150"/>
      <c r="I42" s="37"/>
      <c r="K42"/>
      <c r="L42"/>
      <c r="N42"/>
      <c r="O42"/>
    </row>
    <row r="43" spans="1:15" ht="18" x14ac:dyDescent="0.25">
      <c r="A43" s="34"/>
      <c r="B43" s="4"/>
      <c r="C43" s="4"/>
      <c r="D43" s="4"/>
      <c r="E43" s="4"/>
      <c r="F43" s="4"/>
      <c r="G43" s="4"/>
      <c r="H43" s="4"/>
      <c r="I43" s="37"/>
      <c r="K43" s="153"/>
      <c r="L43" s="153"/>
      <c r="N43" s="153"/>
      <c r="O43" s="153"/>
    </row>
    <row r="44" spans="1:15" ht="18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37"/>
      <c r="K44" s="153"/>
      <c r="L44" s="153"/>
      <c r="N44" s="153"/>
      <c r="O44" s="153"/>
    </row>
    <row r="45" spans="1:15" ht="18" x14ac:dyDescent="0.25">
      <c r="A45" s="40"/>
      <c r="B45" s="6"/>
      <c r="C45" s="6"/>
      <c r="D45" s="6"/>
      <c r="E45" s="6"/>
      <c r="F45" s="6"/>
      <c r="G45" s="6"/>
      <c r="H45" s="6"/>
      <c r="I45" s="41"/>
      <c r="K45" s="153"/>
      <c r="L45" s="153"/>
    </row>
    <row r="46" spans="1:15" ht="18" x14ac:dyDescent="0.25">
      <c r="K46" s="153"/>
      <c r="L46" s="153"/>
    </row>
    <row r="47" spans="1:15" ht="18" x14ac:dyDescent="0.25">
      <c r="A47" s="34"/>
      <c r="B47" s="4"/>
      <c r="C47" s="4"/>
      <c r="D47" s="4"/>
      <c r="E47" s="4"/>
      <c r="F47" s="4"/>
      <c r="G47" s="4"/>
      <c r="K47" s="153"/>
      <c r="L47" s="153"/>
    </row>
    <row r="48" spans="1:15" ht="18" x14ac:dyDescent="0.25">
      <c r="A48" s="34"/>
      <c r="B48" s="4"/>
      <c r="C48" s="4"/>
      <c r="D48" s="4"/>
      <c r="E48" s="4"/>
      <c r="F48" s="4"/>
      <c r="G48" s="4"/>
      <c r="K48" s="153"/>
      <c r="L48" s="153"/>
    </row>
    <row r="49" spans="1:12" ht="18" x14ac:dyDescent="0.25">
      <c r="A49" s="34"/>
      <c r="B49" s="4"/>
      <c r="C49" s="4"/>
      <c r="D49" s="4"/>
      <c r="E49" s="4"/>
      <c r="F49" s="4"/>
      <c r="G49" s="4"/>
      <c r="K49" s="153"/>
      <c r="L49" s="153"/>
    </row>
    <row r="50" spans="1:12" ht="18" x14ac:dyDescent="0.25">
      <c r="K50" s="153"/>
      <c r="L50" s="153"/>
    </row>
    <row r="51" spans="1:12" ht="18" x14ac:dyDescent="0.25">
      <c r="K51" s="153"/>
      <c r="L51" s="153"/>
    </row>
  </sheetData>
  <mergeCells count="59">
    <mergeCell ref="N43:O43"/>
    <mergeCell ref="N44:O44"/>
    <mergeCell ref="K50:L50"/>
    <mergeCell ref="K51:L51"/>
    <mergeCell ref="K45:L45"/>
    <mergeCell ref="K46:L46"/>
    <mergeCell ref="K47:L47"/>
    <mergeCell ref="K48:L48"/>
    <mergeCell ref="K49:L49"/>
    <mergeCell ref="K43:L43"/>
    <mergeCell ref="K44:L44"/>
    <mergeCell ref="B7:E7"/>
    <mergeCell ref="G42:H42"/>
    <mergeCell ref="G37:H37"/>
    <mergeCell ref="G38:H38"/>
    <mergeCell ref="G39:H39"/>
    <mergeCell ref="G40:H40"/>
    <mergeCell ref="G41:H41"/>
    <mergeCell ref="C42:D42"/>
    <mergeCell ref="C37:D37"/>
    <mergeCell ref="C38:D38"/>
    <mergeCell ref="C39:D39"/>
    <mergeCell ref="C40:D40"/>
    <mergeCell ref="C41:D41"/>
    <mergeCell ref="G30:H30"/>
    <mergeCell ref="C34:D34"/>
    <mergeCell ref="C35:D35"/>
    <mergeCell ref="C36:D36"/>
    <mergeCell ref="G34:H34"/>
    <mergeCell ref="G35:H35"/>
    <mergeCell ref="G36:H36"/>
    <mergeCell ref="C30:D30"/>
    <mergeCell ref="C29:D29"/>
    <mergeCell ref="G25:H25"/>
    <mergeCell ref="G26:H26"/>
    <mergeCell ref="G27:H27"/>
    <mergeCell ref="G28:H28"/>
    <mergeCell ref="G29:H29"/>
    <mergeCell ref="G21:H21"/>
    <mergeCell ref="C25:D25"/>
    <mergeCell ref="C26:D26"/>
    <mergeCell ref="C27:D27"/>
    <mergeCell ref="C28:D28"/>
    <mergeCell ref="G7:H7"/>
    <mergeCell ref="B25:B26"/>
    <mergeCell ref="B17:B18"/>
    <mergeCell ref="B34:B35"/>
    <mergeCell ref="B9:B10"/>
    <mergeCell ref="G9:H9"/>
    <mergeCell ref="C9:D9"/>
    <mergeCell ref="C17:D17"/>
    <mergeCell ref="C18:D18"/>
    <mergeCell ref="C19:D19"/>
    <mergeCell ref="C20:D20"/>
    <mergeCell ref="C21:D21"/>
    <mergeCell ref="G17:H17"/>
    <mergeCell ref="G18:H18"/>
    <mergeCell ref="G19:H19"/>
    <mergeCell ref="G20:H20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1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28515625" bestFit="1" customWidth="1"/>
    <col min="12" max="12" width="12" bestFit="1" customWidth="1"/>
    <col min="13" max="13" width="12.28515625" bestFit="1" customWidth="1"/>
    <col min="14" max="14" width="12" bestFit="1" customWidth="1"/>
  </cols>
  <sheetData>
    <row r="1" spans="1:17" ht="18" x14ac:dyDescent="0.25">
      <c r="A1" s="31"/>
      <c r="B1" s="7"/>
      <c r="C1" s="7"/>
      <c r="D1" s="7"/>
      <c r="E1" s="7"/>
      <c r="F1" s="32"/>
      <c r="G1" s="32"/>
      <c r="H1" s="32"/>
      <c r="I1" s="33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34"/>
      <c r="B2" s="4"/>
      <c r="C2" s="4"/>
      <c r="D2" s="4"/>
      <c r="E2" s="4"/>
      <c r="F2" s="35"/>
      <c r="G2" s="35"/>
      <c r="H2" s="35"/>
      <c r="I2" s="36"/>
      <c r="J2" s="9"/>
      <c r="K2" s="9"/>
      <c r="L2" s="9"/>
      <c r="M2" s="9"/>
      <c r="N2" s="9"/>
      <c r="O2" s="9"/>
      <c r="P2" s="9"/>
      <c r="Q2" s="9"/>
    </row>
    <row r="3" spans="1:17" x14ac:dyDescent="0.25">
      <c r="A3" s="34"/>
      <c r="B3" s="4"/>
      <c r="C3" s="4"/>
      <c r="D3" s="4"/>
      <c r="E3" s="4"/>
      <c r="F3" s="4"/>
      <c r="G3" s="4"/>
      <c r="H3" s="4"/>
      <c r="I3" s="37"/>
    </row>
    <row r="4" spans="1:17" x14ac:dyDescent="0.25">
      <c r="A4" s="34"/>
      <c r="B4" s="4"/>
      <c r="C4" s="4"/>
      <c r="D4" s="4"/>
      <c r="E4" s="4"/>
      <c r="F4" s="4"/>
      <c r="G4" s="4"/>
      <c r="H4" s="4"/>
      <c r="I4" s="37"/>
    </row>
    <row r="5" spans="1:17" x14ac:dyDescent="0.25">
      <c r="A5" s="34"/>
      <c r="B5" s="4"/>
      <c r="C5" s="4"/>
      <c r="D5" s="4"/>
      <c r="E5" s="4"/>
      <c r="F5" s="4"/>
      <c r="G5" s="4"/>
      <c r="H5" s="4"/>
      <c r="I5" s="37"/>
    </row>
    <row r="6" spans="1:17" ht="15.75" x14ac:dyDescent="0.25">
      <c r="A6" s="34"/>
      <c r="B6" s="3"/>
      <c r="C6" s="4"/>
      <c r="D6" s="4"/>
      <c r="E6" s="4"/>
      <c r="F6" s="4"/>
      <c r="G6" s="4"/>
      <c r="H6" s="4"/>
      <c r="I6" s="37"/>
    </row>
    <row r="7" spans="1:17" ht="33" customHeight="1" x14ac:dyDescent="0.25">
      <c r="A7" s="34"/>
      <c r="B7" s="132" t="s">
        <v>244</v>
      </c>
      <c r="C7" s="132"/>
      <c r="D7" s="132"/>
      <c r="E7" s="132"/>
      <c r="F7" s="4"/>
      <c r="G7" s="128" t="s">
        <v>230</v>
      </c>
      <c r="H7" s="129"/>
      <c r="I7" s="37"/>
    </row>
    <row r="8" spans="1:17" x14ac:dyDescent="0.25">
      <c r="A8" s="34"/>
      <c r="B8" s="1"/>
      <c r="C8" s="4"/>
      <c r="D8" s="4"/>
      <c r="E8" s="4"/>
      <c r="F8" s="4"/>
      <c r="G8" s="4"/>
      <c r="H8" s="4"/>
      <c r="I8" s="37"/>
    </row>
    <row r="9" spans="1:17" ht="27" customHeight="1" x14ac:dyDescent="0.25">
      <c r="A9" s="34"/>
      <c r="B9" s="130" t="s">
        <v>68</v>
      </c>
      <c r="C9" s="131" t="str">
        <f>+'Experiencia laboral'!C9:D9</f>
        <v>Enero 2017</v>
      </c>
      <c r="D9" s="127"/>
      <c r="E9" s="18"/>
      <c r="F9" s="88"/>
      <c r="G9" s="133" t="str">
        <f>+'Experiencia laboral'!G9:H9</f>
        <v>Acumulado
2013 - 2016</v>
      </c>
      <c r="H9" s="134"/>
      <c r="I9" s="37"/>
    </row>
    <row r="10" spans="1:17" x14ac:dyDescent="0.25">
      <c r="A10" s="34"/>
      <c r="B10" s="136"/>
      <c r="C10" s="19" t="s">
        <v>103</v>
      </c>
      <c r="D10" s="18" t="s">
        <v>105</v>
      </c>
      <c r="E10" s="18"/>
      <c r="F10" s="18"/>
      <c r="G10" s="18" t="s">
        <v>103</v>
      </c>
      <c r="H10" s="29" t="s">
        <v>105</v>
      </c>
      <c r="I10" s="37"/>
    </row>
    <row r="11" spans="1:17" x14ac:dyDescent="0.25">
      <c r="A11" s="34"/>
      <c r="B11" s="61" t="s">
        <v>90</v>
      </c>
      <c r="C11" s="23">
        <v>36</v>
      </c>
      <c r="D11" s="21">
        <v>0.64</v>
      </c>
      <c r="E11" s="21"/>
      <c r="F11" s="103"/>
      <c r="G11" s="22">
        <v>863</v>
      </c>
      <c r="H11" s="107">
        <f t="shared" ref="H11:H16" si="0">(G11/$G$17)*100</f>
        <v>0.38752031899702738</v>
      </c>
      <c r="I11" s="37"/>
    </row>
    <row r="12" spans="1:17" x14ac:dyDescent="0.25">
      <c r="A12" s="34"/>
      <c r="B12" s="61" t="s">
        <v>83</v>
      </c>
      <c r="C12" s="23">
        <v>2658</v>
      </c>
      <c r="D12" s="101">
        <v>47.14</v>
      </c>
      <c r="E12" s="101"/>
      <c r="F12" s="103"/>
      <c r="G12" s="22">
        <v>90545</v>
      </c>
      <c r="H12" s="120">
        <f t="shared" si="0"/>
        <v>40.658200792104104</v>
      </c>
      <c r="I12" s="37"/>
    </row>
    <row r="13" spans="1:17" x14ac:dyDescent="0.25">
      <c r="A13" s="34"/>
      <c r="B13" s="61" t="s">
        <v>91</v>
      </c>
      <c r="C13" s="23">
        <v>276</v>
      </c>
      <c r="D13" s="101">
        <v>4.8899999999999997</v>
      </c>
      <c r="E13" s="101"/>
      <c r="F13" s="103"/>
      <c r="G13" s="22">
        <v>8104</v>
      </c>
      <c r="H13" s="120">
        <f t="shared" si="0"/>
        <v>3.6390088819836728</v>
      </c>
      <c r="I13" s="37"/>
    </row>
    <row r="14" spans="1:17" x14ac:dyDescent="0.25">
      <c r="A14" s="34"/>
      <c r="B14" s="61" t="s">
        <v>92</v>
      </c>
      <c r="C14" s="23">
        <v>63</v>
      </c>
      <c r="D14" s="101">
        <v>1.1200000000000001</v>
      </c>
      <c r="E14" s="101"/>
      <c r="F14" s="103"/>
      <c r="G14" s="22">
        <v>1363</v>
      </c>
      <c r="H14" s="120">
        <f t="shared" si="0"/>
        <v>0.61203962316679994</v>
      </c>
      <c r="I14" s="37"/>
    </row>
    <row r="15" spans="1:17" x14ac:dyDescent="0.25">
      <c r="A15" s="34"/>
      <c r="B15" s="61" t="s">
        <v>93</v>
      </c>
      <c r="C15" s="23">
        <v>2170</v>
      </c>
      <c r="D15" s="101">
        <v>38.479999999999997</v>
      </c>
      <c r="E15" s="101"/>
      <c r="F15" s="103"/>
      <c r="G15" s="22">
        <v>116209</v>
      </c>
      <c r="H15" s="120">
        <f t="shared" si="0"/>
        <v>52.182327636530189</v>
      </c>
      <c r="I15" s="37"/>
    </row>
    <row r="16" spans="1:17" x14ac:dyDescent="0.25">
      <c r="A16" s="34"/>
      <c r="B16" s="61" t="s">
        <v>72</v>
      </c>
      <c r="C16" s="23">
        <v>436</v>
      </c>
      <c r="D16" s="101">
        <v>7.73</v>
      </c>
      <c r="E16" s="101"/>
      <c r="F16" s="103"/>
      <c r="G16" s="22">
        <v>5614</v>
      </c>
      <c r="H16" s="120">
        <f t="shared" si="0"/>
        <v>2.520902747218206</v>
      </c>
      <c r="I16" s="37"/>
    </row>
    <row r="17" spans="1:9" x14ac:dyDescent="0.25">
      <c r="A17" s="34"/>
      <c r="B17" s="45" t="s">
        <v>71</v>
      </c>
      <c r="C17" s="46">
        <v>5639</v>
      </c>
      <c r="D17" s="47">
        <v>100</v>
      </c>
      <c r="E17" s="47"/>
      <c r="F17" s="49"/>
      <c r="G17" s="48">
        <f>SUM(G11:G16)</f>
        <v>222698</v>
      </c>
      <c r="H17" s="53">
        <f>SUM(H11:H16)</f>
        <v>100</v>
      </c>
      <c r="I17" s="37"/>
    </row>
    <row r="18" spans="1:9" x14ac:dyDescent="0.25">
      <c r="A18" s="34"/>
      <c r="B18" s="4"/>
      <c r="C18" s="4"/>
      <c r="D18" s="4"/>
      <c r="E18" s="4"/>
      <c r="F18" s="4"/>
      <c r="G18" s="4"/>
      <c r="H18" s="4"/>
      <c r="I18" s="37"/>
    </row>
    <row r="19" spans="1:9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37"/>
    </row>
    <row r="20" spans="1:9" x14ac:dyDescent="0.25">
      <c r="A20" s="34"/>
      <c r="B20" s="4"/>
      <c r="C20" s="4"/>
      <c r="D20" s="4"/>
      <c r="E20" s="4"/>
      <c r="F20" s="4"/>
      <c r="G20" s="4"/>
      <c r="H20" s="4"/>
      <c r="I20" s="37"/>
    </row>
    <row r="21" spans="1:9" x14ac:dyDescent="0.25">
      <c r="A21" s="40"/>
      <c r="B21" s="6"/>
      <c r="C21" s="6"/>
      <c r="D21" s="6"/>
      <c r="E21" s="6"/>
      <c r="F21" s="6"/>
      <c r="G21" s="6"/>
      <c r="H21" s="6"/>
      <c r="I21" s="41"/>
    </row>
    <row r="23" spans="1:9" x14ac:dyDescent="0.25">
      <c r="A23" s="34"/>
      <c r="B23" s="4"/>
      <c r="C23" s="4"/>
      <c r="D23" s="4"/>
      <c r="E23" s="4"/>
      <c r="F23" s="4"/>
      <c r="G23" s="4"/>
      <c r="H23" s="4"/>
    </row>
    <row r="24" spans="1:9" x14ac:dyDescent="0.25">
      <c r="A24" s="34"/>
      <c r="B24" s="4"/>
      <c r="C24" s="4"/>
      <c r="D24" s="4"/>
      <c r="E24" s="4"/>
      <c r="F24" s="4"/>
      <c r="G24" s="4"/>
      <c r="H24" s="4"/>
    </row>
    <row r="25" spans="1:9" x14ac:dyDescent="0.25">
      <c r="A25" s="34"/>
      <c r="B25" s="4"/>
      <c r="C25" s="4"/>
      <c r="D25" s="4"/>
      <c r="E25" s="4"/>
      <c r="F25" s="4"/>
      <c r="G25" s="4"/>
      <c r="H25" s="4"/>
    </row>
    <row r="26" spans="1:9" x14ac:dyDescent="0.25">
      <c r="A26" s="34"/>
      <c r="B26" s="4"/>
      <c r="C26" s="4"/>
      <c r="D26" s="4"/>
      <c r="E26" s="4"/>
      <c r="F26" s="4"/>
      <c r="G26" s="4"/>
      <c r="H26" s="4"/>
    </row>
    <row r="27" spans="1:9" x14ac:dyDescent="0.25">
      <c r="A27" s="34"/>
      <c r="B27" s="4"/>
      <c r="C27" s="4"/>
      <c r="D27" s="4"/>
      <c r="E27" s="4"/>
      <c r="F27" s="4"/>
      <c r="G27" s="4"/>
      <c r="H27" s="4"/>
    </row>
    <row r="28" spans="1:9" x14ac:dyDescent="0.25">
      <c r="A28" s="34"/>
      <c r="B28" s="4"/>
      <c r="C28" s="4"/>
      <c r="D28" s="4"/>
      <c r="E28" s="4"/>
      <c r="F28" s="4"/>
      <c r="G28" s="4"/>
      <c r="H28" s="4"/>
    </row>
    <row r="29" spans="1:9" x14ac:dyDescent="0.25">
      <c r="A29" s="34"/>
      <c r="B29" s="4"/>
      <c r="C29" s="4"/>
      <c r="D29" s="4"/>
      <c r="E29" s="4"/>
      <c r="F29" s="4"/>
      <c r="G29" s="4"/>
      <c r="H29" s="4"/>
    </row>
    <row r="30" spans="1:9" x14ac:dyDescent="0.25">
      <c r="A30" s="34"/>
      <c r="B30" s="4"/>
      <c r="C30" s="4"/>
      <c r="D30" s="4"/>
      <c r="E30" s="4"/>
      <c r="F30" s="4"/>
      <c r="G30" s="4"/>
      <c r="H30" s="4"/>
    </row>
    <row r="31" spans="1:9" x14ac:dyDescent="0.25">
      <c r="A31" s="34"/>
      <c r="B31" s="4"/>
      <c r="C31" s="4"/>
      <c r="D31" s="4"/>
      <c r="E31" s="4"/>
      <c r="F31" s="4"/>
      <c r="G31" s="4"/>
      <c r="H31" s="4"/>
    </row>
    <row r="32" spans="1:9" x14ac:dyDescent="0.25">
      <c r="A32" s="34"/>
      <c r="B32" s="4"/>
      <c r="C32" s="4"/>
      <c r="D32" s="4"/>
      <c r="E32" s="4"/>
      <c r="F32" s="4"/>
      <c r="G32" s="4"/>
      <c r="H32" s="4"/>
    </row>
    <row r="33" spans="1:8" x14ac:dyDescent="0.25">
      <c r="A33" s="34"/>
      <c r="B33" s="4"/>
      <c r="C33" s="4"/>
      <c r="D33" s="4"/>
      <c r="E33" s="4"/>
      <c r="F33" s="4"/>
      <c r="G33" s="4"/>
      <c r="H33" s="4"/>
    </row>
    <row r="34" spans="1:8" x14ac:dyDescent="0.25">
      <c r="A34" s="34"/>
      <c r="B34" s="4"/>
      <c r="C34" s="4"/>
      <c r="D34" s="4"/>
      <c r="E34" s="4"/>
      <c r="F34" s="4"/>
      <c r="G34" s="4"/>
      <c r="H34" s="4"/>
    </row>
    <row r="35" spans="1:8" x14ac:dyDescent="0.25">
      <c r="A35" s="34"/>
      <c r="B35" s="4"/>
      <c r="C35" s="4"/>
      <c r="D35" s="4"/>
      <c r="E35" s="4"/>
      <c r="F35" s="4"/>
      <c r="G35" s="4"/>
      <c r="H35" s="4"/>
    </row>
    <row r="36" spans="1:8" x14ac:dyDescent="0.25">
      <c r="A36" s="34"/>
      <c r="B36" s="4"/>
      <c r="C36" s="4"/>
      <c r="D36" s="4"/>
      <c r="E36" s="4"/>
      <c r="F36" s="4"/>
      <c r="G36" s="4"/>
      <c r="H36" s="4"/>
    </row>
    <row r="37" spans="1:8" x14ac:dyDescent="0.25">
      <c r="A37" s="34"/>
      <c r="B37" s="4"/>
      <c r="C37" s="4"/>
      <c r="D37" s="4"/>
      <c r="E37" s="4"/>
      <c r="F37" s="4"/>
      <c r="G37" s="4"/>
      <c r="H37" s="4"/>
    </row>
    <row r="38" spans="1:8" x14ac:dyDescent="0.25">
      <c r="A38" s="34"/>
      <c r="B38" s="4"/>
      <c r="C38" s="4"/>
      <c r="D38" s="4"/>
      <c r="E38" s="4"/>
      <c r="F38" s="4"/>
      <c r="G38" s="4"/>
      <c r="H38" s="4"/>
    </row>
    <row r="39" spans="1:8" x14ac:dyDescent="0.25">
      <c r="A39" s="34"/>
      <c r="B39" s="4"/>
      <c r="C39" s="4"/>
      <c r="D39" s="4"/>
      <c r="E39" s="4"/>
      <c r="F39" s="4"/>
      <c r="G39" s="4"/>
      <c r="H39" s="4"/>
    </row>
    <row r="40" spans="1:8" x14ac:dyDescent="0.25">
      <c r="A40" s="34"/>
      <c r="B40" s="4"/>
      <c r="C40" s="4"/>
      <c r="D40" s="4"/>
      <c r="E40" s="4"/>
      <c r="F40" s="4"/>
      <c r="G40" s="4"/>
      <c r="H40" s="4"/>
    </row>
    <row r="41" spans="1:8" x14ac:dyDescent="0.25">
      <c r="A41" s="34"/>
      <c r="B41" s="4"/>
      <c r="C41" s="4"/>
      <c r="D41" s="4"/>
      <c r="E41" s="4"/>
      <c r="F41" s="4"/>
      <c r="G41" s="4"/>
      <c r="H41" s="4"/>
    </row>
    <row r="42" spans="1:8" x14ac:dyDescent="0.25">
      <c r="A42" s="34"/>
      <c r="B42" s="4"/>
      <c r="C42" s="4"/>
      <c r="D42" s="4"/>
      <c r="E42" s="4"/>
      <c r="F42" s="4"/>
      <c r="G42" s="4"/>
      <c r="H42" s="4"/>
    </row>
    <row r="43" spans="1:8" x14ac:dyDescent="0.25">
      <c r="A43" s="34"/>
      <c r="B43" s="4"/>
      <c r="C43" s="4"/>
      <c r="D43" s="4"/>
      <c r="E43" s="4"/>
      <c r="F43" s="4"/>
      <c r="G43" s="4"/>
      <c r="H43" s="4"/>
    </row>
    <row r="44" spans="1:8" x14ac:dyDescent="0.25">
      <c r="A44" s="34"/>
      <c r="B44" s="4"/>
      <c r="C44" s="4"/>
      <c r="D44" s="4"/>
      <c r="E44" s="4"/>
      <c r="F44" s="4"/>
      <c r="G44" s="4"/>
      <c r="H44" s="4"/>
    </row>
    <row r="45" spans="1:8" x14ac:dyDescent="0.25">
      <c r="A45" s="34"/>
      <c r="B45" s="4"/>
      <c r="C45" s="4"/>
      <c r="D45" s="4"/>
      <c r="E45" s="4"/>
      <c r="F45" s="4"/>
      <c r="G45" s="4"/>
      <c r="H45" s="4"/>
    </row>
    <row r="46" spans="1:8" x14ac:dyDescent="0.25">
      <c r="A46" s="34"/>
      <c r="B46" s="4"/>
      <c r="C46" s="4"/>
      <c r="D46" s="4"/>
      <c r="E46" s="4"/>
      <c r="F46" s="4"/>
      <c r="G46" s="4"/>
      <c r="H46" s="4"/>
    </row>
    <row r="47" spans="1:8" x14ac:dyDescent="0.25">
      <c r="A47" s="34"/>
      <c r="B47" s="4"/>
      <c r="C47" s="4"/>
      <c r="D47" s="4"/>
      <c r="E47" s="4"/>
      <c r="F47" s="4"/>
      <c r="G47" s="4"/>
      <c r="H47" s="4"/>
    </row>
    <row r="48" spans="1:8" x14ac:dyDescent="0.25">
      <c r="A48" s="34"/>
      <c r="B48" s="4"/>
      <c r="C48" s="4"/>
      <c r="D48" s="4"/>
      <c r="E48" s="4"/>
      <c r="F48" s="4"/>
      <c r="G48" s="4"/>
      <c r="H48" s="4"/>
    </row>
    <row r="49" spans="1:8" x14ac:dyDescent="0.25">
      <c r="A49" s="34"/>
      <c r="B49" s="4"/>
      <c r="C49" s="4"/>
      <c r="D49" s="4"/>
      <c r="E49" s="4"/>
      <c r="F49" s="4"/>
      <c r="G49" s="4"/>
      <c r="H49" s="4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  <row r="51" spans="1:8" x14ac:dyDescent="0.25">
      <c r="A51" s="34"/>
      <c r="B51" s="4"/>
      <c r="C51" s="4"/>
      <c r="D51" s="4"/>
      <c r="E51" s="4"/>
      <c r="F51" s="4"/>
      <c r="G51" s="4"/>
      <c r="H51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8" t="s">
        <v>230</v>
      </c>
      <c r="J7" s="129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2017-05-10T14:41:05Z</dcterms:modified>
</cp:coreProperties>
</file>