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Desarrollo\WiSeNemo\Proceso\ArchivoResultado\"/>
    </mc:Choice>
  </mc:AlternateContent>
  <bookViews>
    <workbookView xWindow="0" yWindow="0" windowWidth="25200" windowHeight="11985" tabRatio="811"/>
  </bookViews>
  <sheets>
    <sheet name="Índice" sheetId="9" r:id="rId1"/>
    <sheet name="Sexo y edad" sheetId="12" r:id="rId2"/>
    <sheet name="Departamentos" sheetId="7" r:id="rId3"/>
    <sheet name="Ciudades" sheetId="6" r:id="rId4"/>
    <sheet name="Ocupaciones" sheetId="2" r:id="rId5"/>
    <sheet name="Educación " sheetId="4" r:id="rId6"/>
    <sheet name="Experiencia laboral" sheetId="5" r:id="rId7"/>
    <sheet name="Aspiración Salarial" sheetId="10" r:id="rId8"/>
    <sheet name="Clasificaciones" sheetId="13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5" l="1"/>
  <c r="J13" i="5" s="1"/>
  <c r="J18" i="4" l="1"/>
  <c r="I18" i="4"/>
  <c r="I23" i="12" l="1"/>
  <c r="I45" i="7" l="1"/>
  <c r="I13" i="12"/>
  <c r="I9" i="7"/>
  <c r="I9" i="6" s="1"/>
  <c r="I10" i="2" s="1"/>
  <c r="I9" i="4" s="1"/>
  <c r="I9" i="5" s="1"/>
  <c r="F9" i="7"/>
  <c r="F9" i="6" s="1"/>
  <c r="F10" i="2" s="1"/>
  <c r="F9" i="4" s="1"/>
  <c r="F9" i="5" s="1"/>
  <c r="I17" i="12"/>
  <c r="F17" i="12"/>
  <c r="F17" i="5" l="1"/>
  <c r="F25" i="5" s="1"/>
  <c r="F34" i="5" s="1"/>
  <c r="F9" i="10"/>
  <c r="I9" i="10"/>
  <c r="I17" i="5"/>
  <c r="I25" i="5" s="1"/>
  <c r="I34" i="5" s="1"/>
  <c r="I17" i="10" l="1"/>
  <c r="I37" i="2" l="1"/>
  <c r="I43" i="6"/>
  <c r="J17" i="10" l="1"/>
  <c r="C9" i="7"/>
  <c r="C9" i="6" s="1"/>
  <c r="C10" i="2" s="1"/>
  <c r="C9" i="4" s="1"/>
  <c r="C9" i="5" s="1"/>
  <c r="C17" i="12"/>
  <c r="J23" i="12" l="1"/>
  <c r="J45" i="7"/>
  <c r="C17" i="5"/>
  <c r="C25" i="5" s="1"/>
  <c r="C34" i="5" s="1"/>
  <c r="C9" i="10"/>
  <c r="J13" i="12"/>
  <c r="J37" i="2"/>
  <c r="J43" i="6"/>
</calcChain>
</file>

<file path=xl/sharedStrings.xml><?xml version="1.0" encoding="utf-8"?>
<sst xmlns="http://schemas.openxmlformats.org/spreadsheetml/2006/main" count="383" uniqueCount="275">
  <si>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</si>
  <si>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</si>
  <si>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</si>
  <si>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</si>
  <si>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</si>
  <si>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</si>
  <si>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</si>
  <si>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</si>
  <si>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</si>
  <si>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</si>
  <si>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</si>
  <si>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</si>
  <si>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</si>
  <si>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</si>
  <si>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</si>
  <si>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</si>
  <si>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</si>
  <si>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</si>
  <si>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</si>
  <si>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</si>
  <si>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</si>
  <si>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</si>
  <si>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</si>
  <si>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</si>
  <si>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</si>
  <si>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</si>
  <si>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</si>
  <si>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</si>
  <si>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</si>
  <si>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</si>
  <si>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</si>
  <si>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</si>
  <si>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</si>
  <si>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</si>
  <si>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</si>
  <si>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</si>
  <si>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</si>
  <si>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</si>
  <si>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</si>
  <si>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</si>
  <si>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</si>
  <si>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</si>
  <si>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</si>
  <si>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</si>
  <si>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</si>
  <si>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</si>
  <si>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</si>
  <si>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</si>
  <si>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</si>
  <si>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</si>
  <si>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</si>
  <si>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</si>
  <si>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</si>
  <si>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</si>
  <si>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</si>
  <si>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</si>
  <si>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</si>
  <si>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</si>
  <si>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</si>
  <si>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</si>
  <si>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</si>
  <si>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</si>
  <si>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</si>
  <si>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</si>
  <si>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</si>
  <si>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</si>
  <si>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</si>
  <si>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</si>
  <si>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Variable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</si>
  <si>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</si>
  <si>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</si>
  <si>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</si>
  <si>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</si>
  <si>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</si>
  <si>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</si>
  <si>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</si>
  <si>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</si>
  <si>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</si>
  <si>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</si>
  <si>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</si>
  <si>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</si>
  <si>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</si>
  <si>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</si>
  <si>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</si>
  <si>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Con experiencia laboral</t>
  </si>
  <si>
    <t>Sin experiencia laboral</t>
  </si>
  <si>
    <t>Menores de 28 años</t>
  </si>
  <si>
    <t>Puerto Carreño</t>
  </si>
  <si>
    <t>Postgrado</t>
  </si>
  <si>
    <t>Meses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</si>
  <si>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</si>
  <si>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</si>
  <si>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</si>
  <si>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</si>
  <si>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</si>
  <si>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</si>
  <si>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</si>
  <si>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</si>
  <si>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</si>
  <si>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</si>
  <si>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</si>
  <si>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</si>
  <si>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</si>
  <si>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Oferentes</t>
  </si>
  <si>
    <t>Índice</t>
  </si>
  <si>
    <t>% del total</t>
  </si>
  <si>
    <t>Fuente: Unidad Administrativa Especial del Servicio Público de Empleo.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</si>
  <si>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</si>
  <si>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</si>
  <si>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</si>
  <si>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</si>
  <si>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</si>
  <si>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</si>
  <si>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</si>
  <si>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</si>
  <si>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</si>
  <si>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</si>
  <si>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</si>
  <si>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</si>
  <si>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</si>
  <si>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</si>
  <si>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</si>
  <si>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</si>
  <si>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</si>
  <si>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</si>
  <si>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</si>
  <si>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</si>
  <si>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</si>
  <si>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</si>
  <si>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</si>
  <si>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</si>
  <si>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</si>
  <si>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</si>
  <si>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</si>
  <si>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</si>
  <si>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</si>
  <si>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</si>
  <si>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</si>
  <si>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</si>
  <si>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</si>
  <si>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</si>
  <si>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</si>
  <si>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</si>
  <si>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</si>
  <si>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</si>
  <si>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</si>
  <si>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</si>
  <si>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</si>
  <si>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</si>
  <si>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</si>
  <si>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</si>
  <si>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</si>
  <si>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</si>
  <si>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</si>
  <si>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</si>
  <si>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</si>
  <si>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</si>
  <si>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</si>
  <si>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</si>
  <si>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</si>
  <si>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</si>
  <si>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</si>
  <si>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</si>
  <si>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</si>
  <si>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</si>
  <si>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</si>
  <si>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</si>
  <si>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</si>
  <si>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</si>
  <si>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</si>
  <si>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</si>
  <si>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</si>
  <si>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</si>
  <si>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</si>
  <si>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</si>
  <si>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</si>
  <si>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</si>
  <si>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</si>
  <si>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</si>
  <si>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</si>
  <si>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</si>
  <si>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</si>
  <si>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</si>
  <si>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</si>
  <si>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</si>
  <si>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</si>
  <si>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</si>
  <si>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</si>
  <si>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</si>
  <si>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</si>
  <si>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</si>
  <si>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</si>
  <si>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</si>
  <si>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</si>
  <si>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</si>
  <si>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</si>
  <si>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</si>
  <si>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</si>
  <si>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</si>
  <si>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</si>
  <si>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</si>
  <si>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</si>
  <si>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</si>
  <si>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</si>
  <si>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</si>
  <si>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</si>
  <si>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</si>
  <si>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</si>
  <si>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</si>
  <si>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</si>
  <si>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</si>
  <si>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</si>
  <si>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</si>
  <si>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</si>
  <si>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</si>
  <si>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</si>
  <si>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</si>
  <si>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</si>
  <si>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</si>
  <si>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</si>
  <si>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</si>
  <si>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</si>
  <si>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</si>
  <si>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</si>
  <si>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</si>
  <si>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</si>
  <si>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</si>
  <si>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</si>
  <si>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</si>
  <si>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</si>
  <si>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Regresar al Índice</t>
  </si>
  <si>
    <t xml:space="preserve"> SISTEMA DE INFORMACIÓN DEL SERVICIO PÚBLICO DE EMPLEO - SISE*.</t>
  </si>
  <si>
    <t xml:space="preserve">INFORMACIÓN ESTADÍSTICA DE POBLACIÓN VÍCTIMA REGISTRADA EN EL </t>
  </si>
  <si>
    <t>Acumulado
2013 - 2015</t>
  </si>
  <si>
    <t>Oferentes por sexo y edad</t>
  </si>
  <si>
    <t>Oferentes registrados victimas del conflicto por sexo en el Sistema de Información del SPE</t>
  </si>
  <si>
    <t>Oferentes registrados victimas del conflicto por rangos de edad en el Sistema de Información del SPE</t>
  </si>
  <si>
    <t>Oferentes registrados victimas del conflicto por departamentos en el Sistema de Información del SPE</t>
  </si>
  <si>
    <t>Oferentes registrados victimas del conflicto por ciudades capitales en el Sistema de Información del SPE</t>
  </si>
  <si>
    <t>Oferentes registrados victimas del conflicto por áreas ocupacionales en el Sistema de Información del SPE*</t>
  </si>
  <si>
    <t>Oferentes registrados victimas del conflicto por nivel educativo en el Sistema de Información del SPE</t>
  </si>
  <si>
    <t>Oferentes registrados victimas del conflicto según experiencia laboral en el Sistema de Información del SPE</t>
  </si>
  <si>
    <t>Duración promedio de la experiencia laboral de los oferentes registrados victimas del conflicto, por sexo</t>
  </si>
  <si>
    <t>Duración promedio de la experiencia laboral de los oferentes registrados victimas del conflicto, por rangos de edad</t>
  </si>
  <si>
    <t>Duración promedio de la experiencia laboral de los oferentes registrados victimas del conflicto, por nivel educativo</t>
  </si>
  <si>
    <t>Oferentes registrados victima del conflicto según aspiración salarial en el Sistema de Información del SPE</t>
  </si>
  <si>
    <t>*Esta información corresponde a 89 Prestadores que actualmente hacen uso del Sistema de Información</t>
  </si>
  <si>
    <t>Noviembre de 2016</t>
  </si>
  <si>
    <t>Octubre de 2016</t>
  </si>
  <si>
    <t>Octubre 2016</t>
  </si>
  <si>
    <t>Acumulado 
Enero - Octubre 2016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</si>
  <si>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</si>
  <si>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</si>
  <si>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</si>
  <si>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</si>
  <si>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</si>
  <si>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</si>
  <si>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</si>
  <si>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</si>
  <si>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</si>
  <si>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</si>
  <si>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</si>
  <si>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</si>
  <si>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</si>
  <si>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</si>
  <si>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</si>
  <si>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</si>
  <si>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</si>
  <si>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</si>
  <si>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</si>
  <si>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</si>
  <si>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</si>
  <si>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</si>
  <si>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Total</t>
  </si>
  <si>
    <t>No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</si>
</sst>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u/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4.9989318521683403E-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4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740000"/>
      </left>
      <right/>
      <top style="thin">
        <color rgb="FF740000"/>
      </top>
      <bottom/>
      <diagonal/>
    </border>
    <border>
      <left/>
      <right/>
      <top style="thin">
        <color rgb="FF740000"/>
      </top>
      <bottom/>
      <diagonal/>
    </border>
    <border>
      <left/>
      <right style="thin">
        <color rgb="FF740000"/>
      </right>
      <top style="thin">
        <color rgb="FF740000"/>
      </top>
      <bottom/>
      <diagonal/>
    </border>
    <border>
      <left style="thin">
        <color rgb="FF740000"/>
      </left>
      <right/>
      <top/>
      <bottom/>
      <diagonal/>
    </border>
    <border>
      <left/>
      <right style="thin">
        <color rgb="FF740000"/>
      </right>
      <top/>
      <bottom/>
      <diagonal/>
    </border>
    <border>
      <left style="thin">
        <color rgb="FF740000"/>
      </left>
      <right/>
      <top/>
      <bottom style="thin">
        <color rgb="FF740000"/>
      </bottom>
      <diagonal/>
    </border>
    <border>
      <left/>
      <right/>
      <top/>
      <bottom style="thin">
        <color rgb="FF740000"/>
      </bottom>
      <diagonal/>
    </border>
    <border>
      <left/>
      <right style="thin">
        <color rgb="FF740000"/>
      </right>
      <top/>
      <bottom style="thin">
        <color rgb="FF740000"/>
      </bottom>
      <diagonal/>
    </border>
    <border>
      <left style="thin">
        <color rgb="FF740000"/>
      </left>
      <right/>
      <top style="thin">
        <color rgb="FF740000"/>
      </top>
      <bottom style="thin">
        <color rgb="FF740000"/>
      </bottom>
      <diagonal/>
    </border>
    <border>
      <left/>
      <right/>
      <top style="thin">
        <color rgb="FF740000"/>
      </top>
      <bottom style="thin">
        <color rgb="FF740000"/>
      </bottom>
      <diagonal/>
    </border>
    <border>
      <left/>
      <right style="thin">
        <color rgb="FF740000"/>
      </right>
      <top style="thin">
        <color rgb="FF740000"/>
      </top>
      <bottom style="thin">
        <color rgb="FF740000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51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5" fillId="0" borderId="7" xfId="0" applyFont="1" applyBorder="1"/>
    <xf numFmtId="0" fontId="0" fillId="0" borderId="7" xfId="0" applyBorder="1"/>
    <xf numFmtId="0" fontId="0" fillId="0" borderId="6" xfId="0" applyBorder="1"/>
    <xf numFmtId="0" fontId="8" fillId="0" borderId="0" xfId="0" applyFont="1" applyFill="1" applyBorder="1"/>
    <xf numFmtId="0" fontId="3" fillId="0" borderId="0" xfId="0" applyFont="1" applyFill="1" applyAlignment="1"/>
    <xf numFmtId="0" fontId="6" fillId="0" borderId="0" xfId="1" applyFont="1" applyFill="1" applyBorder="1" applyAlignment="1">
      <alignment horizontal="center"/>
    </xf>
    <xf numFmtId="0" fontId="10" fillId="2" borderId="5" xfId="0" applyFont="1" applyFill="1" applyBorder="1"/>
    <xf numFmtId="0" fontId="10" fillId="0" borderId="0" xfId="0" applyFont="1" applyBorder="1"/>
    <xf numFmtId="0" fontId="10" fillId="0" borderId="6" xfId="0" applyFont="1" applyBorder="1"/>
    <xf numFmtId="0" fontId="11" fillId="2" borderId="5" xfId="0" applyFont="1" applyFill="1" applyBorder="1"/>
    <xf numFmtId="0" fontId="10" fillId="0" borderId="5" xfId="0" applyFont="1" applyBorder="1"/>
    <xf numFmtId="0" fontId="11" fillId="2" borderId="7" xfId="0" applyFont="1" applyFill="1" applyBorder="1"/>
    <xf numFmtId="0" fontId="13" fillId="0" borderId="0" xfId="1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5" fillId="0" borderId="1" xfId="0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0" fontId="16" fillId="2" borderId="1" xfId="0" applyFont="1" applyFill="1" applyBorder="1" applyAlignment="1">
      <alignment vertical="center"/>
    </xf>
    <xf numFmtId="165" fontId="16" fillId="2" borderId="5" xfId="0" applyNumberFormat="1" applyFont="1" applyFill="1" applyBorder="1" applyAlignment="1">
      <alignment horizontal="center"/>
    </xf>
    <xf numFmtId="3" fontId="16" fillId="2" borderId="5" xfId="0" applyNumberFormat="1" applyFont="1" applyFill="1" applyBorder="1" applyAlignment="1">
      <alignment horizontal="center"/>
    </xf>
    <xf numFmtId="164" fontId="16" fillId="2" borderId="5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5" fontId="16" fillId="2" borderId="2" xfId="0" applyNumberFormat="1" applyFont="1" applyFill="1" applyBorder="1" applyAlignment="1">
      <alignment horizontal="center"/>
    </xf>
    <xf numFmtId="0" fontId="0" fillId="0" borderId="13" xfId="0" applyBorder="1"/>
    <xf numFmtId="0" fontId="3" fillId="0" borderId="6" xfId="0" applyFont="1" applyFill="1" applyBorder="1" applyAlignment="1"/>
    <xf numFmtId="0" fontId="3" fillId="0" borderId="12" xfId="0" applyFont="1" applyFill="1" applyBorder="1" applyAlignment="1"/>
    <xf numFmtId="0" fontId="0" fillId="0" borderId="11" xfId="0" applyBorder="1"/>
    <xf numFmtId="0" fontId="3" fillId="0" borderId="0" xfId="0" applyFont="1" applyFill="1" applyBorder="1" applyAlignment="1"/>
    <xf numFmtId="0" fontId="3" fillId="0" borderId="14" xfId="0" applyFont="1" applyFill="1" applyBorder="1" applyAlignment="1"/>
    <xf numFmtId="0" fontId="0" fillId="0" borderId="14" xfId="0" applyBorder="1"/>
    <xf numFmtId="0" fontId="6" fillId="0" borderId="0" xfId="1" applyFont="1" applyFill="1" applyBorder="1" applyAlignment="1"/>
    <xf numFmtId="0" fontId="12" fillId="0" borderId="0" xfId="0" applyFont="1" applyBorder="1"/>
    <xf numFmtId="0" fontId="0" fillId="0" borderId="9" xfId="0" applyBorder="1"/>
    <xf numFmtId="0" fontId="0" fillId="0" borderId="10" xfId="0" applyBorder="1"/>
    <xf numFmtId="0" fontId="0" fillId="0" borderId="6" xfId="0" applyFont="1" applyBorder="1"/>
    <xf numFmtId="0" fontId="0" fillId="0" borderId="0" xfId="0" applyFont="1" applyBorder="1"/>
    <xf numFmtId="0" fontId="10" fillId="0" borderId="1" xfId="0" applyFont="1" applyBorder="1"/>
    <xf numFmtId="0" fontId="11" fillId="2" borderId="1" xfId="0" applyFont="1" applyFill="1" applyBorder="1"/>
    <xf numFmtId="3" fontId="11" fillId="2" borderId="8" xfId="0" applyNumberFormat="1" applyFont="1" applyFill="1" applyBorder="1" applyAlignment="1">
      <alignment horizontal="center"/>
    </xf>
    <xf numFmtId="165" fontId="11" fillId="2" borderId="5" xfId="0" applyNumberFormat="1" applyFont="1" applyFill="1" applyBorder="1" applyAlignment="1">
      <alignment horizontal="center"/>
    </xf>
    <xf numFmtId="3" fontId="11" fillId="2" borderId="5" xfId="0" applyNumberFormat="1" applyFont="1" applyFill="1" applyBorder="1" applyAlignment="1">
      <alignment horizontal="center"/>
    </xf>
    <xf numFmtId="164" fontId="11" fillId="2" borderId="5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11" xfId="0" applyFont="1" applyBorder="1"/>
    <xf numFmtId="0" fontId="5" fillId="0" borderId="14" xfId="0" applyFont="1" applyBorder="1"/>
    <xf numFmtId="165" fontId="11" fillId="2" borderId="2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17" fillId="0" borderId="1" xfId="0" applyFont="1" applyFill="1" applyBorder="1"/>
    <xf numFmtId="0" fontId="10" fillId="0" borderId="1" xfId="0" applyFont="1" applyFill="1" applyBorder="1"/>
    <xf numFmtId="0" fontId="14" fillId="2" borderId="6" xfId="0" applyFont="1" applyFill="1" applyBorder="1" applyAlignment="1">
      <alignment horizontal="center"/>
    </xf>
    <xf numFmtId="3" fontId="10" fillId="0" borderId="8" xfId="0" applyNumberFormat="1" applyFont="1" applyFill="1" applyBorder="1" applyAlignment="1">
      <alignment horizontal="center"/>
    </xf>
    <xf numFmtId="3" fontId="10" fillId="0" borderId="5" xfId="0" applyNumberFormat="1" applyFont="1" applyFill="1" applyBorder="1" applyAlignment="1">
      <alignment horizontal="center"/>
    </xf>
    <xf numFmtId="0" fontId="10" fillId="0" borderId="5" xfId="0" applyFont="1" applyFill="1" applyBorder="1"/>
    <xf numFmtId="0" fontId="10" fillId="0" borderId="1" xfId="0" applyFont="1" applyFill="1" applyBorder="1" applyAlignment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9" fillId="0" borderId="0" xfId="2" applyFont="1" applyBorder="1"/>
    <xf numFmtId="0" fontId="18" fillId="0" borderId="0" xfId="0" applyFont="1" applyBorder="1"/>
    <xf numFmtId="0" fontId="19" fillId="0" borderId="0" xfId="2" applyFont="1" applyFill="1" applyBorder="1"/>
    <xf numFmtId="0" fontId="20" fillId="0" borderId="0" xfId="0" applyFont="1" applyBorder="1"/>
    <xf numFmtId="0" fontId="10" fillId="0" borderId="0" xfId="0" applyFont="1"/>
    <xf numFmtId="0" fontId="21" fillId="0" borderId="15" xfId="0" applyFont="1" applyBorder="1"/>
    <xf numFmtId="0" fontId="10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0" fillId="0" borderId="21" xfId="0" applyFont="1" applyBorder="1"/>
    <xf numFmtId="0" fontId="0" fillId="0" borderId="21" xfId="0" applyBorder="1"/>
    <xf numFmtId="0" fontId="0" fillId="0" borderId="22" xfId="0" applyBorder="1"/>
    <xf numFmtId="0" fontId="21" fillId="0" borderId="20" xfId="0" applyFont="1" applyBorder="1"/>
    <xf numFmtId="0" fontId="21" fillId="0" borderId="18" xfId="0" applyFont="1" applyBorder="1"/>
    <xf numFmtId="0" fontId="21" fillId="0" borderId="23" xfId="0" applyFont="1" applyBorder="1"/>
    <xf numFmtId="0" fontId="10" fillId="0" borderId="24" xfId="0" applyFont="1" applyBorder="1"/>
    <xf numFmtId="0" fontId="0" fillId="0" borderId="24" xfId="0" applyBorder="1"/>
    <xf numFmtId="0" fontId="0" fillId="0" borderId="25" xfId="0" applyBorder="1"/>
    <xf numFmtId="164" fontId="10" fillId="0" borderId="5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wrapText="1"/>
    </xf>
    <xf numFmtId="3" fontId="0" fillId="0" borderId="0" xfId="0" applyNumberFormat="1" applyBorder="1"/>
    <xf numFmtId="0" fontId="22" fillId="0" borderId="0" xfId="0" applyFont="1" applyBorder="1"/>
    <xf numFmtId="164" fontId="10" fillId="0" borderId="5" xfId="0" applyNumberFormat="1" applyFont="1" applyBorder="1" applyAlignment="1">
      <alignment horizontal="center"/>
    </xf>
    <xf numFmtId="0" fontId="10" fillId="0" borderId="7" xfId="0" applyFont="1" applyBorder="1"/>
    <xf numFmtId="164" fontId="11" fillId="2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2" borderId="6" xfId="0" applyFont="1" applyFill="1" applyBorder="1"/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" fontId="14" fillId="2" borderId="2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17" fontId="14" fillId="2" borderId="1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" fontId="14" fillId="2" borderId="1" xfId="0" quotePrefix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17" fontId="14" fillId="2" borderId="2" xfId="0" applyNumberFormat="1" applyFont="1" applyFill="1" applyBorder="1" applyAlignment="1">
      <alignment horizontal="center" wrapText="1"/>
    </xf>
    <xf numFmtId="0" fontId="14" fillId="2" borderId="8" xfId="0" applyFont="1" applyFill="1" applyBorder="1" applyAlignment="1">
      <alignment horizontal="center" wrapText="1"/>
    </xf>
    <xf numFmtId="0" fontId="13" fillId="0" borderId="0" xfId="1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1" fillId="2" borderId="8" xfId="0" applyNumberFormat="1" applyFont="1" applyFill="1" applyBorder="1" applyAlignment="1">
      <alignment horizontal="center"/>
    </xf>
    <xf numFmtId="17" fontId="14" fillId="2" borderId="5" xfId="0" applyNumberFormat="1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7" fontId="14" fillId="2" borderId="8" xfId="0" quotePrefix="1" applyNumberFormat="1" applyFont="1" applyFill="1" applyBorder="1" applyAlignment="1">
      <alignment horizontal="center" vertical="center"/>
    </xf>
    <xf numFmtId="17" fontId="14" fillId="2" borderId="5" xfId="0" quotePrefix="1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/>
    </xf>
    <xf numFmtId="164" fontId="10" fillId="0" borderId="8" xfId="0" applyNumberFormat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17" fontId="14" fillId="2" borderId="12" xfId="0" applyNumberFormat="1" applyFont="1" applyFill="1" applyBorder="1" applyAlignment="1">
      <alignment horizontal="center" wrapText="1"/>
    </xf>
    <xf numFmtId="0" fontId="14" fillId="2" borderId="13" xfId="0" applyFont="1" applyFill="1" applyBorder="1" applyAlignment="1">
      <alignment horizontal="center" wrapText="1"/>
    </xf>
    <xf numFmtId="17" fontId="14" fillId="2" borderId="3" xfId="0" quotePrefix="1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521334</xdr:colOff>
      <xdr:row>5</xdr:row>
      <xdr:rowOff>66000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0"/>
          <a:ext cx="5940000" cy="111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10</xdr:col>
      <xdr:colOff>3159</xdr:colOff>
      <xdr:row>5</xdr:row>
      <xdr:rowOff>64650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0"/>
          <a:ext cx="6120325" cy="1112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116416</xdr:colOff>
      <xdr:row>0</xdr:row>
      <xdr:rowOff>1</xdr:rowOff>
    </xdr:from>
    <xdr:to>
      <xdr:col>7</xdr:col>
      <xdr:colOff>34499</xdr:colOff>
      <xdr:row>4</xdr:row>
      <xdr:rowOff>71253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6" y="1"/>
          <a:ext cx="5940000" cy="917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31750</xdr:rowOff>
    </xdr:from>
    <xdr:to>
      <xdr:col>8</xdr:col>
      <xdr:colOff>44962</xdr:colOff>
      <xdr:row>5</xdr:row>
      <xdr:rowOff>96400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7" y="31750"/>
          <a:ext cx="6098628" cy="1112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63499</xdr:rowOff>
    </xdr:from>
    <xdr:to>
      <xdr:col>5</xdr:col>
      <xdr:colOff>764750</xdr:colOff>
      <xdr:row>5</xdr:row>
      <xdr:rowOff>99215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3" y="63499"/>
          <a:ext cx="5940000" cy="10834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9</xdr:col>
      <xdr:colOff>291675</xdr:colOff>
      <xdr:row>5</xdr:row>
      <xdr:rowOff>102391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57150"/>
          <a:ext cx="5940000" cy="10834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0</xdr:row>
      <xdr:rowOff>74085</xdr:rowOff>
    </xdr:from>
    <xdr:to>
      <xdr:col>8</xdr:col>
      <xdr:colOff>658917</xdr:colOff>
      <xdr:row>5</xdr:row>
      <xdr:rowOff>109801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74085"/>
          <a:ext cx="5940000" cy="108346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31751</xdr:rowOff>
    </xdr:from>
    <xdr:to>
      <xdr:col>8</xdr:col>
      <xdr:colOff>595417</xdr:colOff>
      <xdr:row>5</xdr:row>
      <xdr:rowOff>78050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31751"/>
          <a:ext cx="5940000" cy="108346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8</xdr:col>
      <xdr:colOff>553083</xdr:colOff>
      <xdr:row>5</xdr:row>
      <xdr:rowOff>78049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50"/>
          <a:ext cx="5940000" cy="1083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P47"/>
  <sheetViews>
    <sheetView showGridLines="0" tabSelected="1" zoomScale="90" zoomScaleNormal="90" workbookViewId="0">
      <selection activeCell="B7" sqref="B7:F7"/>
    </sheetView>
  </sheetViews>
  <sheetFormatPr baseColWidth="10" defaultRowHeight="15" x14ac:dyDescent="0.25"/>
  <cols>
    <col min="1" max="1" width="1.7109375" customWidth="1"/>
    <col min="2" max="2" width="21.7109375" customWidth="1"/>
    <col min="3" max="3" width="36.7109375" customWidth="1"/>
    <col min="7" max="7" width="1.7109375" customWidth="1"/>
  </cols>
  <sheetData>
    <row r="1" spans="1:16" ht="18" x14ac:dyDescent="0.25">
      <c r="A1" s="31"/>
      <c r="B1" s="7"/>
      <c r="C1" s="7"/>
      <c r="D1" s="32"/>
      <c r="E1" s="32"/>
      <c r="F1" s="32"/>
      <c r="G1" s="33"/>
      <c r="H1" s="9"/>
      <c r="I1" s="9"/>
      <c r="J1" s="9"/>
      <c r="K1" s="9"/>
      <c r="L1" s="9"/>
      <c r="M1" s="9"/>
      <c r="N1" s="9"/>
      <c r="O1" s="9"/>
      <c r="P1" s="9"/>
    </row>
    <row r="2" spans="1:16" ht="18" x14ac:dyDescent="0.25">
      <c r="A2" s="34"/>
      <c r="B2" s="4"/>
      <c r="C2" s="4"/>
      <c r="D2" s="35"/>
      <c r="E2" s="35"/>
      <c r="F2" s="35"/>
      <c r="G2" s="36"/>
      <c r="I2" s="9"/>
      <c r="J2" s="9"/>
      <c r="K2" s="9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37"/>
    </row>
    <row r="4" spans="1:16" x14ac:dyDescent="0.25">
      <c r="A4" s="34"/>
      <c r="B4" s="4"/>
      <c r="C4" s="4"/>
      <c r="D4" s="4"/>
      <c r="E4" s="4"/>
      <c r="F4" s="4"/>
      <c r="G4" s="37"/>
    </row>
    <row r="5" spans="1:16" ht="15.75" x14ac:dyDescent="0.25">
      <c r="A5" s="34"/>
      <c r="B5" s="38"/>
      <c r="C5" s="62"/>
      <c r="D5" s="4"/>
      <c r="E5" s="4"/>
      <c r="F5" s="4"/>
      <c r="G5" s="37"/>
    </row>
    <row r="6" spans="1:16" ht="15.75" x14ac:dyDescent="0.25">
      <c r="A6" s="34"/>
      <c r="B6" s="3"/>
      <c r="C6" s="62"/>
      <c r="D6" s="4"/>
      <c r="E6" s="4"/>
      <c r="F6" s="4"/>
      <c r="G6" s="37"/>
    </row>
    <row r="7" spans="1:16" ht="15.75" x14ac:dyDescent="0.25">
      <c r="A7" s="34"/>
      <c r="B7" s="112" t="s">
        <v>232</v>
      </c>
      <c r="C7" s="112"/>
      <c r="D7" s="112"/>
      <c r="E7" s="112"/>
      <c r="F7" s="112"/>
      <c r="G7" s="37"/>
    </row>
    <row r="8" spans="1:16" ht="15.75" customHeight="1" x14ac:dyDescent="0.25">
      <c r="A8" s="34"/>
      <c r="B8" s="112" t="s">
        <v>231</v>
      </c>
      <c r="C8" s="112"/>
      <c r="D8" s="112"/>
      <c r="E8" s="112"/>
      <c r="F8" s="112"/>
      <c r="G8" s="37"/>
    </row>
    <row r="9" spans="1:16" ht="15.75" customHeight="1" x14ac:dyDescent="0.25">
      <c r="A9" s="34"/>
      <c r="B9" s="62"/>
      <c r="D9" s="4"/>
      <c r="E9" s="4"/>
      <c r="F9" s="4"/>
      <c r="G9" s="37"/>
    </row>
    <row r="10" spans="1:16" ht="15.75" x14ac:dyDescent="0.25">
      <c r="A10" s="34"/>
      <c r="B10" s="62"/>
      <c r="D10" s="4"/>
      <c r="E10" s="4"/>
      <c r="F10" s="4"/>
      <c r="G10" s="37"/>
    </row>
    <row r="11" spans="1:16" ht="15.75" x14ac:dyDescent="0.25">
      <c r="A11" s="34"/>
      <c r="B11" s="62"/>
      <c r="D11" s="4"/>
      <c r="E11" s="4"/>
      <c r="F11" s="4"/>
      <c r="G11" s="37"/>
    </row>
    <row r="12" spans="1:16" ht="15.75" x14ac:dyDescent="0.25">
      <c r="A12" s="34"/>
      <c r="B12" s="62"/>
      <c r="C12" s="10" t="s">
        <v>104</v>
      </c>
      <c r="D12" s="4"/>
      <c r="E12" s="4"/>
      <c r="F12" s="4"/>
      <c r="G12" s="37"/>
    </row>
    <row r="13" spans="1:16" ht="15.75" x14ac:dyDescent="0.25">
      <c r="A13" s="34"/>
      <c r="B13" s="62"/>
      <c r="C13" s="63"/>
      <c r="D13" s="4"/>
      <c r="E13" s="4"/>
      <c r="F13" s="4"/>
      <c r="G13" s="37"/>
    </row>
    <row r="14" spans="1:16" ht="15.75" x14ac:dyDescent="0.25">
      <c r="A14" s="34"/>
      <c r="B14" s="62"/>
      <c r="C14" s="64" t="s">
        <v>234</v>
      </c>
      <c r="D14" s="4"/>
      <c r="E14" s="4"/>
      <c r="F14" s="4"/>
      <c r="G14" s="37"/>
    </row>
    <row r="15" spans="1:16" ht="15.75" x14ac:dyDescent="0.25">
      <c r="A15" s="34"/>
      <c r="B15" s="62"/>
      <c r="C15" s="64" t="s">
        <v>62</v>
      </c>
      <c r="D15" s="4"/>
      <c r="E15" s="4"/>
      <c r="F15" s="4"/>
      <c r="G15" s="37"/>
    </row>
    <row r="16" spans="1:16" ht="15.75" x14ac:dyDescent="0.25">
      <c r="A16" s="34"/>
      <c r="B16" s="62"/>
      <c r="C16" s="64" t="s">
        <v>63</v>
      </c>
      <c r="D16" s="4"/>
      <c r="E16" s="4"/>
      <c r="F16" s="4"/>
      <c r="G16" s="37"/>
    </row>
    <row r="17" spans="1:7" ht="15.75" x14ac:dyDescent="0.25">
      <c r="A17" s="34"/>
      <c r="B17" s="62"/>
      <c r="C17" s="64" t="s">
        <v>64</v>
      </c>
      <c r="D17" s="4"/>
      <c r="E17" s="4"/>
      <c r="F17" s="4"/>
      <c r="G17" s="37"/>
    </row>
    <row r="18" spans="1:7" ht="15.75" x14ac:dyDescent="0.25">
      <c r="A18" s="34"/>
      <c r="B18" s="4"/>
      <c r="C18" s="64" t="s">
        <v>65</v>
      </c>
      <c r="D18" s="4"/>
      <c r="E18" s="4"/>
      <c r="F18" s="4"/>
      <c r="G18" s="37"/>
    </row>
    <row r="19" spans="1:7" ht="15.75" x14ac:dyDescent="0.25">
      <c r="A19" s="34"/>
      <c r="B19" s="4"/>
      <c r="C19" s="64" t="s">
        <v>66</v>
      </c>
      <c r="D19" s="4"/>
      <c r="E19" s="4"/>
      <c r="F19" s="4"/>
      <c r="G19" s="37"/>
    </row>
    <row r="20" spans="1:7" ht="15.75" x14ac:dyDescent="0.25">
      <c r="A20" s="34"/>
      <c r="B20" s="4"/>
      <c r="C20" s="64" t="s">
        <v>67</v>
      </c>
      <c r="D20" s="4"/>
      <c r="E20" s="4"/>
      <c r="F20" s="4"/>
      <c r="G20" s="37"/>
    </row>
    <row r="21" spans="1:7" x14ac:dyDescent="0.25">
      <c r="A21" s="34"/>
      <c r="B21" s="4"/>
      <c r="C21" s="4"/>
      <c r="D21" s="4"/>
      <c r="E21" s="4"/>
      <c r="F21" s="4"/>
      <c r="G21" s="37"/>
    </row>
    <row r="22" spans="1:7" x14ac:dyDescent="0.25">
      <c r="A22" s="34"/>
      <c r="B22" s="4"/>
      <c r="C22" s="4"/>
      <c r="D22" s="4"/>
      <c r="E22" s="4"/>
      <c r="F22" s="4"/>
      <c r="G22" s="37"/>
    </row>
    <row r="23" spans="1:7" x14ac:dyDescent="0.25">
      <c r="A23" s="34"/>
      <c r="B23" s="4"/>
      <c r="C23" s="4"/>
      <c r="D23" s="4"/>
      <c r="E23" s="4"/>
      <c r="F23" s="4"/>
      <c r="G23" s="37"/>
    </row>
    <row r="24" spans="1:7" x14ac:dyDescent="0.25">
      <c r="A24" s="34"/>
      <c r="B24" s="8" t="s">
        <v>246</v>
      </c>
      <c r="C24" s="4"/>
      <c r="D24" s="4"/>
      <c r="E24" s="4"/>
      <c r="F24" s="4"/>
      <c r="G24" s="37"/>
    </row>
    <row r="25" spans="1:7" x14ac:dyDescent="0.25">
      <c r="A25" s="34"/>
      <c r="B25" s="8" t="s">
        <v>227</v>
      </c>
      <c r="C25" s="4"/>
      <c r="D25" s="4"/>
      <c r="E25" s="4"/>
      <c r="F25" s="4"/>
      <c r="G25" s="37"/>
    </row>
    <row r="26" spans="1:7" x14ac:dyDescent="0.25">
      <c r="A26" s="34"/>
      <c r="B26" s="4"/>
      <c r="C26" s="4"/>
      <c r="D26" s="4"/>
      <c r="E26" s="4"/>
      <c r="F26" s="4"/>
      <c r="G26" s="37"/>
    </row>
    <row r="27" spans="1:7" x14ac:dyDescent="0.25">
      <c r="A27" s="34"/>
      <c r="B27" s="4"/>
      <c r="C27" s="4"/>
      <c r="D27" s="4"/>
      <c r="E27" s="4"/>
      <c r="F27" s="4"/>
      <c r="G27" s="37"/>
    </row>
    <row r="28" spans="1:7" x14ac:dyDescent="0.25">
      <c r="A28" s="34"/>
      <c r="B28" s="4" t="s">
        <v>228</v>
      </c>
      <c r="C28" s="92" t="s">
        <v>247</v>
      </c>
      <c r="D28" s="4"/>
      <c r="E28" s="4"/>
      <c r="F28" s="4"/>
      <c r="G28" s="37"/>
    </row>
    <row r="29" spans="1:7" x14ac:dyDescent="0.25">
      <c r="A29" s="34"/>
      <c r="B29" s="4" t="s">
        <v>229</v>
      </c>
      <c r="C29" s="92" t="s">
        <v>248</v>
      </c>
      <c r="D29" s="4"/>
      <c r="E29" s="4"/>
      <c r="F29" s="4"/>
      <c r="G29" s="37"/>
    </row>
    <row r="30" spans="1:7" x14ac:dyDescent="0.25">
      <c r="A30" s="34"/>
      <c r="B30" s="4"/>
      <c r="C30" s="4"/>
      <c r="D30" s="4"/>
      <c r="E30" s="4"/>
      <c r="F30" s="4"/>
      <c r="G30" s="37"/>
    </row>
    <row r="31" spans="1:7" x14ac:dyDescent="0.25">
      <c r="A31" s="40"/>
      <c r="B31" s="6"/>
      <c r="C31" s="6"/>
      <c r="D31" s="6"/>
      <c r="E31" s="6"/>
      <c r="F31" s="6"/>
      <c r="G31" s="41"/>
    </row>
    <row r="34" spans="1:6" x14ac:dyDescent="0.25">
      <c r="A34" s="34"/>
      <c r="B34" s="4"/>
      <c r="C34" s="4"/>
      <c r="D34" s="4"/>
      <c r="E34" s="4"/>
      <c r="F34" s="4"/>
    </row>
    <row r="35" spans="1:6" x14ac:dyDescent="0.25">
      <c r="A35" s="34"/>
      <c r="B35" s="4"/>
      <c r="C35" s="4"/>
      <c r="D35" s="4"/>
      <c r="E35" s="4"/>
      <c r="F35" s="4"/>
    </row>
    <row r="36" spans="1:6" x14ac:dyDescent="0.25">
      <c r="A36" s="34"/>
      <c r="B36" s="4"/>
      <c r="C36" s="4"/>
      <c r="D36" s="4"/>
      <c r="E36" s="4"/>
      <c r="F36" s="4"/>
    </row>
    <row r="37" spans="1:6" x14ac:dyDescent="0.25">
      <c r="A37" s="34"/>
      <c r="B37" s="4"/>
      <c r="C37" s="4"/>
      <c r="D37" s="4"/>
      <c r="E37" s="4"/>
      <c r="F37" s="4"/>
    </row>
    <row r="38" spans="1:6" x14ac:dyDescent="0.25">
      <c r="A38" s="34"/>
      <c r="B38" s="4"/>
      <c r="C38" s="4"/>
      <c r="D38" s="4"/>
      <c r="E38" s="4"/>
      <c r="F38" s="4"/>
    </row>
    <row r="39" spans="1:6" x14ac:dyDescent="0.25">
      <c r="A39" s="34"/>
      <c r="B39" s="4"/>
      <c r="C39" s="4"/>
      <c r="D39" s="4"/>
      <c r="E39" s="4"/>
      <c r="F39" s="4"/>
    </row>
    <row r="40" spans="1:6" x14ac:dyDescent="0.25">
      <c r="A40" s="34"/>
      <c r="B40" s="4"/>
      <c r="C40" s="4"/>
      <c r="D40" s="4"/>
      <c r="E40" s="4"/>
      <c r="F40" s="4"/>
    </row>
    <row r="41" spans="1:6" x14ac:dyDescent="0.25">
      <c r="A41" s="34"/>
      <c r="B41" s="4"/>
      <c r="C41" s="4"/>
      <c r="D41" s="4"/>
      <c r="E41" s="4"/>
      <c r="F41" s="4"/>
    </row>
    <row r="42" spans="1:6" x14ac:dyDescent="0.25">
      <c r="A42" s="34"/>
      <c r="B42" s="4"/>
      <c r="C42" s="4"/>
      <c r="D42" s="4"/>
      <c r="E42" s="4"/>
      <c r="F42" s="4"/>
    </row>
    <row r="43" spans="1:6" x14ac:dyDescent="0.25">
      <c r="A43" s="34"/>
      <c r="B43" s="4"/>
      <c r="C43" s="4"/>
      <c r="D43" s="4"/>
      <c r="E43" s="4"/>
      <c r="F43" s="4"/>
    </row>
    <row r="44" spans="1:6" x14ac:dyDescent="0.25">
      <c r="A44" s="34"/>
      <c r="B44" s="4"/>
      <c r="C44" s="4"/>
      <c r="D44" s="4"/>
      <c r="E44" s="4"/>
      <c r="F44" s="4"/>
    </row>
    <row r="45" spans="1:6" x14ac:dyDescent="0.25">
      <c r="A45" s="34"/>
      <c r="B45" s="4"/>
      <c r="C45" s="4"/>
      <c r="D45" s="4"/>
      <c r="E45" s="4"/>
      <c r="F45" s="4"/>
    </row>
    <row r="46" spans="1:6" x14ac:dyDescent="0.25">
      <c r="A46" s="34"/>
      <c r="B46" s="4"/>
      <c r="C46" s="4"/>
      <c r="D46" s="4"/>
      <c r="E46" s="4"/>
      <c r="F46" s="4"/>
    </row>
    <row r="47" spans="1:6" x14ac:dyDescent="0.25">
      <c r="A47" s="34"/>
      <c r="B47" s="4"/>
      <c r="C47" s="4"/>
      <c r="D47" s="4"/>
      <c r="E47" s="4"/>
      <c r="F47" s="4"/>
    </row>
  </sheetData>
  <mergeCells count="2">
    <mergeCell ref="B7:F7"/>
    <mergeCell ref="B8:F8"/>
  </mergeCells>
  <hyperlinks>
    <hyperlink ref="C14" location="'Sexo y edad'!A1" display="Oferentes por sexo y edad"/>
    <hyperlink ref="C15" location="Departamentos!A1" display="Oferentes por departamentos "/>
    <hyperlink ref="C16" location="Ciudades!A1" display="Oferentes por ciudades"/>
    <hyperlink ref="C17" location="Ocupaciones!A1" display="Oferentes por ocupaciones "/>
    <hyperlink ref="C18" location="'Educación '!A1" display="Oferentes por nivel educativo "/>
    <hyperlink ref="C19" location="'Experiencia laboral'!A1" display="Oferentes por experiencia laboral"/>
    <hyperlink ref="C20" location="'Aspiración Salarial'!A1" display="Oferentes por rangos de salarios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2"/>
  <sheetViews>
    <sheetView showGridLines="0" topLeftCell="A3" zoomScale="90" zoomScaleNormal="90" workbookViewId="0">
      <selection activeCell="B15" sqref="B15"/>
    </sheetView>
  </sheetViews>
  <sheetFormatPr baseColWidth="10" defaultRowHeight="15" x14ac:dyDescent="0.25"/>
  <cols>
    <col min="1" max="1" width="1.7109375" customWidth="1"/>
    <col min="2" max="2" width="19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4.28515625" bestFit="1" customWidth="1"/>
    <col min="13" max="13" width="14.5703125" bestFit="1" customWidth="1"/>
    <col min="14" max="14" width="14.28515625" bestFit="1" customWidth="1"/>
    <col min="15" max="15" width="14.5703125" bestFit="1" customWidth="1"/>
    <col min="16" max="16" width="14.28515625" bestFit="1" customWidth="1"/>
  </cols>
  <sheetData>
    <row r="1" spans="1:16" ht="18" x14ac:dyDescent="0.25">
      <c r="A1" s="31"/>
      <c r="B1" s="7"/>
      <c r="C1" s="7"/>
      <c r="D1" s="32"/>
      <c r="E1" s="32"/>
      <c r="F1" s="32"/>
      <c r="G1" s="32"/>
      <c r="H1" s="32"/>
      <c r="I1" s="32"/>
      <c r="J1" s="32"/>
      <c r="K1" s="33"/>
      <c r="L1" s="9"/>
      <c r="M1" s="9"/>
      <c r="N1" s="9"/>
      <c r="O1" s="9"/>
      <c r="P1" s="9"/>
    </row>
    <row r="2" spans="1:16" ht="18" x14ac:dyDescent="0.25">
      <c r="A2" s="34"/>
      <c r="B2" s="4"/>
      <c r="C2" s="4"/>
      <c r="D2" s="35"/>
      <c r="E2" s="35"/>
      <c r="F2" s="35"/>
      <c r="G2" s="35"/>
      <c r="H2" s="35"/>
      <c r="I2" s="35"/>
      <c r="J2" s="35"/>
      <c r="K2" s="36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s="2" customFormat="1" ht="15.75" x14ac:dyDescent="0.25">
      <c r="A5" s="51"/>
      <c r="B5" s="38"/>
      <c r="C5" s="50"/>
      <c r="D5" s="50"/>
      <c r="E5" s="50"/>
      <c r="F5" s="50"/>
      <c r="G5" s="50"/>
      <c r="H5" s="50"/>
      <c r="I5" s="50"/>
      <c r="J5" s="50"/>
      <c r="K5" s="52"/>
    </row>
    <row r="6" spans="1:16" s="2" customFormat="1" ht="15.75" x14ac:dyDescent="0.25">
      <c r="A6" s="51"/>
      <c r="B6" s="3"/>
      <c r="C6" s="50"/>
      <c r="D6" s="50"/>
      <c r="E6" s="50"/>
      <c r="F6" s="50"/>
      <c r="G6" s="50"/>
      <c r="H6" s="50"/>
      <c r="I6" s="50"/>
      <c r="J6" s="50"/>
      <c r="K6" s="52"/>
    </row>
    <row r="7" spans="1:16" s="2" customFormat="1" ht="30" customHeight="1" x14ac:dyDescent="0.2">
      <c r="A7" s="51"/>
      <c r="B7" s="125" t="s">
        <v>235</v>
      </c>
      <c r="C7" s="125"/>
      <c r="D7" s="125"/>
      <c r="E7" s="125"/>
      <c r="F7" s="125"/>
      <c r="G7" s="125"/>
      <c r="H7" s="50"/>
      <c r="I7" s="121" t="s">
        <v>230</v>
      </c>
      <c r="J7" s="122"/>
      <c r="K7" s="52"/>
    </row>
    <row r="8" spans="1:16" s="2" customFormat="1" x14ac:dyDescent="0.25">
      <c r="A8" s="51"/>
      <c r="B8" s="17"/>
      <c r="C8" s="50"/>
      <c r="D8" s="5"/>
      <c r="E8" s="5"/>
      <c r="F8" s="5"/>
      <c r="G8" s="5"/>
      <c r="H8" s="6"/>
      <c r="I8" s="5"/>
      <c r="J8" s="5"/>
      <c r="K8" s="52"/>
    </row>
    <row r="9" spans="1:16" s="2" customFormat="1" ht="30" customHeight="1" x14ac:dyDescent="0.2">
      <c r="A9" s="51"/>
      <c r="B9" s="113" t="s">
        <v>68</v>
      </c>
      <c r="C9" s="124" t="s">
        <v>249</v>
      </c>
      <c r="D9" s="120"/>
      <c r="E9" s="86"/>
      <c r="F9" s="117" t="s">
        <v>250</v>
      </c>
      <c r="G9" s="118"/>
      <c r="H9" s="86"/>
      <c r="I9" s="115" t="s">
        <v>233</v>
      </c>
      <c r="J9" s="123"/>
      <c r="K9" s="52"/>
    </row>
    <row r="10" spans="1:16" s="2" customFormat="1" x14ac:dyDescent="0.25">
      <c r="A10" s="51"/>
      <c r="B10" s="114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8" t="s">
        <v>103</v>
      </c>
      <c r="J10" s="29" t="s">
        <v>105</v>
      </c>
      <c r="K10" s="52"/>
    </row>
    <row r="11" spans="1:16" s="2" customFormat="1" x14ac:dyDescent="0.25">
      <c r="A11" s="51"/>
      <c r="B11" s="44" t="s">
        <v>69</v>
      </c>
      <c r="C11" s="23">
        <v>3561</v>
      </c>
      <c r="D11" s="21">
        <v>43.24</v>
      </c>
      <c r="E11" s="12"/>
      <c r="F11" s="22">
        <v>26724</v>
      </c>
      <c r="G11" s="21">
        <v>41.88</v>
      </c>
      <c r="H11" s="13"/>
      <c r="I11" s="22">
        <v>56584</v>
      </c>
      <c r="J11" s="107">
        <v>40.58</v>
      </c>
      <c r="K11" s="52"/>
    </row>
    <row r="12" spans="1:16" s="2" customFormat="1" x14ac:dyDescent="0.25">
      <c r="A12" s="51"/>
      <c r="B12" s="44" t="s">
        <v>70</v>
      </c>
      <c r="C12" s="23">
        <v>4675</v>
      </c>
      <c r="D12" s="21">
        <v>56.76</v>
      </c>
      <c r="E12" s="13"/>
      <c r="F12" s="22">
        <v>37093</v>
      </c>
      <c r="G12" s="21">
        <v>58.12</v>
      </c>
      <c r="H12" s="13"/>
      <c r="I12" s="22">
        <v>82837</v>
      </c>
      <c r="J12" s="107">
        <v>59.42</v>
      </c>
      <c r="K12" s="52"/>
    </row>
    <row r="13" spans="1:16" s="2" customFormat="1" x14ac:dyDescent="0.25">
      <c r="A13" s="51"/>
      <c r="B13" s="45" t="s">
        <v>71</v>
      </c>
      <c r="C13" s="46">
        <v>8236</v>
      </c>
      <c r="D13" s="47">
        <v>100</v>
      </c>
      <c r="E13" s="14"/>
      <c r="F13" s="48">
        <v>63817</v>
      </c>
      <c r="G13" s="49">
        <v>100</v>
      </c>
      <c r="H13" s="14"/>
      <c r="I13" s="48">
        <f>SUM(I11:I12)</f>
        <v>139421</v>
      </c>
      <c r="J13" s="53">
        <f>SUM(J11:J12)</f>
        <v>100</v>
      </c>
      <c r="K13" s="52"/>
    </row>
    <row r="14" spans="1:16" x14ac:dyDescent="0.25">
      <c r="A14" s="34"/>
      <c r="B14" s="43"/>
      <c r="C14" s="43"/>
      <c r="D14" s="43"/>
      <c r="E14" s="43"/>
      <c r="F14" s="43"/>
      <c r="G14" s="43"/>
      <c r="H14" s="42"/>
      <c r="I14" s="43"/>
      <c r="J14" s="43"/>
      <c r="K14" s="52"/>
      <c r="L14" s="2"/>
      <c r="M14" s="2"/>
      <c r="N14" s="2"/>
      <c r="O14" s="2"/>
      <c r="P14" s="2"/>
    </row>
    <row r="15" spans="1:16" x14ac:dyDescent="0.25">
      <c r="A15" s="34"/>
      <c r="B15" s="17" t="s">
        <v>236</v>
      </c>
      <c r="C15" s="43"/>
      <c r="D15" s="43"/>
      <c r="E15" s="43"/>
      <c r="F15" s="43"/>
      <c r="G15" s="43"/>
      <c r="H15" s="43"/>
      <c r="I15" s="43"/>
      <c r="J15" s="43"/>
      <c r="K15" s="37"/>
    </row>
    <row r="16" spans="1:16" x14ac:dyDescent="0.25">
      <c r="A16" s="34"/>
      <c r="B16" s="17"/>
      <c r="C16" s="43"/>
      <c r="D16" s="43"/>
      <c r="E16" s="43"/>
      <c r="F16" s="43"/>
      <c r="G16" s="43"/>
      <c r="H16" s="43"/>
      <c r="I16" s="43"/>
      <c r="J16" s="43"/>
      <c r="K16" s="37"/>
    </row>
    <row r="17" spans="1:11" ht="29.25" customHeight="1" x14ac:dyDescent="0.25">
      <c r="A17" s="34"/>
      <c r="B17" s="113" t="s">
        <v>68</v>
      </c>
      <c r="C17" s="119" t="str">
        <f>+C9</f>
        <v>Octubre 2016</v>
      </c>
      <c r="D17" s="120"/>
      <c r="E17" s="11"/>
      <c r="F17" s="117" t="str">
        <f>+F9</f>
        <v>Acumulado 
Enero - Octubre 2016</v>
      </c>
      <c r="G17" s="118"/>
      <c r="H17" s="87"/>
      <c r="I17" s="115" t="str">
        <f>+I9</f>
        <v>Acumulado
2013 - 2015</v>
      </c>
      <c r="J17" s="116"/>
      <c r="K17" s="37"/>
    </row>
    <row r="18" spans="1:11" x14ac:dyDescent="0.25">
      <c r="A18" s="34"/>
      <c r="B18" s="114"/>
      <c r="C18" s="19" t="s">
        <v>103</v>
      </c>
      <c r="D18" s="18" t="s">
        <v>105</v>
      </c>
      <c r="E18" s="18"/>
      <c r="F18" s="18" t="s">
        <v>103</v>
      </c>
      <c r="G18" s="18" t="s">
        <v>105</v>
      </c>
      <c r="H18" s="18"/>
      <c r="I18" s="18" t="s">
        <v>103</v>
      </c>
      <c r="J18" s="29" t="s">
        <v>105</v>
      </c>
      <c r="K18" s="37"/>
    </row>
    <row r="19" spans="1:11" x14ac:dyDescent="0.25">
      <c r="A19" s="34"/>
      <c r="B19" s="44" t="s">
        <v>86</v>
      </c>
      <c r="C19" s="23">
        <v>3944</v>
      </c>
      <c r="D19" s="21">
        <v>47.89</v>
      </c>
      <c r="E19" s="15"/>
      <c r="F19" s="22">
        <v>32269</v>
      </c>
      <c r="G19" s="21">
        <v>50.56</v>
      </c>
      <c r="H19" s="15"/>
      <c r="I19" s="22">
        <v>67659</v>
      </c>
      <c r="J19" s="107">
        <v>48.53</v>
      </c>
      <c r="K19" s="37"/>
    </row>
    <row r="20" spans="1:11" x14ac:dyDescent="0.25">
      <c r="A20" s="34"/>
      <c r="B20" s="44" t="s">
        <v>73</v>
      </c>
      <c r="C20" s="23">
        <v>3113</v>
      </c>
      <c r="D20" s="21">
        <v>37.799999999999997</v>
      </c>
      <c r="E20" s="15"/>
      <c r="F20" s="22">
        <v>23691</v>
      </c>
      <c r="G20" s="21">
        <v>37.119999999999997</v>
      </c>
      <c r="H20" s="12"/>
      <c r="I20" s="22">
        <v>54367</v>
      </c>
      <c r="J20" s="107">
        <v>38.99</v>
      </c>
      <c r="K20" s="37"/>
    </row>
    <row r="21" spans="1:11" x14ac:dyDescent="0.25">
      <c r="A21" s="34"/>
      <c r="B21" s="44" t="s">
        <v>74</v>
      </c>
      <c r="C21" s="23">
        <v>1054</v>
      </c>
      <c r="D21" s="21">
        <v>12.8</v>
      </c>
      <c r="E21" s="15"/>
      <c r="F21" s="22">
        <v>7324</v>
      </c>
      <c r="G21" s="21">
        <v>11.48</v>
      </c>
      <c r="H21" s="15"/>
      <c r="I21" s="22">
        <v>16703</v>
      </c>
      <c r="J21" s="107">
        <v>11.98</v>
      </c>
      <c r="K21" s="37"/>
    </row>
    <row r="22" spans="1:11" x14ac:dyDescent="0.25">
      <c r="A22" s="34"/>
      <c r="B22" s="44" t="s">
        <v>72</v>
      </c>
      <c r="C22" s="23">
        <v>125</v>
      </c>
      <c r="D22" s="93">
        <v>1.52</v>
      </c>
      <c r="E22" s="12"/>
      <c r="F22" s="22">
        <v>533</v>
      </c>
      <c r="G22" s="93">
        <v>0.84</v>
      </c>
      <c r="H22" s="94"/>
      <c r="I22" s="22">
        <v>692</v>
      </c>
      <c r="J22" s="107">
        <v>0.5</v>
      </c>
      <c r="K22" s="37"/>
    </row>
    <row r="23" spans="1:11" x14ac:dyDescent="0.25">
      <c r="A23" s="34"/>
      <c r="B23" s="45" t="s">
        <v>71</v>
      </c>
      <c r="C23" s="46">
        <v>8236</v>
      </c>
      <c r="D23" s="47">
        <v>99.999999999999901</v>
      </c>
      <c r="E23" s="14"/>
      <c r="F23" s="48">
        <v>63817</v>
      </c>
      <c r="G23" s="49">
        <v>99.999999999999901</v>
      </c>
      <c r="H23" s="16"/>
      <c r="I23" s="48">
        <f>SUM(I19:I22)</f>
        <v>139421</v>
      </c>
      <c r="J23" s="53">
        <f>SUM(J19:J22)</f>
        <v>100.00000000000001</v>
      </c>
      <c r="K23" s="37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  <c r="K24" s="37"/>
    </row>
    <row r="25" spans="1:11" x14ac:dyDescent="0.25">
      <c r="A25" s="34"/>
      <c r="B25" s="8" t="s">
        <v>106</v>
      </c>
      <c r="C25" s="4"/>
      <c r="D25" s="4"/>
      <c r="E25" s="4"/>
      <c r="F25" s="4"/>
      <c r="G25" s="4"/>
      <c r="H25" s="4"/>
      <c r="I25" s="4"/>
      <c r="J25" s="4"/>
      <c r="K25" s="37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  <c r="K26" s="37"/>
    </row>
    <row r="27" spans="1:11" x14ac:dyDescent="0.25">
      <c r="A27" s="40"/>
      <c r="B27" s="6"/>
      <c r="C27" s="6"/>
      <c r="D27" s="6"/>
      <c r="E27" s="6"/>
      <c r="F27" s="6"/>
      <c r="G27" s="6"/>
      <c r="H27" s="6"/>
      <c r="I27" s="6"/>
      <c r="J27" s="6"/>
      <c r="K27" s="41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</sheetData>
  <mergeCells count="10">
    <mergeCell ref="B17:B18"/>
    <mergeCell ref="I17:J17"/>
    <mergeCell ref="F17:G17"/>
    <mergeCell ref="C17:D17"/>
    <mergeCell ref="I7:J7"/>
    <mergeCell ref="I9:J9"/>
    <mergeCell ref="C9:D9"/>
    <mergeCell ref="F9:G9"/>
    <mergeCell ref="B9:B10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1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4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</cols>
  <sheetData>
    <row r="1" spans="1:16" ht="18" x14ac:dyDescent="0.25">
      <c r="A1" s="31"/>
      <c r="B1" s="7"/>
      <c r="C1" s="32"/>
      <c r="D1" s="32"/>
      <c r="E1" s="32"/>
      <c r="F1" s="32"/>
      <c r="G1" s="32"/>
      <c r="H1" s="32"/>
      <c r="I1" s="32"/>
      <c r="J1" s="32"/>
      <c r="K1" s="33"/>
      <c r="L1" s="9"/>
      <c r="M1" s="9"/>
      <c r="N1" s="9"/>
      <c r="O1" s="9"/>
      <c r="P1" s="9"/>
    </row>
    <row r="2" spans="1:16" ht="18" x14ac:dyDescent="0.25">
      <c r="A2" s="34"/>
      <c r="B2" s="4"/>
      <c r="C2" s="35"/>
      <c r="D2" s="35"/>
      <c r="E2" s="35"/>
      <c r="F2" s="35"/>
      <c r="G2" s="35"/>
      <c r="H2" s="35"/>
      <c r="I2" s="35"/>
      <c r="J2" s="35"/>
      <c r="K2" s="36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6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6" ht="30.75" customHeight="1" x14ac:dyDescent="0.25">
      <c r="A7" s="34"/>
      <c r="B7" s="130" t="s">
        <v>237</v>
      </c>
      <c r="C7" s="130"/>
      <c r="D7" s="130"/>
      <c r="E7" s="130"/>
      <c r="F7" s="130"/>
      <c r="G7" s="130"/>
      <c r="H7" s="4"/>
      <c r="I7" s="121" t="s">
        <v>230</v>
      </c>
      <c r="J7" s="122"/>
      <c r="K7" s="37"/>
    </row>
    <row r="8" spans="1:16" x14ac:dyDescent="0.25">
      <c r="A8" s="34"/>
      <c r="B8" s="17"/>
      <c r="C8" s="39"/>
      <c r="D8" s="39"/>
      <c r="E8" s="39"/>
      <c r="F8" s="39"/>
      <c r="G8" s="39"/>
      <c r="H8" s="39"/>
      <c r="I8" s="39"/>
      <c r="J8" s="39"/>
      <c r="K8" s="37"/>
    </row>
    <row r="9" spans="1:16" ht="27.75" customHeight="1" x14ac:dyDescent="0.25">
      <c r="A9" s="34"/>
      <c r="B9" s="123" t="s">
        <v>68</v>
      </c>
      <c r="C9" s="119" t="str">
        <f>+'Sexo y edad'!C9</f>
        <v>Octubre 2016</v>
      </c>
      <c r="D9" s="120"/>
      <c r="E9" s="18"/>
      <c r="F9" s="128" t="str">
        <f>+'Sexo y edad'!F9</f>
        <v>Acumulado 
Enero - Octubre 2016</v>
      </c>
      <c r="G9" s="129"/>
      <c r="H9" s="88"/>
      <c r="I9" s="126" t="str">
        <f>+'Sexo y edad'!I9</f>
        <v>Acumulado
2013 - 2015</v>
      </c>
      <c r="J9" s="127"/>
      <c r="K9" s="37"/>
    </row>
    <row r="10" spans="1:16" x14ac:dyDescent="0.25">
      <c r="A10" s="34"/>
      <c r="B10" s="123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8" t="s">
        <v>103</v>
      </c>
      <c r="J10" s="29" t="s">
        <v>105</v>
      </c>
      <c r="K10" s="37"/>
    </row>
    <row r="11" spans="1:16" x14ac:dyDescent="0.25">
      <c r="A11" s="34"/>
      <c r="B11" s="20" t="s">
        <v>25</v>
      </c>
      <c r="C11" s="22">
        <v>2</v>
      </c>
      <c r="D11" s="21">
        <v>0.02</v>
      </c>
      <c r="E11" s="28">
        <v>0</v>
      </c>
      <c r="F11" s="22">
        <v>17</v>
      </c>
      <c r="G11" s="21">
        <v>0.03</v>
      </c>
      <c r="H11" s="28"/>
      <c r="I11" s="22">
        <v>46</v>
      </c>
      <c r="J11" s="107">
        <v>0.03</v>
      </c>
      <c r="K11" s="37"/>
    </row>
    <row r="12" spans="1:16" x14ac:dyDescent="0.25">
      <c r="A12" s="34"/>
      <c r="B12" s="20" t="s">
        <v>0</v>
      </c>
      <c r="C12" s="22">
        <v>1804</v>
      </c>
      <c r="D12" s="101">
        <v>21.9</v>
      </c>
      <c r="E12" s="102">
        <v>0</v>
      </c>
      <c r="F12" s="22">
        <v>13938</v>
      </c>
      <c r="G12" s="101">
        <v>21.84</v>
      </c>
      <c r="H12" s="28"/>
      <c r="I12" s="22">
        <v>29141</v>
      </c>
      <c r="J12" s="107">
        <v>20.9</v>
      </c>
      <c r="K12" s="37"/>
    </row>
    <row r="13" spans="1:16" x14ac:dyDescent="0.25">
      <c r="A13" s="34"/>
      <c r="B13" s="20" t="s">
        <v>23</v>
      </c>
      <c r="C13" s="22">
        <v>107</v>
      </c>
      <c r="D13" s="101">
        <v>1.3</v>
      </c>
      <c r="E13" s="102">
        <v>0</v>
      </c>
      <c r="F13" s="22">
        <v>879</v>
      </c>
      <c r="G13" s="101">
        <v>1.38</v>
      </c>
      <c r="H13" s="28"/>
      <c r="I13" s="22">
        <v>1236</v>
      </c>
      <c r="J13" s="107">
        <v>0.89</v>
      </c>
      <c r="K13" s="37"/>
    </row>
    <row r="14" spans="1:16" x14ac:dyDescent="0.25">
      <c r="A14" s="34"/>
      <c r="B14" s="20" t="s">
        <v>2</v>
      </c>
      <c r="C14" s="22">
        <v>390</v>
      </c>
      <c r="D14" s="101">
        <v>4.74</v>
      </c>
      <c r="E14" s="102">
        <v>0</v>
      </c>
      <c r="F14" s="22">
        <v>2846</v>
      </c>
      <c r="G14" s="101">
        <v>4.46</v>
      </c>
      <c r="H14" s="28"/>
      <c r="I14" s="22">
        <v>6721</v>
      </c>
      <c r="J14" s="107">
        <v>4.82</v>
      </c>
      <c r="K14" s="37"/>
    </row>
    <row r="15" spans="1:16" x14ac:dyDescent="0.25">
      <c r="A15" s="34"/>
      <c r="B15" s="20" t="s">
        <v>251</v>
      </c>
      <c r="C15" s="22">
        <v>720</v>
      </c>
      <c r="D15" s="101">
        <v>8.74</v>
      </c>
      <c r="E15" s="102">
        <v>0</v>
      </c>
      <c r="F15" s="22">
        <v>6678</v>
      </c>
      <c r="G15" s="101">
        <v>10.46</v>
      </c>
      <c r="H15" s="28"/>
      <c r="I15" s="22">
        <v>14286</v>
      </c>
      <c r="J15" s="107">
        <v>10.25</v>
      </c>
      <c r="K15" s="37"/>
    </row>
    <row r="16" spans="1:16" x14ac:dyDescent="0.25">
      <c r="A16" s="34"/>
      <c r="B16" s="20" t="s">
        <v>5</v>
      </c>
      <c r="C16" s="22">
        <v>86</v>
      </c>
      <c r="D16" s="101">
        <v>1.04</v>
      </c>
      <c r="E16" s="102">
        <v>0</v>
      </c>
      <c r="F16" s="22">
        <v>468</v>
      </c>
      <c r="G16" s="101">
        <v>0.73</v>
      </c>
      <c r="H16" s="28"/>
      <c r="I16" s="22">
        <v>1651</v>
      </c>
      <c r="J16" s="107">
        <v>1.18</v>
      </c>
      <c r="K16" s="37"/>
    </row>
    <row r="17" spans="1:11" x14ac:dyDescent="0.25">
      <c r="A17" s="34"/>
      <c r="B17" s="20" t="s">
        <v>9</v>
      </c>
      <c r="C17" s="22">
        <v>109</v>
      </c>
      <c r="D17" s="101">
        <v>1.32</v>
      </c>
      <c r="E17" s="102">
        <v>0</v>
      </c>
      <c r="F17" s="22">
        <v>602</v>
      </c>
      <c r="G17" s="101">
        <v>0.94</v>
      </c>
      <c r="H17" s="28"/>
      <c r="I17" s="22">
        <v>771</v>
      </c>
      <c r="J17" s="107">
        <v>0.55000000000000004</v>
      </c>
      <c r="K17" s="37"/>
    </row>
    <row r="18" spans="1:11" x14ac:dyDescent="0.25">
      <c r="A18" s="34"/>
      <c r="B18" s="20" t="s">
        <v>10</v>
      </c>
      <c r="C18" s="22">
        <v>78</v>
      </c>
      <c r="D18" s="101">
        <v>0.95</v>
      </c>
      <c r="E18" s="102">
        <v>0</v>
      </c>
      <c r="F18" s="22">
        <v>718</v>
      </c>
      <c r="G18" s="101">
        <v>1.1299999999999999</v>
      </c>
      <c r="H18" s="28"/>
      <c r="I18" s="22">
        <v>1545</v>
      </c>
      <c r="J18" s="107">
        <v>1.1100000000000001</v>
      </c>
      <c r="K18" s="37"/>
    </row>
    <row r="19" spans="1:11" x14ac:dyDescent="0.25">
      <c r="A19" s="34"/>
      <c r="B19" s="20" t="s">
        <v>21</v>
      </c>
      <c r="C19" s="22">
        <v>97</v>
      </c>
      <c r="D19" s="101">
        <v>1.18</v>
      </c>
      <c r="E19" s="102">
        <v>0</v>
      </c>
      <c r="F19" s="22">
        <v>862</v>
      </c>
      <c r="G19" s="101">
        <v>1.35</v>
      </c>
      <c r="H19" s="28"/>
      <c r="I19" s="22">
        <v>2328</v>
      </c>
      <c r="J19" s="107">
        <v>1.67</v>
      </c>
      <c r="K19" s="37"/>
    </row>
    <row r="20" spans="1:11" x14ac:dyDescent="0.25">
      <c r="A20" s="34"/>
      <c r="B20" s="20" t="s">
        <v>12</v>
      </c>
      <c r="C20" s="22">
        <v>266</v>
      </c>
      <c r="D20" s="101">
        <v>3.23</v>
      </c>
      <c r="E20" s="102">
        <v>0</v>
      </c>
      <c r="F20" s="22">
        <v>2300</v>
      </c>
      <c r="G20" s="101">
        <v>3.6</v>
      </c>
      <c r="H20" s="28"/>
      <c r="I20" s="22">
        <v>2515</v>
      </c>
      <c r="J20" s="107">
        <v>1.8</v>
      </c>
      <c r="K20" s="37"/>
    </row>
    <row r="21" spans="1:11" x14ac:dyDescent="0.25">
      <c r="A21" s="34"/>
      <c r="B21" s="20" t="s">
        <v>16</v>
      </c>
      <c r="C21" s="22">
        <v>127</v>
      </c>
      <c r="D21" s="101">
        <v>1.54</v>
      </c>
      <c r="E21" s="102">
        <v>0</v>
      </c>
      <c r="F21" s="22">
        <v>1045</v>
      </c>
      <c r="G21" s="101">
        <v>1.64</v>
      </c>
      <c r="H21" s="28"/>
      <c r="I21" s="22">
        <v>1362</v>
      </c>
      <c r="J21" s="107">
        <v>0.98</v>
      </c>
      <c r="K21" s="37"/>
    </row>
    <row r="22" spans="1:11" x14ac:dyDescent="0.25">
      <c r="A22" s="34"/>
      <c r="B22" s="20" t="s">
        <v>14</v>
      </c>
      <c r="C22" s="22">
        <v>396</v>
      </c>
      <c r="D22" s="101">
        <v>4.8099999999999996</v>
      </c>
      <c r="E22" s="102">
        <v>0</v>
      </c>
      <c r="F22" s="22">
        <v>2243</v>
      </c>
      <c r="G22" s="101">
        <v>3.51</v>
      </c>
      <c r="H22" s="28"/>
      <c r="I22" s="22">
        <v>1449</v>
      </c>
      <c r="J22" s="107">
        <v>1.04</v>
      </c>
      <c r="K22" s="37"/>
    </row>
    <row r="23" spans="1:11" x14ac:dyDescent="0.25">
      <c r="A23" s="34"/>
      <c r="B23" s="20" t="s">
        <v>24</v>
      </c>
      <c r="C23" s="22">
        <v>114</v>
      </c>
      <c r="D23" s="101">
        <v>1.38</v>
      </c>
      <c r="E23" s="102">
        <v>0</v>
      </c>
      <c r="F23" s="22">
        <v>523</v>
      </c>
      <c r="G23" s="101">
        <v>0.82</v>
      </c>
      <c r="H23" s="28"/>
      <c r="I23" s="22">
        <v>536</v>
      </c>
      <c r="J23" s="107">
        <v>0.38</v>
      </c>
      <c r="K23" s="37"/>
    </row>
    <row r="24" spans="1:11" x14ac:dyDescent="0.25">
      <c r="A24" s="34"/>
      <c r="B24" s="20" t="s">
        <v>18</v>
      </c>
      <c r="C24" s="22">
        <v>136</v>
      </c>
      <c r="D24" s="101">
        <v>1.65</v>
      </c>
      <c r="E24" s="102">
        <v>0</v>
      </c>
      <c r="F24" s="22">
        <v>918</v>
      </c>
      <c r="G24" s="101">
        <v>1.44</v>
      </c>
      <c r="H24" s="28"/>
      <c r="I24" s="22">
        <v>1684</v>
      </c>
      <c r="J24" s="107">
        <v>1.21</v>
      </c>
      <c r="K24" s="37"/>
    </row>
    <row r="25" spans="1:11" x14ac:dyDescent="0.25">
      <c r="A25" s="34"/>
      <c r="B25" s="20" t="s">
        <v>1</v>
      </c>
      <c r="C25" s="22">
        <v>377</v>
      </c>
      <c r="D25" s="101">
        <v>4.58</v>
      </c>
      <c r="E25" s="102">
        <v>0</v>
      </c>
      <c r="F25" s="22">
        <v>3116</v>
      </c>
      <c r="G25" s="101">
        <v>4.88</v>
      </c>
      <c r="H25" s="28"/>
      <c r="I25" s="22">
        <v>5251</v>
      </c>
      <c r="J25" s="107">
        <v>3.77</v>
      </c>
      <c r="K25" s="37"/>
    </row>
    <row r="26" spans="1:11" x14ac:dyDescent="0.25">
      <c r="A26" s="34"/>
      <c r="B26" s="20" t="s">
        <v>27</v>
      </c>
      <c r="C26" s="22">
        <v>0</v>
      </c>
      <c r="D26" s="101">
        <v>0</v>
      </c>
      <c r="E26" s="102">
        <v>0</v>
      </c>
      <c r="F26" s="22">
        <v>0</v>
      </c>
      <c r="G26" s="101">
        <v>0</v>
      </c>
      <c r="H26" s="28"/>
      <c r="I26" s="22">
        <v>3</v>
      </c>
      <c r="J26" s="107">
        <v>0</v>
      </c>
      <c r="K26" s="37"/>
    </row>
    <row r="27" spans="1:11" x14ac:dyDescent="0.25">
      <c r="A27" s="34"/>
      <c r="B27" s="20" t="s">
        <v>26</v>
      </c>
      <c r="C27" s="22">
        <v>1</v>
      </c>
      <c r="D27" s="101">
        <v>0.01</v>
      </c>
      <c r="E27" s="102">
        <v>0</v>
      </c>
      <c r="F27" s="22">
        <v>13</v>
      </c>
      <c r="G27" s="101">
        <v>0.02</v>
      </c>
      <c r="H27" s="28"/>
      <c r="I27" s="22">
        <v>24</v>
      </c>
      <c r="J27" s="107">
        <v>0.02</v>
      </c>
      <c r="K27" s="37"/>
    </row>
    <row r="28" spans="1:11" x14ac:dyDescent="0.25">
      <c r="A28" s="34"/>
      <c r="B28" s="20" t="s">
        <v>8</v>
      </c>
      <c r="C28" s="22">
        <v>123</v>
      </c>
      <c r="D28" s="101">
        <v>1.49</v>
      </c>
      <c r="E28" s="102">
        <v>0</v>
      </c>
      <c r="F28" s="22">
        <v>915</v>
      </c>
      <c r="G28" s="101">
        <v>1.43</v>
      </c>
      <c r="H28" s="28"/>
      <c r="I28" s="22">
        <v>1345</v>
      </c>
      <c r="J28" s="107">
        <v>0.96</v>
      </c>
      <c r="K28" s="37"/>
    </row>
    <row r="29" spans="1:11" x14ac:dyDescent="0.25">
      <c r="A29" s="34"/>
      <c r="B29" s="20" t="s">
        <v>19</v>
      </c>
      <c r="C29" s="22">
        <v>110</v>
      </c>
      <c r="D29" s="101">
        <v>1.34</v>
      </c>
      <c r="E29" s="102">
        <v>0</v>
      </c>
      <c r="F29" s="22">
        <v>995</v>
      </c>
      <c r="G29" s="101">
        <v>1.56</v>
      </c>
      <c r="H29" s="28"/>
      <c r="I29" s="22">
        <v>812</v>
      </c>
      <c r="J29" s="107">
        <v>0.57999999999999996</v>
      </c>
      <c r="K29" s="37"/>
    </row>
    <row r="30" spans="1:11" x14ac:dyDescent="0.25">
      <c r="A30" s="34"/>
      <c r="B30" s="20" t="s">
        <v>17</v>
      </c>
      <c r="C30" s="22">
        <v>222</v>
      </c>
      <c r="D30" s="101">
        <v>2.7</v>
      </c>
      <c r="E30" s="102">
        <v>0</v>
      </c>
      <c r="F30" s="22">
        <v>1831</v>
      </c>
      <c r="G30" s="101">
        <v>2.87</v>
      </c>
      <c r="H30" s="28"/>
      <c r="I30" s="22">
        <v>2353</v>
      </c>
      <c r="J30" s="107">
        <v>1.69</v>
      </c>
      <c r="K30" s="37"/>
    </row>
    <row r="31" spans="1:11" x14ac:dyDescent="0.25">
      <c r="A31" s="34"/>
      <c r="B31" s="20" t="s">
        <v>4</v>
      </c>
      <c r="C31" s="22">
        <v>445</v>
      </c>
      <c r="D31" s="101">
        <v>5.4</v>
      </c>
      <c r="E31" s="102">
        <v>0</v>
      </c>
      <c r="F31" s="22">
        <v>3513</v>
      </c>
      <c r="G31" s="101">
        <v>5.5</v>
      </c>
      <c r="H31" s="28"/>
      <c r="I31" s="22">
        <v>14153</v>
      </c>
      <c r="J31" s="107">
        <v>10.15</v>
      </c>
      <c r="K31" s="37"/>
    </row>
    <row r="32" spans="1:11" x14ac:dyDescent="0.25">
      <c r="A32" s="34"/>
      <c r="B32" s="20" t="s">
        <v>13</v>
      </c>
      <c r="C32" s="22">
        <v>187</v>
      </c>
      <c r="D32" s="101">
        <v>2.27</v>
      </c>
      <c r="E32" s="102">
        <v>0</v>
      </c>
      <c r="F32" s="22">
        <v>1391</v>
      </c>
      <c r="G32" s="101">
        <v>2.1800000000000002</v>
      </c>
      <c r="H32" s="28"/>
      <c r="I32" s="22">
        <v>1783</v>
      </c>
      <c r="J32" s="107">
        <v>1.28</v>
      </c>
      <c r="K32" s="37"/>
    </row>
    <row r="33" spans="1:11" x14ac:dyDescent="0.25">
      <c r="A33" s="34"/>
      <c r="B33" s="20" t="s">
        <v>11</v>
      </c>
      <c r="C33" s="22">
        <v>236</v>
      </c>
      <c r="D33" s="101">
        <v>2.87</v>
      </c>
      <c r="E33" s="102">
        <v>0</v>
      </c>
      <c r="F33" s="22">
        <v>1752</v>
      </c>
      <c r="G33" s="101">
        <v>2.75</v>
      </c>
      <c r="H33" s="28"/>
      <c r="I33" s="22">
        <v>2413</v>
      </c>
      <c r="J33" s="107">
        <v>1.73</v>
      </c>
      <c r="K33" s="37"/>
    </row>
    <row r="34" spans="1:11" x14ac:dyDescent="0.25">
      <c r="A34" s="34"/>
      <c r="B34" s="20" t="s">
        <v>22</v>
      </c>
      <c r="C34" s="22">
        <v>148</v>
      </c>
      <c r="D34" s="101">
        <v>1.8</v>
      </c>
      <c r="E34" s="102">
        <v>0</v>
      </c>
      <c r="F34" s="22">
        <v>1003</v>
      </c>
      <c r="G34" s="101">
        <v>1.57</v>
      </c>
      <c r="H34" s="28"/>
      <c r="I34" s="22">
        <v>1754</v>
      </c>
      <c r="J34" s="107">
        <v>1.26</v>
      </c>
      <c r="K34" s="37"/>
    </row>
    <row r="35" spans="1:11" x14ac:dyDescent="0.25">
      <c r="A35" s="34"/>
      <c r="B35" s="20" t="s">
        <v>15</v>
      </c>
      <c r="C35" s="22">
        <v>40</v>
      </c>
      <c r="D35" s="101">
        <v>0.49</v>
      </c>
      <c r="E35" s="102">
        <v>0</v>
      </c>
      <c r="F35" s="22">
        <v>303</v>
      </c>
      <c r="G35" s="101">
        <v>0.47</v>
      </c>
      <c r="H35" s="28"/>
      <c r="I35" s="22">
        <v>411</v>
      </c>
      <c r="J35" s="107">
        <v>0.28999999999999998</v>
      </c>
      <c r="K35" s="37"/>
    </row>
    <row r="36" spans="1:11" x14ac:dyDescent="0.25">
      <c r="A36" s="34"/>
      <c r="B36" s="20" t="s">
        <v>6</v>
      </c>
      <c r="C36" s="22">
        <v>136</v>
      </c>
      <c r="D36" s="101">
        <v>1.65</v>
      </c>
      <c r="E36" s="102">
        <v>0</v>
      </c>
      <c r="F36" s="22">
        <v>1159</v>
      </c>
      <c r="G36" s="101">
        <v>1.82</v>
      </c>
      <c r="H36" s="28"/>
      <c r="I36" s="22">
        <v>2161</v>
      </c>
      <c r="J36" s="107">
        <v>1.55</v>
      </c>
      <c r="K36" s="37"/>
    </row>
    <row r="37" spans="1:11" x14ac:dyDescent="0.25">
      <c r="A37" s="34"/>
      <c r="B37" s="20" t="s">
        <v>75</v>
      </c>
      <c r="C37" s="22">
        <v>3</v>
      </c>
      <c r="D37" s="101">
        <v>0.04</v>
      </c>
      <c r="E37" s="102">
        <v>0</v>
      </c>
      <c r="F37" s="22">
        <v>9</v>
      </c>
      <c r="G37" s="101">
        <v>0.01</v>
      </c>
      <c r="H37" s="28"/>
      <c r="I37" s="22">
        <v>2</v>
      </c>
      <c r="J37" s="107">
        <v>0</v>
      </c>
      <c r="K37" s="37"/>
    </row>
    <row r="38" spans="1:11" x14ac:dyDescent="0.25">
      <c r="A38" s="34"/>
      <c r="B38" s="20" t="s">
        <v>3</v>
      </c>
      <c r="C38" s="22">
        <v>477</v>
      </c>
      <c r="D38" s="101">
        <v>5.79</v>
      </c>
      <c r="E38" s="102">
        <v>0</v>
      </c>
      <c r="F38" s="22">
        <v>3679</v>
      </c>
      <c r="G38" s="101">
        <v>5.76</v>
      </c>
      <c r="H38" s="28"/>
      <c r="I38" s="22">
        <v>7750</v>
      </c>
      <c r="J38" s="107">
        <v>5.56</v>
      </c>
      <c r="K38" s="37"/>
    </row>
    <row r="39" spans="1:11" x14ac:dyDescent="0.25">
      <c r="A39" s="34"/>
      <c r="B39" s="20" t="s">
        <v>20</v>
      </c>
      <c r="C39" s="22">
        <v>129</v>
      </c>
      <c r="D39" s="101">
        <v>1.57</v>
      </c>
      <c r="E39" s="102">
        <v>0</v>
      </c>
      <c r="F39" s="22">
        <v>2346</v>
      </c>
      <c r="G39" s="101">
        <v>3.68</v>
      </c>
      <c r="H39" s="28"/>
      <c r="I39" s="22">
        <v>5763</v>
      </c>
      <c r="J39" s="107">
        <v>4.13</v>
      </c>
      <c r="K39" s="37"/>
    </row>
    <row r="40" spans="1:11" x14ac:dyDescent="0.25">
      <c r="A40" s="34"/>
      <c r="B40" s="20" t="s">
        <v>7</v>
      </c>
      <c r="C40" s="22">
        <v>148</v>
      </c>
      <c r="D40" s="101">
        <v>1.8</v>
      </c>
      <c r="E40" s="102">
        <v>0</v>
      </c>
      <c r="F40" s="22">
        <v>1037</v>
      </c>
      <c r="G40" s="101">
        <v>1.62</v>
      </c>
      <c r="H40" s="28"/>
      <c r="I40" s="22">
        <v>1225</v>
      </c>
      <c r="J40" s="107">
        <v>0.88</v>
      </c>
      <c r="K40" s="37"/>
    </row>
    <row r="41" spans="1:11" x14ac:dyDescent="0.25">
      <c r="A41" s="34"/>
      <c r="B41" s="20" t="s">
        <v>252</v>
      </c>
      <c r="C41" s="22">
        <v>1022</v>
      </c>
      <c r="D41" s="101">
        <v>12.41</v>
      </c>
      <c r="E41" s="102">
        <v>0</v>
      </c>
      <c r="F41" s="22">
        <v>6716</v>
      </c>
      <c r="G41" s="101">
        <v>10.52</v>
      </c>
      <c r="H41" s="28"/>
      <c r="I41" s="22">
        <v>26931</v>
      </c>
      <c r="J41" s="107">
        <v>19.32</v>
      </c>
      <c r="K41" s="37"/>
    </row>
    <row r="42" spans="1:11" x14ac:dyDescent="0.25">
      <c r="A42" s="34"/>
      <c r="B42" s="20" t="s">
        <v>29</v>
      </c>
      <c r="C42" s="22">
        <v>0</v>
      </c>
      <c r="D42" s="101">
        <v>0</v>
      </c>
      <c r="E42" s="102">
        <v>0</v>
      </c>
      <c r="F42" s="22">
        <v>1</v>
      </c>
      <c r="G42" s="101">
        <v>0</v>
      </c>
      <c r="H42" s="28"/>
      <c r="I42" s="22">
        <v>8</v>
      </c>
      <c r="J42" s="107">
        <v>0.01</v>
      </c>
      <c r="K42" s="37"/>
    </row>
    <row r="43" spans="1:11" x14ac:dyDescent="0.25">
      <c r="A43" s="34"/>
      <c r="B43" s="20" t="s">
        <v>28</v>
      </c>
      <c r="C43" s="22">
        <v>0</v>
      </c>
      <c r="D43" s="101">
        <v>0</v>
      </c>
      <c r="E43" s="102">
        <v>0</v>
      </c>
      <c r="F43" s="22">
        <v>1</v>
      </c>
      <c r="G43" s="101">
        <v>0</v>
      </c>
      <c r="H43" s="28"/>
      <c r="I43" s="22">
        <v>3</v>
      </c>
      <c r="J43" s="107">
        <v>0</v>
      </c>
      <c r="K43" s="37"/>
    </row>
    <row r="44" spans="1:11" x14ac:dyDescent="0.25">
      <c r="A44" s="34"/>
      <c r="B44" s="20" t="s">
        <v>72</v>
      </c>
      <c r="C44" s="22">
        <v>0</v>
      </c>
      <c r="D44" s="101">
        <v>0</v>
      </c>
      <c r="E44" s="102">
        <v>0</v>
      </c>
      <c r="F44" s="22">
        <v>0</v>
      </c>
      <c r="G44" s="101">
        <v>0</v>
      </c>
      <c r="H44" s="85"/>
      <c r="I44" s="22">
        <v>5</v>
      </c>
      <c r="J44" s="107">
        <v>0</v>
      </c>
      <c r="K44" s="37"/>
    </row>
    <row r="45" spans="1:11" x14ac:dyDescent="0.25">
      <c r="A45" s="34"/>
      <c r="B45" s="24" t="s">
        <v>71</v>
      </c>
      <c r="C45" s="26">
        <v>8236</v>
      </c>
      <c r="D45" s="25">
        <v>100</v>
      </c>
      <c r="E45" s="25"/>
      <c r="F45" s="26">
        <v>63817</v>
      </c>
      <c r="G45" s="27">
        <v>100</v>
      </c>
      <c r="H45" s="27"/>
      <c r="I45" s="26">
        <f>SUM(I11:I44)</f>
        <v>139421</v>
      </c>
      <c r="J45" s="30">
        <f>SUM(J11:J44)</f>
        <v>99.99</v>
      </c>
      <c r="K45" s="37"/>
    </row>
    <row r="46" spans="1:11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  <c r="K46" s="37"/>
    </row>
    <row r="47" spans="1:11" x14ac:dyDescent="0.25">
      <c r="A47" s="34"/>
      <c r="B47" s="8" t="s">
        <v>106</v>
      </c>
      <c r="C47" s="4"/>
      <c r="D47" s="4"/>
      <c r="E47" s="4"/>
      <c r="F47" s="4"/>
      <c r="G47" s="4"/>
      <c r="H47" s="4"/>
      <c r="I47" s="4"/>
      <c r="J47" s="4"/>
      <c r="K47" s="37"/>
    </row>
    <row r="48" spans="1:11" x14ac:dyDescent="0.25">
      <c r="A48" s="40"/>
      <c r="B48" s="6"/>
      <c r="C48" s="6"/>
      <c r="D48" s="6"/>
      <c r="E48" s="6"/>
      <c r="F48" s="6"/>
      <c r="G48" s="6"/>
      <c r="H48" s="6"/>
      <c r="I48" s="6"/>
      <c r="J48" s="6"/>
      <c r="K48" s="41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4"/>
      <c r="B51" s="4"/>
      <c r="C51" s="4"/>
      <c r="D51" s="4"/>
      <c r="E51" s="4"/>
      <c r="F51" s="4"/>
      <c r="G51" s="4"/>
      <c r="H51" s="4"/>
      <c r="I51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0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4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9"/>
      <c r="M2" s="9"/>
      <c r="N2" s="9"/>
      <c r="O2" s="9"/>
      <c r="P2" s="9"/>
      <c r="Q2" s="9"/>
      <c r="R2" s="9"/>
      <c r="S2" s="9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0.75" customHeight="1" x14ac:dyDescent="0.25">
      <c r="A7" s="34"/>
      <c r="B7" s="125" t="s">
        <v>238</v>
      </c>
      <c r="C7" s="125"/>
      <c r="D7" s="125"/>
      <c r="E7" s="125"/>
      <c r="F7" s="125"/>
      <c r="G7" s="125"/>
      <c r="H7" s="4"/>
      <c r="I7" s="121" t="s">
        <v>230</v>
      </c>
      <c r="J7" s="122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" customHeight="1" x14ac:dyDescent="0.25">
      <c r="A9" s="34"/>
      <c r="B9" s="123" t="s">
        <v>68</v>
      </c>
      <c r="C9" s="119" t="str">
        <f>+Departamentos!C9</f>
        <v>Octubre 2016</v>
      </c>
      <c r="D9" s="120"/>
      <c r="E9" s="18"/>
      <c r="F9" s="128" t="str">
        <f>+Departamentos!F9</f>
        <v>Acumulado 
Enero - Octubre 2016</v>
      </c>
      <c r="G9" s="129"/>
      <c r="H9" s="88"/>
      <c r="I9" s="126" t="str">
        <f>+Departamentos!I9</f>
        <v>Acumulado
2013 - 2015</v>
      </c>
      <c r="J9" s="127"/>
      <c r="K9" s="37"/>
    </row>
    <row r="10" spans="1:19" x14ac:dyDescent="0.25">
      <c r="A10" s="34"/>
      <c r="B10" s="131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8" t="s">
        <v>103</v>
      </c>
      <c r="J10" s="29" t="s">
        <v>105</v>
      </c>
      <c r="K10" s="37"/>
    </row>
    <row r="11" spans="1:19" x14ac:dyDescent="0.25">
      <c r="A11" s="34"/>
      <c r="B11" s="20" t="s">
        <v>23</v>
      </c>
      <c r="C11" s="22">
        <v>92</v>
      </c>
      <c r="D11" s="21">
        <v>2.39</v>
      </c>
      <c r="E11" s="21">
        <v>0</v>
      </c>
      <c r="F11" s="22">
        <v>769</v>
      </c>
      <c r="G11" s="21">
        <v>2.36</v>
      </c>
      <c r="H11" s="21"/>
      <c r="I11" s="22">
        <v>895</v>
      </c>
      <c r="J11" s="107">
        <v>1.23</v>
      </c>
      <c r="K11" s="37"/>
    </row>
    <row r="12" spans="1:19" x14ac:dyDescent="0.25">
      <c r="A12" s="34"/>
      <c r="B12" s="20" t="s">
        <v>43</v>
      </c>
      <c r="C12" s="22">
        <v>23</v>
      </c>
      <c r="D12" s="101">
        <v>0.6</v>
      </c>
      <c r="E12" s="101">
        <v>0</v>
      </c>
      <c r="F12" s="22">
        <v>189</v>
      </c>
      <c r="G12" s="101">
        <v>0.57999999999999996</v>
      </c>
      <c r="H12" s="21"/>
      <c r="I12" s="22">
        <v>287</v>
      </c>
      <c r="J12" s="107">
        <v>0.39</v>
      </c>
      <c r="K12" s="37"/>
    </row>
    <row r="13" spans="1:19" x14ac:dyDescent="0.25">
      <c r="A13" s="34"/>
      <c r="B13" s="20" t="s">
        <v>33</v>
      </c>
      <c r="C13" s="22">
        <v>184</v>
      </c>
      <c r="D13" s="101">
        <v>4.7699999999999996</v>
      </c>
      <c r="E13" s="101">
        <v>0</v>
      </c>
      <c r="F13" s="22">
        <v>1555</v>
      </c>
      <c r="G13" s="101">
        <v>4.78</v>
      </c>
      <c r="H13" s="21"/>
      <c r="I13" s="22">
        <v>3740</v>
      </c>
      <c r="J13" s="107">
        <v>5.12</v>
      </c>
      <c r="K13" s="37"/>
    </row>
    <row r="14" spans="1:19" x14ac:dyDescent="0.25">
      <c r="A14" s="34"/>
      <c r="B14" s="20" t="s">
        <v>30</v>
      </c>
      <c r="C14" s="22">
        <v>720</v>
      </c>
      <c r="D14" s="101">
        <v>18.670000000000002</v>
      </c>
      <c r="E14" s="101">
        <v>0</v>
      </c>
      <c r="F14" s="22">
        <v>6678</v>
      </c>
      <c r="G14" s="101">
        <v>20.51</v>
      </c>
      <c r="H14" s="21"/>
      <c r="I14" s="22">
        <v>14286</v>
      </c>
      <c r="J14" s="107">
        <v>19.57</v>
      </c>
      <c r="K14" s="37"/>
    </row>
    <row r="15" spans="1:19" x14ac:dyDescent="0.25">
      <c r="A15" s="34"/>
      <c r="B15" s="20" t="s">
        <v>34</v>
      </c>
      <c r="C15" s="22">
        <v>148</v>
      </c>
      <c r="D15" s="101">
        <v>3.84</v>
      </c>
      <c r="E15" s="101">
        <v>0</v>
      </c>
      <c r="F15" s="22">
        <v>953</v>
      </c>
      <c r="G15" s="101">
        <v>2.93</v>
      </c>
      <c r="H15" s="21"/>
      <c r="I15" s="22">
        <v>1703</v>
      </c>
      <c r="J15" s="107">
        <v>2.33</v>
      </c>
      <c r="K15" s="37"/>
    </row>
    <row r="16" spans="1:19" x14ac:dyDescent="0.25">
      <c r="A16" s="34"/>
      <c r="B16" s="20" t="s">
        <v>32</v>
      </c>
      <c r="C16" s="22">
        <v>236</v>
      </c>
      <c r="D16" s="101">
        <v>6.12</v>
      </c>
      <c r="E16" s="101">
        <v>0</v>
      </c>
      <c r="F16" s="22">
        <v>2039</v>
      </c>
      <c r="G16" s="101">
        <v>6.26</v>
      </c>
      <c r="H16" s="21"/>
      <c r="I16" s="22">
        <v>8599</v>
      </c>
      <c r="J16" s="107">
        <v>11.78</v>
      </c>
      <c r="K16" s="37"/>
    </row>
    <row r="17" spans="1:11" x14ac:dyDescent="0.25">
      <c r="A17" s="34"/>
      <c r="B17" s="20" t="s">
        <v>35</v>
      </c>
      <c r="C17" s="22">
        <v>76</v>
      </c>
      <c r="D17" s="101">
        <v>1.97</v>
      </c>
      <c r="E17" s="101">
        <v>0</v>
      </c>
      <c r="F17" s="22">
        <v>349</v>
      </c>
      <c r="G17" s="101">
        <v>1.07</v>
      </c>
      <c r="H17" s="21"/>
      <c r="I17" s="22">
        <v>1267</v>
      </c>
      <c r="J17" s="107">
        <v>1.74</v>
      </c>
      <c r="K17" s="37"/>
    </row>
    <row r="18" spans="1:11" x14ac:dyDescent="0.25">
      <c r="A18" s="34"/>
      <c r="B18" s="20" t="s">
        <v>41</v>
      </c>
      <c r="C18" s="22">
        <v>179</v>
      </c>
      <c r="D18" s="101">
        <v>4.6399999999999997</v>
      </c>
      <c r="E18" s="101">
        <v>0</v>
      </c>
      <c r="F18" s="22">
        <v>1422</v>
      </c>
      <c r="G18" s="101">
        <v>4.37</v>
      </c>
      <c r="H18" s="21"/>
      <c r="I18" s="22">
        <v>1794</v>
      </c>
      <c r="J18" s="107">
        <v>2.46</v>
      </c>
      <c r="K18" s="37"/>
    </row>
    <row r="19" spans="1:11" x14ac:dyDescent="0.25">
      <c r="A19" s="34"/>
      <c r="B19" s="20" t="s">
        <v>52</v>
      </c>
      <c r="C19" s="22">
        <v>93</v>
      </c>
      <c r="D19" s="101">
        <v>2.41</v>
      </c>
      <c r="E19" s="101">
        <v>0</v>
      </c>
      <c r="F19" s="22">
        <v>822</v>
      </c>
      <c r="G19" s="101">
        <v>2.52</v>
      </c>
      <c r="H19" s="21"/>
      <c r="I19" s="22">
        <v>2181</v>
      </c>
      <c r="J19" s="107">
        <v>2.99</v>
      </c>
      <c r="K19" s="37"/>
    </row>
    <row r="20" spans="1:11" x14ac:dyDescent="0.25">
      <c r="A20" s="34"/>
      <c r="B20" s="20" t="s">
        <v>38</v>
      </c>
      <c r="C20" s="22">
        <v>119</v>
      </c>
      <c r="D20" s="101">
        <v>3.09</v>
      </c>
      <c r="E20" s="101">
        <v>0</v>
      </c>
      <c r="F20" s="22">
        <v>777</v>
      </c>
      <c r="G20" s="101">
        <v>2.39</v>
      </c>
      <c r="H20" s="21"/>
      <c r="I20" s="22">
        <v>959</v>
      </c>
      <c r="J20" s="107">
        <v>1.31</v>
      </c>
      <c r="K20" s="37"/>
    </row>
    <row r="21" spans="1:11" x14ac:dyDescent="0.25">
      <c r="A21" s="34"/>
      <c r="B21" s="20" t="s">
        <v>57</v>
      </c>
      <c r="C21" s="22">
        <v>0</v>
      </c>
      <c r="D21" s="101">
        <v>0</v>
      </c>
      <c r="E21" s="101">
        <v>0</v>
      </c>
      <c r="F21" s="22">
        <v>0</v>
      </c>
      <c r="G21" s="101">
        <v>0</v>
      </c>
      <c r="H21" s="21"/>
      <c r="I21" s="22">
        <v>2</v>
      </c>
      <c r="J21" s="107">
        <v>0</v>
      </c>
      <c r="K21" s="37"/>
    </row>
    <row r="22" spans="1:11" x14ac:dyDescent="0.25">
      <c r="A22" s="34"/>
      <c r="B22" s="20" t="s">
        <v>56</v>
      </c>
      <c r="C22" s="22">
        <v>2</v>
      </c>
      <c r="D22" s="101">
        <v>0.05</v>
      </c>
      <c r="E22" s="101">
        <v>0</v>
      </c>
      <c r="F22" s="22">
        <v>17</v>
      </c>
      <c r="G22" s="101">
        <v>0.05</v>
      </c>
      <c r="H22" s="21"/>
      <c r="I22" s="22">
        <v>46</v>
      </c>
      <c r="J22" s="107">
        <v>0.06</v>
      </c>
      <c r="K22" s="37"/>
    </row>
    <row r="23" spans="1:11" x14ac:dyDescent="0.25">
      <c r="A23" s="34"/>
      <c r="B23" s="20" t="s">
        <v>39</v>
      </c>
      <c r="C23" s="22">
        <v>32</v>
      </c>
      <c r="D23" s="101">
        <v>0.83</v>
      </c>
      <c r="E23" s="101">
        <v>0</v>
      </c>
      <c r="F23" s="22">
        <v>343</v>
      </c>
      <c r="G23" s="101">
        <v>1.05</v>
      </c>
      <c r="H23" s="21"/>
      <c r="I23" s="22">
        <v>912</v>
      </c>
      <c r="J23" s="107">
        <v>1.25</v>
      </c>
      <c r="K23" s="37"/>
    </row>
    <row r="24" spans="1:11" x14ac:dyDescent="0.25">
      <c r="A24" s="34"/>
      <c r="B24" s="20" t="s">
        <v>31</v>
      </c>
      <c r="C24" s="22">
        <v>515</v>
      </c>
      <c r="D24" s="101">
        <v>13.36</v>
      </c>
      <c r="E24" s="101">
        <v>0</v>
      </c>
      <c r="F24" s="22">
        <v>4996</v>
      </c>
      <c r="G24" s="101">
        <v>15.35</v>
      </c>
      <c r="H24" s="21"/>
      <c r="I24" s="22">
        <v>13638</v>
      </c>
      <c r="J24" s="107">
        <v>18.68</v>
      </c>
      <c r="K24" s="37"/>
    </row>
    <row r="25" spans="1:11" x14ac:dyDescent="0.25">
      <c r="A25" s="34"/>
      <c r="B25" s="20" t="s">
        <v>58</v>
      </c>
      <c r="C25" s="22">
        <v>0</v>
      </c>
      <c r="D25" s="101">
        <v>0</v>
      </c>
      <c r="E25" s="101">
        <v>0</v>
      </c>
      <c r="F25" s="22">
        <v>1</v>
      </c>
      <c r="G25" s="101">
        <v>0</v>
      </c>
      <c r="H25" s="21"/>
      <c r="I25" s="22">
        <v>8</v>
      </c>
      <c r="J25" s="107">
        <v>0.01</v>
      </c>
      <c r="K25" s="37"/>
    </row>
    <row r="26" spans="1:11" x14ac:dyDescent="0.25">
      <c r="A26" s="34"/>
      <c r="B26" s="20" t="s">
        <v>55</v>
      </c>
      <c r="C26" s="22">
        <v>18</v>
      </c>
      <c r="D26" s="101">
        <v>0.47</v>
      </c>
      <c r="E26" s="101">
        <v>0</v>
      </c>
      <c r="F26" s="22">
        <v>157</v>
      </c>
      <c r="G26" s="101">
        <v>0.48</v>
      </c>
      <c r="H26" s="21"/>
      <c r="I26" s="22">
        <v>258</v>
      </c>
      <c r="J26" s="107">
        <v>0.35</v>
      </c>
      <c r="K26" s="37"/>
    </row>
    <row r="27" spans="1:11" x14ac:dyDescent="0.25">
      <c r="A27" s="34"/>
      <c r="B27" s="20" t="s">
        <v>47</v>
      </c>
      <c r="C27" s="22">
        <v>61</v>
      </c>
      <c r="D27" s="101">
        <v>1.58</v>
      </c>
      <c r="E27" s="101">
        <v>0</v>
      </c>
      <c r="F27" s="22">
        <v>434</v>
      </c>
      <c r="G27" s="101">
        <v>1.33</v>
      </c>
      <c r="H27" s="21"/>
      <c r="I27" s="22">
        <v>1113</v>
      </c>
      <c r="J27" s="107">
        <v>1.52</v>
      </c>
      <c r="K27" s="37"/>
    </row>
    <row r="28" spans="1:11" x14ac:dyDescent="0.25">
      <c r="A28" s="34"/>
      <c r="B28" s="20" t="s">
        <v>40</v>
      </c>
      <c r="C28" s="22">
        <v>81</v>
      </c>
      <c r="D28" s="101">
        <v>2.1</v>
      </c>
      <c r="E28" s="101">
        <v>0</v>
      </c>
      <c r="F28" s="22">
        <v>643</v>
      </c>
      <c r="G28" s="101">
        <v>1.98</v>
      </c>
      <c r="H28" s="21"/>
      <c r="I28" s="22">
        <v>1117</v>
      </c>
      <c r="J28" s="107">
        <v>1.53</v>
      </c>
      <c r="K28" s="37"/>
    </row>
    <row r="29" spans="1:11" x14ac:dyDescent="0.25">
      <c r="A29" s="34"/>
      <c r="B29" s="20" t="s">
        <v>44</v>
      </c>
      <c r="C29" s="22">
        <v>109</v>
      </c>
      <c r="D29" s="101">
        <v>2.83</v>
      </c>
      <c r="E29" s="101">
        <v>0</v>
      </c>
      <c r="F29" s="22">
        <v>871</v>
      </c>
      <c r="G29" s="101">
        <v>2.68</v>
      </c>
      <c r="H29" s="21"/>
      <c r="I29" s="22">
        <v>1427</v>
      </c>
      <c r="J29" s="107">
        <v>1.95</v>
      </c>
      <c r="K29" s="37"/>
    </row>
    <row r="30" spans="1:11" x14ac:dyDescent="0.25">
      <c r="A30" s="34"/>
      <c r="B30" s="20" t="s">
        <v>36</v>
      </c>
      <c r="C30" s="22">
        <v>101</v>
      </c>
      <c r="D30" s="101">
        <v>2.62</v>
      </c>
      <c r="E30" s="101">
        <v>0</v>
      </c>
      <c r="F30" s="22">
        <v>803</v>
      </c>
      <c r="G30" s="101">
        <v>2.4700000000000002</v>
      </c>
      <c r="H30" s="21"/>
      <c r="I30" s="22">
        <v>1503</v>
      </c>
      <c r="J30" s="107">
        <v>2.06</v>
      </c>
      <c r="K30" s="37"/>
    </row>
    <row r="31" spans="1:11" x14ac:dyDescent="0.25">
      <c r="A31" s="34"/>
      <c r="B31" s="20" t="s">
        <v>48</v>
      </c>
      <c r="C31" s="22">
        <v>83</v>
      </c>
      <c r="D31" s="101">
        <v>2.15</v>
      </c>
      <c r="E31" s="101">
        <v>0</v>
      </c>
      <c r="F31" s="22">
        <v>605</v>
      </c>
      <c r="G31" s="101">
        <v>1.86</v>
      </c>
      <c r="H31" s="21"/>
      <c r="I31" s="22">
        <v>852</v>
      </c>
      <c r="J31" s="107">
        <v>1.17</v>
      </c>
      <c r="K31" s="37"/>
    </row>
    <row r="32" spans="1:11" x14ac:dyDescent="0.25">
      <c r="A32" s="34"/>
      <c r="B32" s="20" t="s">
        <v>87</v>
      </c>
      <c r="C32" s="22">
        <v>0</v>
      </c>
      <c r="D32" s="101">
        <v>0</v>
      </c>
      <c r="E32" s="101">
        <v>0</v>
      </c>
      <c r="F32" s="22">
        <v>1</v>
      </c>
      <c r="G32" s="101">
        <v>0</v>
      </c>
      <c r="H32" s="21"/>
      <c r="I32" s="22">
        <v>2</v>
      </c>
      <c r="J32" s="107">
        <v>0</v>
      </c>
      <c r="K32" s="37"/>
    </row>
    <row r="33" spans="1:11" x14ac:dyDescent="0.25">
      <c r="A33" s="34"/>
      <c r="B33" s="20" t="s">
        <v>53</v>
      </c>
      <c r="C33" s="22">
        <v>108</v>
      </c>
      <c r="D33" s="101">
        <v>2.8</v>
      </c>
      <c r="E33" s="101">
        <v>0</v>
      </c>
      <c r="F33" s="22">
        <v>476</v>
      </c>
      <c r="G33" s="101">
        <v>1.46</v>
      </c>
      <c r="H33" s="21"/>
      <c r="I33" s="22">
        <v>460</v>
      </c>
      <c r="J33" s="107">
        <v>0.63</v>
      </c>
      <c r="K33" s="37"/>
    </row>
    <row r="34" spans="1:11" x14ac:dyDescent="0.25">
      <c r="A34" s="34"/>
      <c r="B34" s="20" t="s">
        <v>50</v>
      </c>
      <c r="C34" s="22">
        <v>77</v>
      </c>
      <c r="D34" s="101">
        <v>2</v>
      </c>
      <c r="E34" s="101">
        <v>0</v>
      </c>
      <c r="F34" s="22">
        <v>527</v>
      </c>
      <c r="G34" s="101">
        <v>1.62</v>
      </c>
      <c r="H34" s="21"/>
      <c r="I34" s="22">
        <v>603</v>
      </c>
      <c r="J34" s="107">
        <v>0.83</v>
      </c>
      <c r="K34" s="37"/>
    </row>
    <row r="35" spans="1:11" x14ac:dyDescent="0.25">
      <c r="A35" s="34"/>
      <c r="B35" s="20" t="s">
        <v>54</v>
      </c>
      <c r="C35" s="22">
        <v>3</v>
      </c>
      <c r="D35" s="101">
        <v>0.08</v>
      </c>
      <c r="E35" s="101">
        <v>0</v>
      </c>
      <c r="F35" s="22">
        <v>9</v>
      </c>
      <c r="G35" s="101">
        <v>0.03</v>
      </c>
      <c r="H35" s="21"/>
      <c r="I35" s="22">
        <v>2</v>
      </c>
      <c r="J35" s="107">
        <v>0</v>
      </c>
      <c r="K35" s="37"/>
    </row>
    <row r="36" spans="1:11" x14ac:dyDescent="0.25">
      <c r="A36" s="34"/>
      <c r="B36" s="20" t="s">
        <v>253</v>
      </c>
      <c r="C36" s="22">
        <v>1</v>
      </c>
      <c r="D36" s="101">
        <v>0.03</v>
      </c>
      <c r="E36" s="101">
        <v>0</v>
      </c>
      <c r="F36" s="22">
        <v>12</v>
      </c>
      <c r="G36" s="101">
        <v>0.04</v>
      </c>
      <c r="H36" s="21"/>
      <c r="I36" s="22">
        <v>21</v>
      </c>
      <c r="J36" s="107">
        <v>0.03</v>
      </c>
      <c r="K36" s="37"/>
    </row>
    <row r="37" spans="1:11" x14ac:dyDescent="0.25">
      <c r="A37" s="34"/>
      <c r="B37" s="20" t="s">
        <v>42</v>
      </c>
      <c r="C37" s="22">
        <v>144</v>
      </c>
      <c r="D37" s="101">
        <v>3.73</v>
      </c>
      <c r="E37" s="101">
        <v>0</v>
      </c>
      <c r="F37" s="22">
        <v>1157</v>
      </c>
      <c r="G37" s="101">
        <v>3.55</v>
      </c>
      <c r="H37" s="21"/>
      <c r="I37" s="22">
        <v>1906</v>
      </c>
      <c r="J37" s="107">
        <v>2.61</v>
      </c>
      <c r="K37" s="37"/>
    </row>
    <row r="38" spans="1:11" x14ac:dyDescent="0.25">
      <c r="A38" s="34"/>
      <c r="B38" s="20" t="s">
        <v>51</v>
      </c>
      <c r="C38" s="22">
        <v>69</v>
      </c>
      <c r="D38" s="101">
        <v>1.79</v>
      </c>
      <c r="E38" s="101">
        <v>0</v>
      </c>
      <c r="F38" s="22">
        <v>1902</v>
      </c>
      <c r="G38" s="101">
        <v>5.84</v>
      </c>
      <c r="H38" s="21"/>
      <c r="I38" s="22">
        <v>4938</v>
      </c>
      <c r="J38" s="107">
        <v>6.76</v>
      </c>
      <c r="K38" s="37"/>
    </row>
    <row r="39" spans="1:11" x14ac:dyDescent="0.25">
      <c r="A39" s="34"/>
      <c r="B39" s="20" t="s">
        <v>46</v>
      </c>
      <c r="C39" s="22">
        <v>39</v>
      </c>
      <c r="D39" s="101">
        <v>1.01</v>
      </c>
      <c r="E39" s="101">
        <v>0</v>
      </c>
      <c r="F39" s="22">
        <v>199</v>
      </c>
      <c r="G39" s="101">
        <v>0.61</v>
      </c>
      <c r="H39" s="21"/>
      <c r="I39" s="22">
        <v>308</v>
      </c>
      <c r="J39" s="107">
        <v>0.42</v>
      </c>
      <c r="K39" s="37"/>
    </row>
    <row r="40" spans="1:11" x14ac:dyDescent="0.25">
      <c r="A40" s="34"/>
      <c r="B40" s="20" t="s">
        <v>49</v>
      </c>
      <c r="C40" s="22">
        <v>257</v>
      </c>
      <c r="D40" s="101">
        <v>6.66</v>
      </c>
      <c r="E40" s="101">
        <v>0</v>
      </c>
      <c r="F40" s="22">
        <v>1367</v>
      </c>
      <c r="G40" s="101">
        <v>4.2</v>
      </c>
      <c r="H40" s="21"/>
      <c r="I40" s="22">
        <v>1044</v>
      </c>
      <c r="J40" s="107">
        <v>1.43</v>
      </c>
      <c r="K40" s="37"/>
    </row>
    <row r="41" spans="1:11" x14ac:dyDescent="0.25">
      <c r="A41" s="34"/>
      <c r="B41" s="20" t="s">
        <v>37</v>
      </c>
      <c r="C41" s="22">
        <v>188</v>
      </c>
      <c r="D41" s="101">
        <v>4.88</v>
      </c>
      <c r="E41" s="101">
        <v>0</v>
      </c>
      <c r="F41" s="22">
        <v>1523</v>
      </c>
      <c r="G41" s="101">
        <v>4.68</v>
      </c>
      <c r="H41" s="21"/>
      <c r="I41" s="22">
        <v>5556</v>
      </c>
      <c r="J41" s="107">
        <v>7.61</v>
      </c>
      <c r="K41" s="37"/>
    </row>
    <row r="42" spans="1:11" x14ac:dyDescent="0.25">
      <c r="A42" s="34"/>
      <c r="B42" s="20" t="s">
        <v>45</v>
      </c>
      <c r="C42" s="22">
        <v>98</v>
      </c>
      <c r="D42" s="101">
        <v>2.54</v>
      </c>
      <c r="E42" s="101">
        <v>0</v>
      </c>
      <c r="F42" s="22">
        <v>959</v>
      </c>
      <c r="G42" s="101">
        <v>2.95</v>
      </c>
      <c r="H42" s="21"/>
      <c r="I42" s="22">
        <v>1590</v>
      </c>
      <c r="J42" s="107">
        <v>2.1800000000000002</v>
      </c>
      <c r="K42" s="37"/>
    </row>
    <row r="43" spans="1:11" x14ac:dyDescent="0.25">
      <c r="A43" s="34"/>
      <c r="B43" s="54" t="s">
        <v>71</v>
      </c>
      <c r="C43" s="48">
        <v>3856</v>
      </c>
      <c r="D43" s="47">
        <v>100</v>
      </c>
      <c r="E43" s="47"/>
      <c r="F43" s="48">
        <v>32555</v>
      </c>
      <c r="G43" s="49">
        <v>100</v>
      </c>
      <c r="H43" s="49"/>
      <c r="I43" s="48">
        <f>SUM(I11:I42)</f>
        <v>73017</v>
      </c>
      <c r="J43" s="53">
        <f>SUM(J11:J42)</f>
        <v>100.00000000000003</v>
      </c>
      <c r="K43" s="37"/>
    </row>
    <row r="44" spans="1:11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34"/>
      <c r="B45" s="8" t="s">
        <v>106</v>
      </c>
      <c r="C45" s="4"/>
      <c r="D45" s="4"/>
      <c r="E45" s="4"/>
      <c r="F45" s="4"/>
      <c r="G45" s="4"/>
      <c r="H45" s="4"/>
      <c r="I45" s="4"/>
      <c r="J45" s="4"/>
      <c r="K45" s="37"/>
    </row>
    <row r="46" spans="1:11" x14ac:dyDescent="0.25">
      <c r="A46" s="40"/>
      <c r="B46" s="6"/>
      <c r="C46" s="6"/>
      <c r="D46" s="6"/>
      <c r="E46" s="6"/>
      <c r="F46" s="6"/>
      <c r="G46" s="6"/>
      <c r="H46" s="6"/>
      <c r="I46" s="6"/>
      <c r="J46" s="6"/>
      <c r="K46" s="41"/>
    </row>
    <row r="50" spans="1:8" x14ac:dyDescent="0.25">
      <c r="A50" s="34"/>
      <c r="B50" s="4"/>
      <c r="C50" s="4"/>
      <c r="D50" s="4"/>
      <c r="E50" s="4"/>
      <c r="F50" s="4"/>
      <c r="G50" s="4"/>
      <c r="H50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1"/>
  <sheetViews>
    <sheetView showGridLines="0" topLeftCell="A2" zoomScale="90" zoomScaleNormal="90" workbookViewId="0">
      <pane xSplit="2" topLeftCell="C1" activePane="topRight" state="frozen"/>
      <selection pane="topRight" activeCell="B8" sqref="B8:G8"/>
    </sheetView>
  </sheetViews>
  <sheetFormatPr baseColWidth="10" defaultRowHeight="15" x14ac:dyDescent="0.25"/>
  <cols>
    <col min="1" max="1" width="1.7109375" customWidth="1"/>
    <col min="2" max="2" width="52.14062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42578125" bestFit="1" customWidth="1"/>
    <col min="14" max="14" width="12" bestFit="1" customWidth="1"/>
    <col min="15" max="15" width="12.42578125" bestFit="1" customWidth="1"/>
    <col min="16" max="16" width="12" bestFit="1" customWidth="1"/>
  </cols>
  <sheetData>
    <row r="1" spans="1:16" ht="18" x14ac:dyDescent="0.25">
      <c r="A1" s="31"/>
      <c r="B1" s="7"/>
      <c r="C1" s="32"/>
      <c r="D1" s="32"/>
      <c r="E1" s="32"/>
      <c r="F1" s="32"/>
      <c r="G1" s="32"/>
      <c r="H1" s="32"/>
      <c r="I1" s="32"/>
      <c r="J1" s="32"/>
      <c r="K1" s="33"/>
      <c r="L1" s="9"/>
      <c r="M1" s="9"/>
      <c r="N1" s="9"/>
      <c r="O1" s="9"/>
      <c r="P1" s="9"/>
    </row>
    <row r="2" spans="1:16" ht="18" x14ac:dyDescent="0.25">
      <c r="A2" s="34"/>
      <c r="B2" s="4"/>
      <c r="C2" s="35"/>
      <c r="D2" s="35"/>
      <c r="E2" s="35"/>
      <c r="F2" s="35"/>
      <c r="G2" s="35"/>
      <c r="H2" s="35"/>
      <c r="I2" s="35"/>
      <c r="J2" s="35"/>
      <c r="K2" s="36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6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6" x14ac:dyDescent="0.25">
      <c r="A7" s="34"/>
      <c r="B7" s="4"/>
      <c r="C7" s="4"/>
      <c r="D7" s="4"/>
      <c r="E7" s="4"/>
      <c r="F7" s="4"/>
      <c r="G7" s="4"/>
      <c r="H7" s="4"/>
      <c r="I7" s="4"/>
      <c r="J7" s="4"/>
      <c r="K7" s="37"/>
    </row>
    <row r="8" spans="1:16" ht="30" customHeight="1" x14ac:dyDescent="0.25">
      <c r="A8" s="34"/>
      <c r="B8" s="130" t="s">
        <v>239</v>
      </c>
      <c r="C8" s="130"/>
      <c r="D8" s="130"/>
      <c r="E8" s="130"/>
      <c r="F8" s="130"/>
      <c r="G8" s="130"/>
      <c r="H8" s="4"/>
      <c r="I8" s="121" t="s">
        <v>230</v>
      </c>
      <c r="J8" s="122"/>
      <c r="K8" s="37"/>
    </row>
    <row r="9" spans="1:16" x14ac:dyDescent="0.25">
      <c r="A9" s="34"/>
      <c r="B9" s="17"/>
      <c r="C9" s="65"/>
      <c r="D9" s="4"/>
      <c r="E9" s="4"/>
      <c r="F9" s="4"/>
      <c r="G9" s="4"/>
      <c r="H9" s="4"/>
      <c r="I9" s="4"/>
      <c r="J9" s="4"/>
      <c r="K9" s="37"/>
    </row>
    <row r="10" spans="1:16" ht="28.5" customHeight="1" x14ac:dyDescent="0.25">
      <c r="A10" s="34"/>
      <c r="B10" s="123" t="s">
        <v>68</v>
      </c>
      <c r="C10" s="119" t="str">
        <f>+Ciudades!C9</f>
        <v>Octubre 2016</v>
      </c>
      <c r="D10" s="120"/>
      <c r="E10" s="18"/>
      <c r="F10" s="128" t="str">
        <f>+Ciudades!F9</f>
        <v>Acumulado 
Enero - Octubre 2016</v>
      </c>
      <c r="G10" s="129"/>
      <c r="H10" s="88"/>
      <c r="I10" s="126" t="str">
        <f>+Ciudades!I9</f>
        <v>Acumulado
2013 - 2015</v>
      </c>
      <c r="J10" s="127"/>
      <c r="K10" s="37"/>
    </row>
    <row r="11" spans="1:16" x14ac:dyDescent="0.25">
      <c r="A11" s="34"/>
      <c r="B11" s="131"/>
      <c r="C11" s="19" t="s">
        <v>103</v>
      </c>
      <c r="D11" s="18" t="s">
        <v>105</v>
      </c>
      <c r="E11" s="18"/>
      <c r="F11" s="18" t="s">
        <v>103</v>
      </c>
      <c r="G11" s="18" t="s">
        <v>105</v>
      </c>
      <c r="H11" s="18"/>
      <c r="I11" s="18" t="s">
        <v>103</v>
      </c>
      <c r="J11" s="29" t="s">
        <v>105</v>
      </c>
      <c r="K11" s="37"/>
    </row>
    <row r="12" spans="1:16" x14ac:dyDescent="0.25">
      <c r="A12" s="34"/>
      <c r="B12" s="55" t="s">
        <v>254</v>
      </c>
      <c r="C12" s="23">
        <v>67</v>
      </c>
      <c r="D12" s="21">
        <v>0.81</v>
      </c>
      <c r="E12" s="21"/>
      <c r="F12" s="22">
        <v>688</v>
      </c>
      <c r="G12" s="21">
        <v>1.08</v>
      </c>
      <c r="H12" s="103"/>
      <c r="I12" s="22">
        <v>1845</v>
      </c>
      <c r="J12" s="107">
        <v>1.32</v>
      </c>
      <c r="K12" s="37"/>
    </row>
    <row r="13" spans="1:16" x14ac:dyDescent="0.25">
      <c r="A13" s="34"/>
      <c r="B13" s="55" t="s">
        <v>255</v>
      </c>
      <c r="C13" s="23">
        <v>30</v>
      </c>
      <c r="D13" s="101">
        <v>0.36</v>
      </c>
      <c r="E13" s="101"/>
      <c r="F13" s="22">
        <v>313</v>
      </c>
      <c r="G13" s="101">
        <v>0.49</v>
      </c>
      <c r="H13" s="103"/>
      <c r="I13" s="22">
        <v>806</v>
      </c>
      <c r="J13" s="107">
        <v>0.57999999999999996</v>
      </c>
      <c r="K13" s="37"/>
    </row>
    <row r="14" spans="1:16" x14ac:dyDescent="0.25">
      <c r="A14" s="34"/>
      <c r="B14" s="55" t="s">
        <v>256</v>
      </c>
      <c r="C14" s="23">
        <v>607</v>
      </c>
      <c r="D14" s="101">
        <v>7.37</v>
      </c>
      <c r="E14" s="101"/>
      <c r="F14" s="22">
        <v>5337</v>
      </c>
      <c r="G14" s="101">
        <v>8.36</v>
      </c>
      <c r="H14" s="103"/>
      <c r="I14" s="22">
        <v>14145</v>
      </c>
      <c r="J14" s="107">
        <v>10.15</v>
      </c>
      <c r="K14" s="37"/>
    </row>
    <row r="15" spans="1:16" x14ac:dyDescent="0.25">
      <c r="A15" s="34"/>
      <c r="B15" s="55" t="s">
        <v>257</v>
      </c>
      <c r="C15" s="23">
        <v>56</v>
      </c>
      <c r="D15" s="101">
        <v>0.68</v>
      </c>
      <c r="E15" s="101"/>
      <c r="F15" s="22">
        <v>606</v>
      </c>
      <c r="G15" s="101">
        <v>0.95</v>
      </c>
      <c r="H15" s="103"/>
      <c r="I15" s="22">
        <v>1419</v>
      </c>
      <c r="J15" s="107">
        <v>1.02</v>
      </c>
      <c r="K15" s="37"/>
    </row>
    <row r="16" spans="1:16" x14ac:dyDescent="0.25">
      <c r="A16" s="34"/>
      <c r="B16" s="55" t="s">
        <v>258</v>
      </c>
      <c r="C16" s="23">
        <v>143</v>
      </c>
      <c r="D16" s="101">
        <v>1.74</v>
      </c>
      <c r="E16" s="101"/>
      <c r="F16" s="22">
        <v>1229</v>
      </c>
      <c r="G16" s="101">
        <v>1.93</v>
      </c>
      <c r="H16" s="103"/>
      <c r="I16" s="22">
        <v>2488</v>
      </c>
      <c r="J16" s="107">
        <v>1.78</v>
      </c>
      <c r="K16" s="37"/>
    </row>
    <row r="17" spans="1:15" ht="15" customHeight="1" x14ac:dyDescent="0.25">
      <c r="A17" s="34"/>
      <c r="B17" s="55" t="s">
        <v>259</v>
      </c>
      <c r="C17" s="23">
        <v>57</v>
      </c>
      <c r="D17" s="101">
        <v>0.69</v>
      </c>
      <c r="E17" s="101"/>
      <c r="F17" s="22">
        <v>664</v>
      </c>
      <c r="G17" s="101">
        <v>1.04</v>
      </c>
      <c r="H17" s="103"/>
      <c r="I17" s="22">
        <v>1215</v>
      </c>
      <c r="J17" s="107">
        <v>0.87</v>
      </c>
      <c r="K17" s="37"/>
    </row>
    <row r="18" spans="1:15" x14ac:dyDescent="0.25">
      <c r="A18" s="34"/>
      <c r="B18" s="55" t="s">
        <v>260</v>
      </c>
      <c r="C18" s="23">
        <v>425</v>
      </c>
      <c r="D18" s="101">
        <v>5.16</v>
      </c>
      <c r="E18" s="101"/>
      <c r="F18" s="22">
        <v>2915</v>
      </c>
      <c r="G18" s="101">
        <v>4.57</v>
      </c>
      <c r="H18" s="103"/>
      <c r="I18" s="22">
        <v>5116</v>
      </c>
      <c r="J18" s="107">
        <v>3.67</v>
      </c>
      <c r="K18" s="37"/>
    </row>
    <row r="19" spans="1:15" x14ac:dyDescent="0.25">
      <c r="A19" s="34"/>
      <c r="B19" s="55" t="s">
        <v>261</v>
      </c>
      <c r="C19" s="23">
        <v>506</v>
      </c>
      <c r="D19" s="101">
        <v>6.14</v>
      </c>
      <c r="E19" s="101"/>
      <c r="F19" s="22">
        <v>4128</v>
      </c>
      <c r="G19" s="101">
        <v>6.47</v>
      </c>
      <c r="H19" s="103"/>
      <c r="I19" s="22">
        <v>7017</v>
      </c>
      <c r="J19" s="107">
        <v>5.03</v>
      </c>
      <c r="K19" s="37"/>
    </row>
    <row r="20" spans="1:15" x14ac:dyDescent="0.25">
      <c r="A20" s="34"/>
      <c r="B20" s="55" t="s">
        <v>262</v>
      </c>
      <c r="C20" s="23">
        <v>285</v>
      </c>
      <c r="D20" s="101">
        <v>3.46</v>
      </c>
      <c r="E20" s="101"/>
      <c r="F20" s="22">
        <v>2307</v>
      </c>
      <c r="G20" s="101">
        <v>3.62</v>
      </c>
      <c r="H20" s="103"/>
      <c r="I20" s="22">
        <v>4108</v>
      </c>
      <c r="J20" s="107">
        <v>2.95</v>
      </c>
      <c r="K20" s="37"/>
    </row>
    <row r="21" spans="1:15" x14ac:dyDescent="0.25">
      <c r="A21" s="34"/>
      <c r="B21" s="55" t="s">
        <v>76</v>
      </c>
      <c r="C21" s="23">
        <v>361</v>
      </c>
      <c r="D21" s="101">
        <v>4.38</v>
      </c>
      <c r="E21" s="101"/>
      <c r="F21" s="22">
        <v>3612</v>
      </c>
      <c r="G21" s="101">
        <v>5.66</v>
      </c>
      <c r="H21" s="103"/>
      <c r="I21" s="22">
        <v>5631</v>
      </c>
      <c r="J21" s="107">
        <v>4.04</v>
      </c>
      <c r="K21" s="37"/>
      <c r="O21" s="4"/>
    </row>
    <row r="22" spans="1:15" ht="15" customHeight="1" x14ac:dyDescent="0.25">
      <c r="A22" s="34"/>
      <c r="B22" s="55" t="s">
        <v>263</v>
      </c>
      <c r="C22" s="23">
        <v>93</v>
      </c>
      <c r="D22" s="101">
        <v>1.1299999999999999</v>
      </c>
      <c r="E22" s="101"/>
      <c r="F22" s="22">
        <v>748</v>
      </c>
      <c r="G22" s="101">
        <v>1.17</v>
      </c>
      <c r="H22" s="103"/>
      <c r="I22" s="22">
        <v>1677</v>
      </c>
      <c r="J22" s="107">
        <v>1.2</v>
      </c>
      <c r="K22" s="37"/>
    </row>
    <row r="23" spans="1:15" ht="15" customHeight="1" x14ac:dyDescent="0.25">
      <c r="A23" s="34"/>
      <c r="B23" s="55" t="s">
        <v>77</v>
      </c>
      <c r="C23" s="23">
        <v>20</v>
      </c>
      <c r="D23" s="101">
        <v>0.24</v>
      </c>
      <c r="E23" s="101"/>
      <c r="F23" s="22">
        <v>162</v>
      </c>
      <c r="G23" s="101">
        <v>0.25</v>
      </c>
      <c r="H23" s="103"/>
      <c r="I23" s="22">
        <v>400</v>
      </c>
      <c r="J23" s="107">
        <v>0.28999999999999998</v>
      </c>
      <c r="K23" s="37"/>
    </row>
    <row r="24" spans="1:15" ht="15" customHeight="1" x14ac:dyDescent="0.25">
      <c r="A24" s="34"/>
      <c r="B24" s="55" t="s">
        <v>264</v>
      </c>
      <c r="C24" s="23">
        <v>62</v>
      </c>
      <c r="D24" s="101">
        <v>0.75</v>
      </c>
      <c r="E24" s="101"/>
      <c r="F24" s="22">
        <v>596</v>
      </c>
      <c r="G24" s="101">
        <v>0.93</v>
      </c>
      <c r="H24" s="103"/>
      <c r="I24" s="22">
        <v>1662</v>
      </c>
      <c r="J24" s="107">
        <v>1.19</v>
      </c>
      <c r="K24" s="37"/>
    </row>
    <row r="25" spans="1:15" ht="15" customHeight="1" x14ac:dyDescent="0.25">
      <c r="A25" s="34"/>
      <c r="B25" s="55" t="s">
        <v>80</v>
      </c>
      <c r="C25" s="23">
        <v>2</v>
      </c>
      <c r="D25" s="101">
        <v>0.02</v>
      </c>
      <c r="E25" s="101"/>
      <c r="F25" s="22">
        <v>50</v>
      </c>
      <c r="G25" s="101">
        <v>0.08</v>
      </c>
      <c r="H25" s="103"/>
      <c r="I25" s="22">
        <v>82</v>
      </c>
      <c r="J25" s="107">
        <v>0.06</v>
      </c>
      <c r="K25" s="37"/>
    </row>
    <row r="26" spans="1:15" ht="15" customHeight="1" x14ac:dyDescent="0.25">
      <c r="A26" s="34"/>
      <c r="B26" s="55" t="s">
        <v>265</v>
      </c>
      <c r="C26" s="23">
        <v>335</v>
      </c>
      <c r="D26" s="101">
        <v>4.07</v>
      </c>
      <c r="E26" s="101"/>
      <c r="F26" s="22">
        <v>3280</v>
      </c>
      <c r="G26" s="101">
        <v>5.14</v>
      </c>
      <c r="H26" s="103"/>
      <c r="I26" s="22">
        <v>4612</v>
      </c>
      <c r="J26" s="107">
        <v>3.31</v>
      </c>
      <c r="K26" s="37"/>
    </row>
    <row r="27" spans="1:15" ht="15" customHeight="1" x14ac:dyDescent="0.25">
      <c r="A27" s="34"/>
      <c r="B27" s="55" t="s">
        <v>79</v>
      </c>
      <c r="C27" s="23">
        <v>245</v>
      </c>
      <c r="D27" s="101">
        <v>2.97</v>
      </c>
      <c r="E27" s="101"/>
      <c r="F27" s="22">
        <v>1825</v>
      </c>
      <c r="G27" s="101">
        <v>2.86</v>
      </c>
      <c r="H27" s="103"/>
      <c r="I27" s="22">
        <v>3423</v>
      </c>
      <c r="J27" s="107">
        <v>2.46</v>
      </c>
      <c r="K27" s="37"/>
    </row>
    <row r="28" spans="1:15" ht="15" customHeight="1" x14ac:dyDescent="0.25">
      <c r="A28" s="34"/>
      <c r="B28" s="55" t="s">
        <v>266</v>
      </c>
      <c r="C28" s="23">
        <v>198</v>
      </c>
      <c r="D28" s="101">
        <v>2.4</v>
      </c>
      <c r="E28" s="101"/>
      <c r="F28" s="22">
        <v>1603</v>
      </c>
      <c r="G28" s="101">
        <v>2.5099999999999998</v>
      </c>
      <c r="H28" s="103"/>
      <c r="I28" s="22">
        <v>3907</v>
      </c>
      <c r="J28" s="107">
        <v>2.8</v>
      </c>
      <c r="K28" s="37"/>
    </row>
    <row r="29" spans="1:15" ht="15" customHeight="1" x14ac:dyDescent="0.25">
      <c r="A29" s="34"/>
      <c r="B29" s="55" t="s">
        <v>267</v>
      </c>
      <c r="C29" s="23">
        <v>278</v>
      </c>
      <c r="D29" s="101">
        <v>3.38</v>
      </c>
      <c r="E29" s="101"/>
      <c r="F29" s="22">
        <v>1765</v>
      </c>
      <c r="G29" s="101">
        <v>2.77</v>
      </c>
      <c r="H29" s="103"/>
      <c r="I29" s="22">
        <v>4015</v>
      </c>
      <c r="J29" s="107">
        <v>2.88</v>
      </c>
      <c r="K29" s="37"/>
    </row>
    <row r="30" spans="1:15" ht="15" customHeight="1" x14ac:dyDescent="0.25">
      <c r="A30" s="34"/>
      <c r="B30" s="55" t="s">
        <v>268</v>
      </c>
      <c r="C30" s="23">
        <v>28</v>
      </c>
      <c r="D30" s="101">
        <v>0.34</v>
      </c>
      <c r="E30" s="101"/>
      <c r="F30" s="22">
        <v>288</v>
      </c>
      <c r="G30" s="101">
        <v>0.45</v>
      </c>
      <c r="H30" s="103"/>
      <c r="I30" s="22">
        <v>1382</v>
      </c>
      <c r="J30" s="107">
        <v>0.99</v>
      </c>
      <c r="K30" s="37"/>
    </row>
    <row r="31" spans="1:15" ht="15" customHeight="1" x14ac:dyDescent="0.25">
      <c r="A31" s="34"/>
      <c r="B31" s="55" t="s">
        <v>78</v>
      </c>
      <c r="C31" s="23">
        <v>85</v>
      </c>
      <c r="D31" s="101">
        <v>1.03</v>
      </c>
      <c r="E31" s="101"/>
      <c r="F31" s="22">
        <v>670</v>
      </c>
      <c r="G31" s="101">
        <v>1.05</v>
      </c>
      <c r="H31" s="103"/>
      <c r="I31" s="22">
        <v>1588</v>
      </c>
      <c r="J31" s="107">
        <v>1.1399999999999999</v>
      </c>
      <c r="K31" s="37"/>
    </row>
    <row r="32" spans="1:15" ht="15" customHeight="1" x14ac:dyDescent="0.25">
      <c r="A32" s="34"/>
      <c r="B32" s="55" t="s">
        <v>269</v>
      </c>
      <c r="C32" s="23">
        <v>316</v>
      </c>
      <c r="D32" s="101">
        <v>3.84</v>
      </c>
      <c r="E32" s="101"/>
      <c r="F32" s="22">
        <v>2597</v>
      </c>
      <c r="G32" s="101">
        <v>4.07</v>
      </c>
      <c r="H32" s="103"/>
      <c r="I32" s="22">
        <v>6102</v>
      </c>
      <c r="J32" s="107">
        <v>4.38</v>
      </c>
      <c r="K32" s="37"/>
    </row>
    <row r="33" spans="1:11" ht="15" customHeight="1" x14ac:dyDescent="0.25">
      <c r="A33" s="34"/>
      <c r="B33" s="55" t="s">
        <v>270</v>
      </c>
      <c r="C33" s="23">
        <v>136</v>
      </c>
      <c r="D33" s="101">
        <v>1.65</v>
      </c>
      <c r="E33" s="101"/>
      <c r="F33" s="22">
        <v>1044</v>
      </c>
      <c r="G33" s="101">
        <v>1.64</v>
      </c>
      <c r="H33" s="103"/>
      <c r="I33" s="22">
        <v>2201</v>
      </c>
      <c r="J33" s="107">
        <v>1.58</v>
      </c>
      <c r="K33" s="37"/>
    </row>
    <row r="34" spans="1:11" ht="15" customHeight="1" x14ac:dyDescent="0.25">
      <c r="A34" s="34"/>
      <c r="B34" s="55" t="s">
        <v>271</v>
      </c>
      <c r="C34" s="23">
        <v>163</v>
      </c>
      <c r="D34" s="101">
        <v>1.98</v>
      </c>
      <c r="E34" s="101"/>
      <c r="F34" s="22">
        <v>1180</v>
      </c>
      <c r="G34" s="101">
        <v>1.85</v>
      </c>
      <c r="H34" s="103"/>
      <c r="I34" s="22">
        <v>2185</v>
      </c>
      <c r="J34" s="107">
        <v>1.57</v>
      </c>
      <c r="K34" s="37"/>
    </row>
    <row r="35" spans="1:11" ht="15" customHeight="1" x14ac:dyDescent="0.25">
      <c r="A35" s="34"/>
      <c r="B35" s="55" t="s">
        <v>272</v>
      </c>
      <c r="C35" s="23">
        <v>679</v>
      </c>
      <c r="D35" s="101">
        <v>8.24</v>
      </c>
      <c r="E35" s="101"/>
      <c r="F35" s="22">
        <v>5529</v>
      </c>
      <c r="G35" s="101">
        <v>8.66</v>
      </c>
      <c r="H35" s="103"/>
      <c r="I35" s="22">
        <v>11770</v>
      </c>
      <c r="J35" s="107">
        <v>8.44</v>
      </c>
      <c r="K35" s="37"/>
    </row>
    <row r="36" spans="1:11" ht="15" customHeight="1" x14ac:dyDescent="0.25">
      <c r="A36" s="34"/>
      <c r="B36" s="55" t="s">
        <v>72</v>
      </c>
      <c r="C36" s="23">
        <v>3059</v>
      </c>
      <c r="D36" s="101">
        <v>37.14</v>
      </c>
      <c r="E36" s="101"/>
      <c r="F36" s="22">
        <v>20681</v>
      </c>
      <c r="G36" s="101">
        <v>32.409999999999997</v>
      </c>
      <c r="H36" s="103"/>
      <c r="I36" s="22">
        <v>50625</v>
      </c>
      <c r="J36" s="107">
        <v>36.31</v>
      </c>
      <c r="K36" s="37"/>
    </row>
    <row r="37" spans="1:11" x14ac:dyDescent="0.25">
      <c r="A37" s="34"/>
      <c r="B37" s="45" t="s">
        <v>273</v>
      </c>
      <c r="C37" s="46">
        <v>8236</v>
      </c>
      <c r="D37" s="47">
        <v>100</v>
      </c>
      <c r="E37" s="47"/>
      <c r="F37" s="48">
        <v>63817</v>
      </c>
      <c r="G37" s="49">
        <v>100</v>
      </c>
      <c r="H37" s="49"/>
      <c r="I37" s="48">
        <f>SUM(I12:I36)</f>
        <v>139421</v>
      </c>
      <c r="J37" s="53">
        <f>SUM(J12:J36)</f>
        <v>100.01</v>
      </c>
      <c r="K37" s="37"/>
    </row>
    <row r="38" spans="1:11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  <c r="K38" s="37"/>
    </row>
    <row r="39" spans="1:11" x14ac:dyDescent="0.25">
      <c r="A39" s="34"/>
      <c r="B39" s="8" t="s">
        <v>106</v>
      </c>
      <c r="C39" s="4"/>
      <c r="D39" s="4"/>
      <c r="E39" s="4"/>
      <c r="F39" s="4"/>
      <c r="G39" s="4"/>
      <c r="H39" s="4"/>
      <c r="I39" s="4"/>
      <c r="J39" s="4"/>
      <c r="K39" s="37"/>
    </row>
    <row r="40" spans="1:11" x14ac:dyDescent="0.25">
      <c r="A40" s="34"/>
      <c r="B40" s="8" t="s">
        <v>107</v>
      </c>
      <c r="C40" s="4"/>
      <c r="D40" s="4"/>
      <c r="E40" s="4"/>
      <c r="F40" s="4"/>
      <c r="G40" s="4"/>
      <c r="H40" s="4"/>
      <c r="I40" s="4"/>
      <c r="J40" s="4"/>
      <c r="K40" s="37"/>
    </row>
    <row r="41" spans="1:11" x14ac:dyDescent="0.25">
      <c r="A41" s="34"/>
      <c r="B41" s="8" t="s">
        <v>108</v>
      </c>
      <c r="C41" s="66" t="s">
        <v>109</v>
      </c>
      <c r="D41" s="67"/>
      <c r="E41" s="4"/>
      <c r="F41" s="4"/>
      <c r="G41" s="4"/>
      <c r="H41" s="4"/>
      <c r="I41" s="4"/>
      <c r="J41" s="4"/>
      <c r="K41" s="37"/>
    </row>
    <row r="42" spans="1:11" x14ac:dyDescent="0.25">
      <c r="A42" s="40"/>
      <c r="B42" s="6"/>
      <c r="C42" s="6"/>
      <c r="D42" s="6"/>
      <c r="E42" s="6"/>
      <c r="F42" s="6"/>
      <c r="G42" s="6"/>
      <c r="H42" s="6"/>
      <c r="I42" s="6"/>
      <c r="J42" s="6"/>
      <c r="K42" s="41"/>
    </row>
    <row r="47" spans="1:11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1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4"/>
      <c r="B51" s="4"/>
      <c r="C51" s="4"/>
      <c r="D51" s="4"/>
      <c r="E51" s="4"/>
      <c r="F51" s="4"/>
      <c r="G51" s="4"/>
      <c r="H51" s="4"/>
      <c r="I51" s="4"/>
      <c r="J51" s="4"/>
    </row>
  </sheetData>
  <sortState ref="B31:B32">
    <sortCondition ref="B31:B32"/>
  </sortState>
  <mergeCells count="6">
    <mergeCell ref="B10:B11"/>
    <mergeCell ref="I10:J10"/>
    <mergeCell ref="F10:G10"/>
    <mergeCell ref="C10:D10"/>
    <mergeCell ref="I8:J8"/>
    <mergeCell ref="B8:G8"/>
  </mergeCells>
  <hyperlinks>
    <hyperlink ref="C41" location="Clasificaciones!A1" display=" consulte aquí"/>
    <hyperlink ref="I8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9"/>
  <sheetViews>
    <sheetView showGridLines="0" zoomScaleNormal="10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22.7109375" customWidth="1"/>
    <col min="3" max="4" width="11.7109375" customWidth="1"/>
    <col min="5" max="5" width="1.7109375" customWidth="1"/>
    <col min="6" max="7" width="11.7109375" customWidth="1"/>
    <col min="8" max="8" width="1.7109375" customWidth="1"/>
    <col min="9" max="10" width="11.7109375" customWidth="1"/>
    <col min="11" max="11" width="1.7109375" customWidth="1"/>
    <col min="12" max="12" width="12.28515625" bestFit="1" customWidth="1"/>
    <col min="13" max="13" width="12.42578125" bestFit="1" customWidth="1"/>
    <col min="14" max="14" width="12.28515625" bestFit="1" customWidth="1"/>
    <col min="15" max="15" width="12.42578125" bestFit="1" customWidth="1"/>
    <col min="16" max="16" width="12.28515625" bestFit="1" customWidth="1"/>
  </cols>
  <sheetData>
    <row r="1" spans="1:19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9"/>
      <c r="M2" s="9"/>
      <c r="N2" s="9"/>
      <c r="O2" s="9"/>
      <c r="P2" s="9"/>
      <c r="Q2" s="9"/>
      <c r="R2" s="9"/>
      <c r="S2" s="9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29.25" customHeight="1" x14ac:dyDescent="0.25">
      <c r="A7" s="34"/>
      <c r="B7" s="125" t="s">
        <v>240</v>
      </c>
      <c r="C7" s="125"/>
      <c r="D7" s="125"/>
      <c r="E7" s="125"/>
      <c r="F7" s="125"/>
      <c r="G7" s="125"/>
      <c r="H7" s="4"/>
      <c r="I7" s="121" t="s">
        <v>230</v>
      </c>
      <c r="J7" s="122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6"/>
      <c r="K8" s="37"/>
    </row>
    <row r="9" spans="1:19" ht="27" customHeight="1" x14ac:dyDescent="0.25">
      <c r="A9" s="34"/>
      <c r="B9" s="123" t="s">
        <v>68</v>
      </c>
      <c r="C9" s="119" t="str">
        <f>+Ocupaciones!C10</f>
        <v>Octubre 2016</v>
      </c>
      <c r="D9" s="120"/>
      <c r="E9" s="99"/>
      <c r="F9" s="128" t="str">
        <f>+Ocupaciones!F10</f>
        <v>Acumulado 
Enero - Octubre 2016</v>
      </c>
      <c r="G9" s="129"/>
      <c r="H9" s="99"/>
      <c r="I9" s="126" t="str">
        <f>+Ocupaciones!I10</f>
        <v>Acumulado
2013 - 2015</v>
      </c>
      <c r="J9" s="127"/>
      <c r="K9" s="37"/>
    </row>
    <row r="10" spans="1:19" x14ac:dyDescent="0.25">
      <c r="A10" s="34"/>
      <c r="B10" s="131"/>
      <c r="C10" s="98" t="s">
        <v>103</v>
      </c>
      <c r="D10" s="97" t="s">
        <v>105</v>
      </c>
      <c r="E10" s="97"/>
      <c r="F10" s="97" t="s">
        <v>103</v>
      </c>
      <c r="G10" s="97" t="s">
        <v>105</v>
      </c>
      <c r="H10" s="97"/>
      <c r="I10" s="97" t="s">
        <v>103</v>
      </c>
      <c r="J10" s="100" t="s">
        <v>105</v>
      </c>
      <c r="K10" s="37"/>
    </row>
    <row r="11" spans="1:19" x14ac:dyDescent="0.25">
      <c r="A11" s="34"/>
      <c r="B11" s="44" t="s">
        <v>61</v>
      </c>
      <c r="C11" s="23">
        <v>833</v>
      </c>
      <c r="D11" s="96">
        <v>10.11</v>
      </c>
      <c r="E11" s="96"/>
      <c r="F11" s="22">
        <v>5457</v>
      </c>
      <c r="G11" s="96">
        <v>8.5500000000000007</v>
      </c>
      <c r="H11" s="103"/>
      <c r="I11" s="22">
        <v>10296</v>
      </c>
      <c r="J11" s="107">
        <v>7.38</v>
      </c>
      <c r="K11" s="37"/>
    </row>
    <row r="12" spans="1:19" x14ac:dyDescent="0.25">
      <c r="A12" s="34"/>
      <c r="B12" s="44" t="s">
        <v>60</v>
      </c>
      <c r="C12" s="23">
        <v>3246</v>
      </c>
      <c r="D12" s="101">
        <v>39.409999999999997</v>
      </c>
      <c r="E12" s="101"/>
      <c r="F12" s="22">
        <v>24384</v>
      </c>
      <c r="G12" s="101">
        <v>38.21</v>
      </c>
      <c r="H12" s="103"/>
      <c r="I12" s="22">
        <v>48409</v>
      </c>
      <c r="J12" s="107">
        <v>34.72</v>
      </c>
      <c r="K12" s="37"/>
    </row>
    <row r="13" spans="1:19" x14ac:dyDescent="0.25">
      <c r="A13" s="34"/>
      <c r="B13" s="44" t="s">
        <v>81</v>
      </c>
      <c r="C13" s="23">
        <v>1361</v>
      </c>
      <c r="D13" s="101">
        <v>16.53</v>
      </c>
      <c r="E13" s="101"/>
      <c r="F13" s="22">
        <v>11569</v>
      </c>
      <c r="G13" s="101">
        <v>18.13</v>
      </c>
      <c r="H13" s="103"/>
      <c r="I13" s="22">
        <v>25227</v>
      </c>
      <c r="J13" s="107">
        <v>18.09</v>
      </c>
      <c r="K13" s="37"/>
    </row>
    <row r="14" spans="1:19" x14ac:dyDescent="0.25">
      <c r="A14" s="34"/>
      <c r="B14" s="44" t="s">
        <v>82</v>
      </c>
      <c r="C14" s="23">
        <v>476</v>
      </c>
      <c r="D14" s="101">
        <v>5.78</v>
      </c>
      <c r="E14" s="101"/>
      <c r="F14" s="22">
        <v>4153</v>
      </c>
      <c r="G14" s="101">
        <v>6.51</v>
      </c>
      <c r="H14" s="103"/>
      <c r="I14" s="22">
        <v>9485</v>
      </c>
      <c r="J14" s="107">
        <v>6.8</v>
      </c>
      <c r="K14" s="37"/>
    </row>
    <row r="15" spans="1:19" x14ac:dyDescent="0.25">
      <c r="A15" s="34"/>
      <c r="B15" s="56" t="s">
        <v>59</v>
      </c>
      <c r="C15" s="23">
        <v>492</v>
      </c>
      <c r="D15" s="101">
        <v>5.97</v>
      </c>
      <c r="E15" s="101"/>
      <c r="F15" s="22">
        <v>4760</v>
      </c>
      <c r="G15" s="101">
        <v>7.46</v>
      </c>
      <c r="H15" s="103"/>
      <c r="I15" s="22">
        <v>13196</v>
      </c>
      <c r="J15" s="107">
        <v>9.4600000000000009</v>
      </c>
      <c r="K15" s="37"/>
    </row>
    <row r="16" spans="1:19" x14ac:dyDescent="0.25">
      <c r="A16" s="34"/>
      <c r="B16" s="44" t="s">
        <v>88</v>
      </c>
      <c r="C16" s="23">
        <v>47</v>
      </c>
      <c r="D16" s="101">
        <v>0.56999999999999995</v>
      </c>
      <c r="E16" s="101"/>
      <c r="F16" s="22">
        <v>460</v>
      </c>
      <c r="G16" s="101">
        <v>0.72</v>
      </c>
      <c r="H16" s="103"/>
      <c r="I16" s="22">
        <v>1465</v>
      </c>
      <c r="J16" s="107">
        <v>1.05</v>
      </c>
      <c r="K16" s="37"/>
    </row>
    <row r="17" spans="1:11" x14ac:dyDescent="0.25">
      <c r="A17" s="34"/>
      <c r="B17" s="56" t="s">
        <v>274</v>
      </c>
      <c r="C17" s="23">
        <v>1781</v>
      </c>
      <c r="D17" s="101">
        <v>21.62</v>
      </c>
      <c r="E17" s="101"/>
      <c r="F17" s="22">
        <v>13034</v>
      </c>
      <c r="G17" s="101">
        <v>20.420000000000002</v>
      </c>
      <c r="H17" s="103"/>
      <c r="I17" s="22">
        <v>31343</v>
      </c>
      <c r="J17" s="107">
        <v>22.48</v>
      </c>
      <c r="K17" s="37"/>
    </row>
    <row r="18" spans="1:11" x14ac:dyDescent="0.25">
      <c r="A18" s="34"/>
      <c r="B18" s="45" t="s">
        <v>71</v>
      </c>
      <c r="C18" s="46">
        <v>8236</v>
      </c>
      <c r="D18" s="47">
        <v>100</v>
      </c>
      <c r="E18" s="47"/>
      <c r="F18" s="48">
        <v>63817</v>
      </c>
      <c r="G18" s="95">
        <v>100</v>
      </c>
      <c r="H18" s="95"/>
      <c r="I18" s="48">
        <f>SUM(I11:I17)</f>
        <v>139421</v>
      </c>
      <c r="J18" s="53">
        <f>SUM(J11:J17)</f>
        <v>99.97999999999999</v>
      </c>
      <c r="K18" s="37"/>
    </row>
    <row r="19" spans="1:11" x14ac:dyDescent="0.25">
      <c r="A19" s="34"/>
      <c r="B19" s="4"/>
      <c r="C19" s="91"/>
      <c r="D19" s="4"/>
      <c r="E19" s="4"/>
      <c r="F19" s="91"/>
      <c r="G19" s="4"/>
      <c r="H19" s="4"/>
      <c r="I19" s="91"/>
      <c r="J19" s="4"/>
      <c r="K19" s="37"/>
    </row>
    <row r="20" spans="1:11" x14ac:dyDescent="0.25">
      <c r="A20" s="34"/>
      <c r="B20" s="8" t="s">
        <v>106</v>
      </c>
      <c r="C20" s="4"/>
      <c r="D20" s="4"/>
      <c r="E20" s="4"/>
      <c r="F20" s="4"/>
      <c r="G20" s="4"/>
      <c r="H20" s="4"/>
      <c r="I20" s="4"/>
      <c r="J20" s="4"/>
      <c r="K20" s="37"/>
    </row>
    <row r="21" spans="1:11" x14ac:dyDescent="0.25">
      <c r="A21" s="40"/>
      <c r="B21" s="6"/>
      <c r="C21" s="6"/>
      <c r="D21" s="6"/>
      <c r="E21" s="6"/>
      <c r="F21" s="6"/>
      <c r="G21" s="6"/>
      <c r="H21" s="6"/>
      <c r="I21" s="6"/>
      <c r="J21" s="6"/>
      <c r="K21" s="41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9"/>
  <sheetViews>
    <sheetView showGridLines="0" topLeftCell="A14" zoomScale="90" zoomScaleNormal="90" workbookViewId="0">
      <selection activeCell="B43" sqref="B43"/>
    </sheetView>
  </sheetViews>
  <sheetFormatPr baseColWidth="10" defaultRowHeight="15" x14ac:dyDescent="0.25"/>
  <cols>
    <col min="1" max="1" width="1.7109375" customWidth="1"/>
    <col min="2" max="2" width="3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9"/>
      <c r="M2" s="9"/>
      <c r="N2" s="9"/>
      <c r="O2" s="9"/>
      <c r="P2" s="9"/>
      <c r="Q2" s="9"/>
      <c r="R2" s="9"/>
      <c r="S2" s="9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0" customHeight="1" x14ac:dyDescent="0.25">
      <c r="A7" s="34"/>
      <c r="B7" s="125" t="s">
        <v>241</v>
      </c>
      <c r="C7" s="125"/>
      <c r="D7" s="125"/>
      <c r="E7" s="125"/>
      <c r="F7" s="125"/>
      <c r="G7" s="125"/>
      <c r="H7" s="4"/>
      <c r="I7" s="121" t="s">
        <v>230</v>
      </c>
      <c r="J7" s="122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.75" customHeight="1" x14ac:dyDescent="0.25">
      <c r="A9" s="34"/>
      <c r="B9" s="123" t="s">
        <v>68</v>
      </c>
      <c r="C9" s="149" t="str">
        <f>+'Educación '!C9:D9</f>
        <v>Octubre 2016</v>
      </c>
      <c r="D9" s="150"/>
      <c r="E9" s="57"/>
      <c r="F9" s="147" t="str">
        <f>+'Educación '!F9:G9</f>
        <v>Acumulado 
Enero - Octubre 2016</v>
      </c>
      <c r="G9" s="148"/>
      <c r="H9" s="89"/>
      <c r="I9" s="145" t="str">
        <f>+'Educación '!I9:J9</f>
        <v>Acumulado
2013 - 2015</v>
      </c>
      <c r="J9" s="146"/>
      <c r="K9" s="37"/>
    </row>
    <row r="10" spans="1:19" x14ac:dyDescent="0.25">
      <c r="A10" s="34"/>
      <c r="B10" s="131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08" t="s">
        <v>103</v>
      </c>
      <c r="J10" s="109" t="s">
        <v>105</v>
      </c>
      <c r="K10" s="37"/>
    </row>
    <row r="11" spans="1:19" x14ac:dyDescent="0.25">
      <c r="A11" s="34"/>
      <c r="B11" s="44" t="s">
        <v>84</v>
      </c>
      <c r="C11" s="23">
        <v>5103</v>
      </c>
      <c r="D11" s="21">
        <v>61.96</v>
      </c>
      <c r="E11" s="21"/>
      <c r="F11" s="22">
        <v>42479</v>
      </c>
      <c r="G11" s="21">
        <v>66.56</v>
      </c>
      <c r="H11" s="105"/>
      <c r="I11" s="22">
        <v>86839</v>
      </c>
      <c r="J11" s="110">
        <v>62.29</v>
      </c>
      <c r="K11" s="37"/>
    </row>
    <row r="12" spans="1:19" x14ac:dyDescent="0.25">
      <c r="A12" s="34"/>
      <c r="B12" s="56" t="s">
        <v>85</v>
      </c>
      <c r="C12" s="58">
        <v>3133</v>
      </c>
      <c r="D12" s="28">
        <v>38.04</v>
      </c>
      <c r="E12" s="28"/>
      <c r="F12" s="59">
        <v>21338</v>
      </c>
      <c r="G12" s="28">
        <v>33.44</v>
      </c>
      <c r="H12" s="106"/>
      <c r="I12" s="59">
        <v>52582</v>
      </c>
      <c r="J12" s="111">
        <v>37.71</v>
      </c>
      <c r="K12" s="37"/>
    </row>
    <row r="13" spans="1:19" x14ac:dyDescent="0.25">
      <c r="A13" s="34"/>
      <c r="B13" s="45" t="s">
        <v>71</v>
      </c>
      <c r="C13" s="46">
        <v>8236</v>
      </c>
      <c r="D13" s="47">
        <v>100</v>
      </c>
      <c r="E13" s="47"/>
      <c r="F13" s="48">
        <v>63817</v>
      </c>
      <c r="G13" s="49">
        <v>100</v>
      </c>
      <c r="H13" s="49"/>
      <c r="I13" s="48">
        <f>SUM(I11:I12)</f>
        <v>139421</v>
      </c>
      <c r="J13" s="53">
        <f>SUM(J11:J12)</f>
        <v>100</v>
      </c>
      <c r="K13" s="37"/>
    </row>
    <row r="14" spans="1:19" x14ac:dyDescent="0.25">
      <c r="A14" s="34"/>
      <c r="B14" s="4"/>
      <c r="C14" s="4"/>
      <c r="D14" s="4"/>
      <c r="E14" s="4"/>
      <c r="F14" s="4"/>
      <c r="G14" s="4"/>
      <c r="H14" s="4"/>
      <c r="I14" s="4"/>
      <c r="J14" s="4"/>
      <c r="K14" s="37"/>
    </row>
    <row r="15" spans="1:19" x14ac:dyDescent="0.25">
      <c r="A15" s="34"/>
      <c r="B15" s="17" t="s">
        <v>242</v>
      </c>
      <c r="C15" s="4"/>
      <c r="D15" s="4"/>
      <c r="E15" s="4"/>
      <c r="F15" s="4"/>
      <c r="G15" s="4"/>
      <c r="H15" s="4"/>
      <c r="I15" s="4"/>
      <c r="J15" s="4"/>
      <c r="K15" s="37"/>
    </row>
    <row r="16" spans="1:19" x14ac:dyDescent="0.25">
      <c r="A16" s="34"/>
      <c r="B16" s="1"/>
      <c r="C16" s="4"/>
      <c r="D16" s="4"/>
      <c r="E16" s="4"/>
      <c r="F16" s="4"/>
      <c r="G16" s="4"/>
      <c r="H16" s="4"/>
      <c r="I16" s="4"/>
      <c r="J16" s="4"/>
      <c r="K16" s="37"/>
    </row>
    <row r="17" spans="1:11" ht="29.25" customHeight="1" x14ac:dyDescent="0.25">
      <c r="A17" s="34"/>
      <c r="B17" s="123" t="s">
        <v>68</v>
      </c>
      <c r="C17" s="139" t="str">
        <f>+C9</f>
        <v>Octubre 2016</v>
      </c>
      <c r="D17" s="140"/>
      <c r="E17" s="11"/>
      <c r="F17" s="135" t="str">
        <f>+F9</f>
        <v>Acumulado 
Enero - Octubre 2016</v>
      </c>
      <c r="G17" s="135"/>
      <c r="H17" s="90"/>
      <c r="I17" s="143" t="str">
        <f>+I9</f>
        <v>Acumulado
2013 - 2015</v>
      </c>
      <c r="J17" s="126"/>
      <c r="K17" s="37"/>
    </row>
    <row r="18" spans="1:11" x14ac:dyDescent="0.25">
      <c r="A18" s="34"/>
      <c r="B18" s="131"/>
      <c r="C18" s="141" t="s">
        <v>89</v>
      </c>
      <c r="D18" s="136"/>
      <c r="E18" s="11"/>
      <c r="F18" s="136" t="s">
        <v>89</v>
      </c>
      <c r="G18" s="136"/>
      <c r="H18" s="11"/>
      <c r="I18" s="136" t="s">
        <v>89</v>
      </c>
      <c r="J18" s="144"/>
      <c r="K18" s="37"/>
    </row>
    <row r="19" spans="1:11" x14ac:dyDescent="0.25">
      <c r="A19" s="34"/>
      <c r="B19" s="44" t="s">
        <v>69</v>
      </c>
      <c r="C19" s="138">
        <v>26.56</v>
      </c>
      <c r="D19" s="133"/>
      <c r="E19" s="15"/>
      <c r="F19" s="133">
        <v>24.98</v>
      </c>
      <c r="G19" s="133"/>
      <c r="H19" s="15"/>
      <c r="I19" s="133">
        <v>25.2</v>
      </c>
      <c r="J19" s="133"/>
      <c r="K19" s="37"/>
    </row>
    <row r="20" spans="1:11" x14ac:dyDescent="0.25">
      <c r="A20" s="34"/>
      <c r="B20" s="56" t="s">
        <v>70</v>
      </c>
      <c r="C20" s="142">
        <v>24.5</v>
      </c>
      <c r="D20" s="137"/>
      <c r="E20" s="60"/>
      <c r="F20" s="137">
        <v>22.74</v>
      </c>
      <c r="G20" s="137"/>
      <c r="H20" s="60"/>
      <c r="I20" s="137">
        <v>21.22</v>
      </c>
      <c r="J20" s="137"/>
      <c r="K20" s="37"/>
    </row>
    <row r="21" spans="1:11" x14ac:dyDescent="0.25">
      <c r="A21" s="34"/>
      <c r="B21" s="45" t="s">
        <v>71</v>
      </c>
      <c r="C21" s="134">
        <v>25.42</v>
      </c>
      <c r="D21" s="132"/>
      <c r="E21" s="14"/>
      <c r="F21" s="132">
        <v>23.72</v>
      </c>
      <c r="G21" s="132"/>
      <c r="H21" s="14"/>
      <c r="I21" s="132">
        <v>22.91</v>
      </c>
      <c r="J21" s="132"/>
      <c r="K21" s="37"/>
    </row>
    <row r="22" spans="1:11" x14ac:dyDescent="0.25">
      <c r="A22" s="34"/>
      <c r="B22" s="4"/>
      <c r="C22" s="4"/>
      <c r="D22" s="4"/>
      <c r="E22" s="4"/>
      <c r="F22" s="4"/>
      <c r="G22" s="4"/>
      <c r="H22" s="4"/>
      <c r="I22" s="4"/>
      <c r="J22" s="4"/>
      <c r="K22" s="37"/>
    </row>
    <row r="23" spans="1:11" x14ac:dyDescent="0.25">
      <c r="A23" s="34"/>
      <c r="B23" s="17" t="s">
        <v>243</v>
      </c>
      <c r="C23" s="4"/>
      <c r="D23" s="4"/>
      <c r="E23" s="4"/>
      <c r="F23" s="4"/>
      <c r="G23" s="4"/>
      <c r="H23" s="4"/>
      <c r="I23" s="4"/>
      <c r="J23" s="4"/>
      <c r="K23" s="37"/>
    </row>
    <row r="24" spans="1:11" x14ac:dyDescent="0.25">
      <c r="A24" s="34"/>
      <c r="B24" s="1"/>
      <c r="C24" s="4"/>
      <c r="D24" s="4"/>
      <c r="E24" s="4"/>
      <c r="F24" s="4"/>
      <c r="G24" s="4"/>
      <c r="H24" s="4"/>
      <c r="I24" s="4"/>
      <c r="J24" s="4"/>
      <c r="K24" s="37"/>
    </row>
    <row r="25" spans="1:11" ht="28.5" customHeight="1" x14ac:dyDescent="0.25">
      <c r="A25" s="34"/>
      <c r="B25" s="123" t="s">
        <v>68</v>
      </c>
      <c r="C25" s="139" t="str">
        <f>+C17</f>
        <v>Octubre 2016</v>
      </c>
      <c r="D25" s="140"/>
      <c r="E25" s="11"/>
      <c r="F25" s="135" t="str">
        <f>+F17</f>
        <v>Acumulado 
Enero - Octubre 2016</v>
      </c>
      <c r="G25" s="135"/>
      <c r="H25" s="90"/>
      <c r="I25" s="143" t="str">
        <f>+I17</f>
        <v>Acumulado
2013 - 2015</v>
      </c>
      <c r="J25" s="126"/>
      <c r="K25" s="37"/>
    </row>
    <row r="26" spans="1:11" x14ac:dyDescent="0.25">
      <c r="A26" s="34"/>
      <c r="B26" s="131"/>
      <c r="C26" s="141" t="s">
        <v>89</v>
      </c>
      <c r="D26" s="136"/>
      <c r="E26" s="11"/>
      <c r="F26" s="136" t="s">
        <v>89</v>
      </c>
      <c r="G26" s="136"/>
      <c r="H26" s="104"/>
      <c r="I26" s="136" t="s">
        <v>89</v>
      </c>
      <c r="J26" s="144"/>
      <c r="K26" s="37"/>
    </row>
    <row r="27" spans="1:11" x14ac:dyDescent="0.25">
      <c r="A27" s="34"/>
      <c r="B27" s="44" t="s">
        <v>86</v>
      </c>
      <c r="C27" s="138">
        <v>14.91</v>
      </c>
      <c r="D27" s="133"/>
      <c r="E27" s="15"/>
      <c r="F27" s="133">
        <v>13.69</v>
      </c>
      <c r="G27" s="133"/>
      <c r="H27" s="15"/>
      <c r="I27" s="133">
        <v>12.88</v>
      </c>
      <c r="J27" s="133"/>
      <c r="K27" s="37"/>
    </row>
    <row r="28" spans="1:11" x14ac:dyDescent="0.25">
      <c r="A28" s="34"/>
      <c r="B28" s="56" t="s">
        <v>73</v>
      </c>
      <c r="C28" s="142">
        <v>29.71</v>
      </c>
      <c r="D28" s="137"/>
      <c r="E28" s="60"/>
      <c r="F28" s="133">
        <v>27.73</v>
      </c>
      <c r="G28" s="133"/>
      <c r="H28" s="60"/>
      <c r="I28" s="137">
        <v>25.01</v>
      </c>
      <c r="J28" s="137"/>
      <c r="K28" s="37"/>
    </row>
    <row r="29" spans="1:11" x14ac:dyDescent="0.25">
      <c r="A29" s="34"/>
      <c r="B29" s="44" t="s">
        <v>74</v>
      </c>
      <c r="C29" s="138">
        <v>49.04</v>
      </c>
      <c r="D29" s="133"/>
      <c r="E29" s="15"/>
      <c r="F29" s="133">
        <v>48.28</v>
      </c>
      <c r="G29" s="133"/>
      <c r="H29" s="15"/>
      <c r="I29" s="133">
        <v>50.1</v>
      </c>
      <c r="J29" s="133"/>
      <c r="K29" s="37"/>
    </row>
    <row r="30" spans="1:11" x14ac:dyDescent="0.25">
      <c r="A30" s="34"/>
      <c r="B30" s="45" t="s">
        <v>71</v>
      </c>
      <c r="C30" s="134">
        <v>25.42</v>
      </c>
      <c r="D30" s="132"/>
      <c r="E30" s="14"/>
      <c r="F30" s="132">
        <v>23.72</v>
      </c>
      <c r="G30" s="132"/>
      <c r="H30" s="16"/>
      <c r="I30" s="132">
        <v>22.91</v>
      </c>
      <c r="J30" s="132"/>
      <c r="K30" s="37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  <c r="K31" s="37"/>
    </row>
    <row r="32" spans="1:11" x14ac:dyDescent="0.25">
      <c r="A32" s="34"/>
      <c r="B32" s="17" t="s">
        <v>244</v>
      </c>
      <c r="C32" s="4"/>
      <c r="D32" s="4"/>
      <c r="E32" s="4"/>
      <c r="F32" s="4"/>
      <c r="G32" s="4"/>
      <c r="H32" s="4"/>
      <c r="I32" s="4"/>
      <c r="J32" s="4"/>
      <c r="K32" s="37"/>
    </row>
    <row r="33" spans="1:11" x14ac:dyDescent="0.25">
      <c r="A33" s="34"/>
      <c r="B33" s="1"/>
      <c r="C33" s="4"/>
      <c r="D33" s="4"/>
      <c r="E33" s="4"/>
      <c r="F33" s="4"/>
      <c r="G33" s="4"/>
      <c r="H33" s="4"/>
      <c r="I33" s="4"/>
      <c r="J33" s="4"/>
      <c r="K33" s="37"/>
    </row>
    <row r="34" spans="1:11" ht="28.5" customHeight="1" x14ac:dyDescent="0.25">
      <c r="A34" s="34"/>
      <c r="B34" s="123" t="s">
        <v>68</v>
      </c>
      <c r="C34" s="139" t="str">
        <f>+C25</f>
        <v>Octubre 2016</v>
      </c>
      <c r="D34" s="140"/>
      <c r="E34" s="11"/>
      <c r="F34" s="135" t="str">
        <f>+F25</f>
        <v>Acumulado 
Enero - Octubre 2016</v>
      </c>
      <c r="G34" s="135"/>
      <c r="H34" s="90"/>
      <c r="I34" s="143" t="str">
        <f>+I25</f>
        <v>Acumulado
2013 - 2015</v>
      </c>
      <c r="J34" s="126"/>
      <c r="K34" s="37"/>
    </row>
    <row r="35" spans="1:11" x14ac:dyDescent="0.25">
      <c r="A35" s="34"/>
      <c r="B35" s="131"/>
      <c r="C35" s="141" t="s">
        <v>89</v>
      </c>
      <c r="D35" s="136"/>
      <c r="E35" s="11"/>
      <c r="F35" s="136" t="s">
        <v>89</v>
      </c>
      <c r="G35" s="136"/>
      <c r="H35" s="11"/>
      <c r="I35" s="136" t="s">
        <v>89</v>
      </c>
      <c r="J35" s="144"/>
      <c r="K35" s="37"/>
    </row>
    <row r="36" spans="1:11" x14ac:dyDescent="0.25">
      <c r="A36" s="34"/>
      <c r="B36" s="56" t="s">
        <v>61</v>
      </c>
      <c r="C36" s="142">
        <v>37.47</v>
      </c>
      <c r="D36" s="137"/>
      <c r="E36" s="60"/>
      <c r="F36" s="137">
        <v>35.200000000000003</v>
      </c>
      <c r="G36" s="137"/>
      <c r="H36" s="60"/>
      <c r="I36" s="137">
        <v>37.520000000000003</v>
      </c>
      <c r="J36" s="137"/>
      <c r="K36" s="37"/>
    </row>
    <row r="37" spans="1:11" x14ac:dyDescent="0.25">
      <c r="A37" s="34"/>
      <c r="B37" s="44" t="s">
        <v>60</v>
      </c>
      <c r="C37" s="138">
        <v>25.76</v>
      </c>
      <c r="D37" s="133"/>
      <c r="E37" s="15"/>
      <c r="F37" s="133">
        <v>23.86</v>
      </c>
      <c r="G37" s="133"/>
      <c r="H37" s="15"/>
      <c r="I37" s="133">
        <v>23.68</v>
      </c>
      <c r="J37" s="133"/>
      <c r="K37" s="37"/>
    </row>
    <row r="38" spans="1:11" x14ac:dyDescent="0.25">
      <c r="A38" s="34"/>
      <c r="B38" s="44" t="s">
        <v>81</v>
      </c>
      <c r="C38" s="138">
        <v>19.850000000000001</v>
      </c>
      <c r="D38" s="133"/>
      <c r="E38" s="15"/>
      <c r="F38" s="133">
        <v>18.71</v>
      </c>
      <c r="G38" s="133"/>
      <c r="H38" s="15"/>
      <c r="I38" s="133">
        <v>17.61</v>
      </c>
      <c r="J38" s="133"/>
      <c r="K38" s="37"/>
    </row>
    <row r="39" spans="1:11" x14ac:dyDescent="0.25">
      <c r="A39" s="34"/>
      <c r="B39" s="44" t="s">
        <v>82</v>
      </c>
      <c r="C39" s="138">
        <v>14.65</v>
      </c>
      <c r="D39" s="133"/>
      <c r="E39" s="15"/>
      <c r="F39" s="133">
        <v>16.05</v>
      </c>
      <c r="G39" s="133"/>
      <c r="H39" s="15"/>
      <c r="I39" s="133">
        <v>16.89</v>
      </c>
      <c r="J39" s="133"/>
      <c r="K39" s="37"/>
    </row>
    <row r="40" spans="1:11" x14ac:dyDescent="0.25">
      <c r="A40" s="34"/>
      <c r="B40" s="56" t="s">
        <v>59</v>
      </c>
      <c r="C40" s="138">
        <v>24.64</v>
      </c>
      <c r="D40" s="133"/>
      <c r="E40" s="15"/>
      <c r="F40" s="133">
        <v>22.81</v>
      </c>
      <c r="G40" s="133"/>
      <c r="H40" s="15"/>
      <c r="I40" s="133">
        <v>20.9</v>
      </c>
      <c r="J40" s="133"/>
      <c r="K40" s="37"/>
    </row>
    <row r="41" spans="1:11" x14ac:dyDescent="0.25">
      <c r="A41" s="34"/>
      <c r="B41" s="44" t="s">
        <v>88</v>
      </c>
      <c r="C41" s="138">
        <v>27.51</v>
      </c>
      <c r="D41" s="133"/>
      <c r="E41" s="15"/>
      <c r="F41" s="133">
        <v>28.55</v>
      </c>
      <c r="G41" s="133"/>
      <c r="H41" s="15"/>
      <c r="I41" s="133">
        <v>28.51</v>
      </c>
      <c r="J41" s="133"/>
      <c r="K41" s="37"/>
    </row>
    <row r="42" spans="1:11" x14ac:dyDescent="0.25">
      <c r="A42" s="34"/>
      <c r="B42" s="45" t="s">
        <v>71</v>
      </c>
      <c r="C42" s="134">
        <v>25.42</v>
      </c>
      <c r="D42" s="132"/>
      <c r="E42" s="14"/>
      <c r="F42" s="132">
        <v>23.72</v>
      </c>
      <c r="G42" s="132"/>
      <c r="H42" s="14"/>
      <c r="I42" s="132">
        <v>22.91</v>
      </c>
      <c r="J42" s="132"/>
      <c r="K42" s="37"/>
    </row>
    <row r="43" spans="1:11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  <c r="K43" s="37"/>
    </row>
    <row r="44" spans="1:11" x14ac:dyDescent="0.25">
      <c r="A44" s="34"/>
      <c r="B44" s="8" t="s">
        <v>106</v>
      </c>
      <c r="C44" s="4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40"/>
      <c r="B45" s="6"/>
      <c r="C45" s="6"/>
      <c r="D45" s="6"/>
      <c r="E45" s="6"/>
      <c r="F45" s="6"/>
      <c r="G45" s="6"/>
      <c r="H45" s="6"/>
      <c r="I45" s="6"/>
      <c r="J45" s="6"/>
      <c r="K45" s="41"/>
    </row>
    <row r="47" spans="1:11" x14ac:dyDescent="0.25">
      <c r="A47" s="34"/>
      <c r="B47" s="4"/>
      <c r="C47" s="4"/>
      <c r="D47" s="4"/>
      <c r="E47" s="4"/>
      <c r="F47" s="4"/>
      <c r="G47" s="4"/>
      <c r="H47" s="4"/>
      <c r="I47" s="4"/>
    </row>
    <row r="48" spans="1:11" x14ac:dyDescent="0.25">
      <c r="A48" s="34"/>
      <c r="B48" s="4"/>
      <c r="C48" s="4"/>
      <c r="D48" s="4"/>
      <c r="E48" s="4"/>
      <c r="F48" s="4"/>
      <c r="G48" s="4"/>
      <c r="H48" s="4"/>
      <c r="I48" s="4"/>
    </row>
    <row r="49" spans="1:9" x14ac:dyDescent="0.25">
      <c r="A49" s="34"/>
      <c r="B49" s="4"/>
      <c r="C49" s="4"/>
      <c r="D49" s="4"/>
      <c r="E49" s="4"/>
      <c r="F49" s="4"/>
      <c r="G49" s="4"/>
      <c r="H49" s="4"/>
      <c r="I49" s="4"/>
    </row>
  </sheetData>
  <mergeCells count="69">
    <mergeCell ref="I7:J7"/>
    <mergeCell ref="B25:B26"/>
    <mergeCell ref="B17:B18"/>
    <mergeCell ref="B34:B35"/>
    <mergeCell ref="B9:B10"/>
    <mergeCell ref="I9:J9"/>
    <mergeCell ref="F9:G9"/>
    <mergeCell ref="C9:D9"/>
    <mergeCell ref="C17:D17"/>
    <mergeCell ref="C18:D18"/>
    <mergeCell ref="C19:D19"/>
    <mergeCell ref="C20:D20"/>
    <mergeCell ref="C21:D21"/>
    <mergeCell ref="F17:G17"/>
    <mergeCell ref="F18:G18"/>
    <mergeCell ref="F19:G19"/>
    <mergeCell ref="F20:G20"/>
    <mergeCell ref="F21:G21"/>
    <mergeCell ref="I17:J17"/>
    <mergeCell ref="I18:J18"/>
    <mergeCell ref="I19:J19"/>
    <mergeCell ref="I20:J20"/>
    <mergeCell ref="I21:J21"/>
    <mergeCell ref="C25:D25"/>
    <mergeCell ref="C26:D26"/>
    <mergeCell ref="C27:D27"/>
    <mergeCell ref="C28:D28"/>
    <mergeCell ref="C29:D29"/>
    <mergeCell ref="F25:G25"/>
    <mergeCell ref="F26:G26"/>
    <mergeCell ref="F27:G27"/>
    <mergeCell ref="F28:G28"/>
    <mergeCell ref="F29:G29"/>
    <mergeCell ref="I25:J25"/>
    <mergeCell ref="I26:J26"/>
    <mergeCell ref="I27:J27"/>
    <mergeCell ref="I28:J28"/>
    <mergeCell ref="I29:J29"/>
    <mergeCell ref="I30:J30"/>
    <mergeCell ref="C34:D34"/>
    <mergeCell ref="C35:D35"/>
    <mergeCell ref="C36:D36"/>
    <mergeCell ref="I34:J34"/>
    <mergeCell ref="I35:J35"/>
    <mergeCell ref="I36:J36"/>
    <mergeCell ref="C30:D30"/>
    <mergeCell ref="F30:G30"/>
    <mergeCell ref="F42:G42"/>
    <mergeCell ref="C37:D37"/>
    <mergeCell ref="C38:D38"/>
    <mergeCell ref="C39:D39"/>
    <mergeCell ref="C40:D40"/>
    <mergeCell ref="C41:D41"/>
    <mergeCell ref="B7:G7"/>
    <mergeCell ref="I42:J42"/>
    <mergeCell ref="I37:J37"/>
    <mergeCell ref="I38:J38"/>
    <mergeCell ref="I39:J39"/>
    <mergeCell ref="I40:J40"/>
    <mergeCell ref="I41:J41"/>
    <mergeCell ref="C42:D42"/>
    <mergeCell ref="F34:G34"/>
    <mergeCell ref="F35:G35"/>
    <mergeCell ref="F36:G36"/>
    <mergeCell ref="F37:G37"/>
    <mergeCell ref="F39:G39"/>
    <mergeCell ref="F38:G38"/>
    <mergeCell ref="F40:G40"/>
    <mergeCell ref="F41:G41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1"/>
  <sheetViews>
    <sheetView showGridLines="0" zoomScale="90" zoomScaleNormal="90" workbookViewId="0">
      <selection activeCell="F17" sqref="F17"/>
    </sheetView>
  </sheetViews>
  <sheetFormatPr baseColWidth="10" defaultRowHeight="15" x14ac:dyDescent="0.25"/>
  <cols>
    <col min="1" max="1" width="1.7109375" customWidth="1"/>
    <col min="2" max="2" width="3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9"/>
      <c r="M2" s="9"/>
      <c r="N2" s="9"/>
      <c r="O2" s="9"/>
      <c r="P2" s="9"/>
      <c r="Q2" s="9"/>
      <c r="R2" s="9"/>
      <c r="S2" s="9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x14ac:dyDescent="0.25">
      <c r="A5" s="34"/>
      <c r="B5" s="4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3" customHeight="1" x14ac:dyDescent="0.25">
      <c r="A7" s="34"/>
      <c r="B7" s="125" t="s">
        <v>245</v>
      </c>
      <c r="C7" s="125"/>
      <c r="D7" s="125"/>
      <c r="E7" s="125"/>
      <c r="F7" s="125"/>
      <c r="G7" s="125"/>
      <c r="H7" s="4"/>
      <c r="I7" s="121" t="s">
        <v>230</v>
      </c>
      <c r="J7" s="122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" customHeight="1" x14ac:dyDescent="0.25">
      <c r="A9" s="34"/>
      <c r="B9" s="123" t="s">
        <v>68</v>
      </c>
      <c r="C9" s="124" t="str">
        <f>+'Experiencia laboral'!C9:D9</f>
        <v>Octubre 2016</v>
      </c>
      <c r="D9" s="120"/>
      <c r="E9" s="18"/>
      <c r="F9" s="128" t="str">
        <f>+'Experiencia laboral'!F9:G9</f>
        <v>Acumulado 
Enero - Octubre 2016</v>
      </c>
      <c r="G9" s="129"/>
      <c r="H9" s="88"/>
      <c r="I9" s="126" t="str">
        <f>+'Experiencia laboral'!I9:J9</f>
        <v>Acumulado
2013 - 2015</v>
      </c>
      <c r="J9" s="127"/>
      <c r="K9" s="37"/>
    </row>
    <row r="10" spans="1:19" x14ac:dyDescent="0.25">
      <c r="A10" s="34"/>
      <c r="B10" s="131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8" t="s">
        <v>103</v>
      </c>
      <c r="J10" s="29" t="s">
        <v>105</v>
      </c>
      <c r="K10" s="37"/>
    </row>
    <row r="11" spans="1:19" x14ac:dyDescent="0.25">
      <c r="A11" s="34"/>
      <c r="B11" s="61" t="s">
        <v>90</v>
      </c>
      <c r="C11" s="23">
        <v>52</v>
      </c>
      <c r="D11" s="21">
        <v>0.63</v>
      </c>
      <c r="E11" s="21"/>
      <c r="F11" s="22">
        <v>650</v>
      </c>
      <c r="G11" s="21">
        <v>1.02</v>
      </c>
      <c r="H11" s="103"/>
      <c r="I11" s="22">
        <v>47</v>
      </c>
      <c r="J11" s="107">
        <v>0.03</v>
      </c>
      <c r="K11" s="37"/>
    </row>
    <row r="12" spans="1:19" x14ac:dyDescent="0.25">
      <c r="A12" s="34"/>
      <c r="B12" s="61" t="s">
        <v>83</v>
      </c>
      <c r="C12" s="23">
        <v>4354</v>
      </c>
      <c r="D12" s="101">
        <v>52.87</v>
      </c>
      <c r="E12" s="101"/>
      <c r="F12" s="22">
        <v>32924</v>
      </c>
      <c r="G12" s="101">
        <v>51.59</v>
      </c>
      <c r="H12" s="103"/>
      <c r="I12" s="22">
        <v>46391</v>
      </c>
      <c r="J12" s="107">
        <v>33.270000000000003</v>
      </c>
      <c r="K12" s="37"/>
    </row>
    <row r="13" spans="1:19" x14ac:dyDescent="0.25">
      <c r="A13" s="34"/>
      <c r="B13" s="61" t="s">
        <v>91</v>
      </c>
      <c r="C13" s="23">
        <v>277</v>
      </c>
      <c r="D13" s="101">
        <v>3.36</v>
      </c>
      <c r="E13" s="101"/>
      <c r="F13" s="22">
        <v>3048</v>
      </c>
      <c r="G13" s="101">
        <v>4.78</v>
      </c>
      <c r="H13" s="103"/>
      <c r="I13" s="22">
        <v>3857</v>
      </c>
      <c r="J13" s="107">
        <v>2.77</v>
      </c>
      <c r="K13" s="37"/>
    </row>
    <row r="14" spans="1:19" x14ac:dyDescent="0.25">
      <c r="A14" s="34"/>
      <c r="B14" s="61" t="s">
        <v>92</v>
      </c>
      <c r="C14" s="23">
        <v>53</v>
      </c>
      <c r="D14" s="101">
        <v>0.64</v>
      </c>
      <c r="E14" s="101"/>
      <c r="F14" s="22">
        <v>529</v>
      </c>
      <c r="G14" s="101">
        <v>0.83</v>
      </c>
      <c r="H14" s="103"/>
      <c r="I14" s="22">
        <v>669</v>
      </c>
      <c r="J14" s="107">
        <v>0.48</v>
      </c>
      <c r="K14" s="37"/>
    </row>
    <row r="15" spans="1:19" x14ac:dyDescent="0.25">
      <c r="A15" s="34"/>
      <c r="B15" s="61" t="s">
        <v>93</v>
      </c>
      <c r="C15" s="23">
        <v>2473</v>
      </c>
      <c r="D15" s="101">
        <v>30.03</v>
      </c>
      <c r="E15" s="101"/>
      <c r="F15" s="22">
        <v>21755</v>
      </c>
      <c r="G15" s="101">
        <v>34.090000000000003</v>
      </c>
      <c r="H15" s="103"/>
      <c r="I15" s="22">
        <v>88457</v>
      </c>
      <c r="J15" s="107">
        <v>63.45</v>
      </c>
      <c r="K15" s="37"/>
    </row>
    <row r="16" spans="1:19" x14ac:dyDescent="0.25">
      <c r="A16" s="34"/>
      <c r="B16" s="61" t="s">
        <v>72</v>
      </c>
      <c r="C16" s="23">
        <v>1027</v>
      </c>
      <c r="D16" s="101">
        <v>12.47</v>
      </c>
      <c r="E16" s="101"/>
      <c r="F16" s="22">
        <v>4911</v>
      </c>
      <c r="G16" s="101">
        <v>7.7</v>
      </c>
      <c r="H16" s="103"/>
      <c r="I16" s="22">
        <v>0</v>
      </c>
      <c r="J16" s="107">
        <v>0</v>
      </c>
      <c r="K16" s="37"/>
    </row>
    <row r="17" spans="1:11" x14ac:dyDescent="0.25">
      <c r="A17" s="34"/>
      <c r="B17" s="45" t="s">
        <v>71</v>
      </c>
      <c r="C17" s="46">
        <v>8236</v>
      </c>
      <c r="D17" s="47">
        <v>100</v>
      </c>
      <c r="E17" s="47"/>
      <c r="F17" s="48">
        <v>63817</v>
      </c>
      <c r="G17" s="49">
        <v>100</v>
      </c>
      <c r="H17" s="49"/>
      <c r="I17" s="48">
        <f>SUM(I11:I16)</f>
        <v>139421</v>
      </c>
      <c r="J17" s="53">
        <f>SUM(J11:J16)</f>
        <v>100</v>
      </c>
      <c r="K17" s="37"/>
    </row>
    <row r="18" spans="1:11" x14ac:dyDescent="0.25">
      <c r="A18" s="34"/>
      <c r="B18" s="4"/>
      <c r="C18" s="4"/>
      <c r="D18" s="4"/>
      <c r="E18" s="4"/>
      <c r="F18" s="4"/>
      <c r="G18" s="4"/>
      <c r="H18" s="4"/>
      <c r="I18" s="4"/>
      <c r="J18" s="4"/>
      <c r="K18" s="37"/>
    </row>
    <row r="19" spans="1:11" x14ac:dyDescent="0.25">
      <c r="A19" s="34"/>
      <c r="B19" s="8" t="s">
        <v>106</v>
      </c>
      <c r="C19" s="4"/>
      <c r="D19" s="4"/>
      <c r="E19" s="4"/>
      <c r="F19" s="4"/>
      <c r="G19" s="4"/>
      <c r="H19" s="4"/>
      <c r="I19" s="4"/>
      <c r="J19" s="4"/>
      <c r="K19" s="37"/>
    </row>
    <row r="20" spans="1:11" x14ac:dyDescent="0.25">
      <c r="A20" s="34"/>
      <c r="B20" s="4"/>
      <c r="C20" s="4"/>
      <c r="D20" s="4"/>
      <c r="E20" s="4"/>
      <c r="F20" s="4"/>
      <c r="G20" s="4"/>
      <c r="H20" s="4"/>
      <c r="I20" s="4"/>
      <c r="J20" s="4"/>
      <c r="K20" s="37"/>
    </row>
    <row r="21" spans="1:11" x14ac:dyDescent="0.25">
      <c r="A21" s="40"/>
      <c r="B21" s="6"/>
      <c r="C21" s="6"/>
      <c r="D21" s="6"/>
      <c r="E21" s="6"/>
      <c r="F21" s="6"/>
      <c r="G21" s="6"/>
      <c r="H21" s="6"/>
      <c r="I21" s="6"/>
      <c r="J21" s="6"/>
      <c r="K21" s="41"/>
    </row>
    <row r="23" spans="1:11" x14ac:dyDescent="0.25">
      <c r="A23" s="34"/>
      <c r="B23" s="4"/>
      <c r="C23" s="4"/>
      <c r="D23" s="4"/>
      <c r="E23" s="4"/>
      <c r="F23" s="4"/>
      <c r="G23" s="4"/>
      <c r="H23" s="4"/>
      <c r="I23" s="4"/>
      <c r="J23" s="4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4"/>
      <c r="B51" s="4"/>
      <c r="C51" s="4"/>
      <c r="D51" s="4"/>
      <c r="E51" s="4"/>
      <c r="F51" s="4"/>
      <c r="G51" s="4"/>
      <c r="H51" s="4"/>
      <c r="I51" s="4"/>
      <c r="J51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33"/>
  <sheetViews>
    <sheetView showGridLines="0" zoomScale="90" zoomScaleNormal="90" workbookViewId="0">
      <selection activeCell="B9" sqref="B9"/>
    </sheetView>
  </sheetViews>
  <sheetFormatPr baseColWidth="10" defaultRowHeight="15" x14ac:dyDescent="0.25"/>
  <cols>
    <col min="1" max="1" width="1.7109375" customWidth="1"/>
    <col min="2" max="2" width="33.5703125" customWidth="1"/>
    <col min="3" max="4" width="11" customWidth="1"/>
    <col min="5" max="5" width="0.85546875" customWidth="1"/>
    <col min="6" max="7" width="11" customWidth="1"/>
    <col min="8" max="8" width="0.85546875" customWidth="1"/>
    <col min="9" max="9" width="11" customWidth="1"/>
    <col min="10" max="10" width="15.5703125" customWidth="1"/>
    <col min="11" max="11" width="1.7109375" customWidth="1"/>
  </cols>
  <sheetData>
    <row r="1" spans="1:11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</row>
    <row r="2" spans="1:11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</row>
    <row r="3" spans="1:11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1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1" x14ac:dyDescent="0.25">
      <c r="A5" s="34"/>
      <c r="B5" s="4"/>
      <c r="C5" s="4"/>
      <c r="D5" s="4"/>
      <c r="E5" s="4"/>
      <c r="F5" s="4"/>
      <c r="G5" s="4"/>
      <c r="H5" s="4"/>
      <c r="I5" s="4"/>
      <c r="J5" s="4"/>
      <c r="K5" s="37"/>
    </row>
    <row r="6" spans="1:11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1" x14ac:dyDescent="0.25">
      <c r="A7" s="34"/>
      <c r="B7" s="17" t="s">
        <v>110</v>
      </c>
      <c r="C7" s="4"/>
      <c r="D7" s="4"/>
      <c r="E7" s="4"/>
      <c r="F7" s="4"/>
      <c r="G7" s="4"/>
      <c r="H7" s="4"/>
      <c r="I7" s="121" t="s">
        <v>230</v>
      </c>
      <c r="J7" s="122"/>
      <c r="K7" s="37"/>
    </row>
    <row r="8" spans="1:11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1" x14ac:dyDescent="0.25">
      <c r="A9" s="34"/>
      <c r="B9" s="69" t="s">
        <v>95</v>
      </c>
      <c r="C9" s="70" t="s">
        <v>139</v>
      </c>
      <c r="D9" s="71"/>
      <c r="E9" s="71"/>
      <c r="F9" s="71"/>
      <c r="G9" s="71"/>
      <c r="H9" s="71"/>
      <c r="I9" s="71"/>
      <c r="J9" s="72"/>
      <c r="K9" s="37"/>
    </row>
    <row r="10" spans="1:11" x14ac:dyDescent="0.25">
      <c r="A10" s="34"/>
      <c r="B10" s="73"/>
      <c r="C10" s="12" t="s">
        <v>114</v>
      </c>
      <c r="D10" s="4"/>
      <c r="E10" s="4"/>
      <c r="F10" s="4"/>
      <c r="G10" s="4"/>
      <c r="H10" s="4"/>
      <c r="I10" s="4"/>
      <c r="J10" s="74"/>
      <c r="K10" s="37"/>
    </row>
    <row r="11" spans="1:11" x14ac:dyDescent="0.25">
      <c r="A11" s="34"/>
      <c r="B11" s="75"/>
      <c r="C11" s="76" t="s">
        <v>140</v>
      </c>
      <c r="D11" s="77"/>
      <c r="E11" s="77"/>
      <c r="F11" s="77"/>
      <c r="G11" s="77"/>
      <c r="H11" s="77"/>
      <c r="I11" s="77"/>
      <c r="J11" s="78"/>
      <c r="K11" s="37"/>
    </row>
    <row r="12" spans="1:11" ht="7.5" customHeight="1" x14ac:dyDescent="0.25">
      <c r="A12" s="34"/>
      <c r="B12" s="1"/>
      <c r="C12" s="4"/>
      <c r="D12" s="4"/>
      <c r="E12" s="4"/>
      <c r="F12" s="4"/>
      <c r="G12" s="4"/>
      <c r="H12" s="4"/>
      <c r="I12" s="4"/>
      <c r="J12" s="4"/>
      <c r="K12" s="37"/>
    </row>
    <row r="13" spans="1:11" x14ac:dyDescent="0.25">
      <c r="A13" s="34"/>
      <c r="B13" s="69" t="s">
        <v>216</v>
      </c>
      <c r="C13" s="70" t="s">
        <v>148</v>
      </c>
      <c r="D13" s="71"/>
      <c r="E13" s="71"/>
      <c r="F13" s="71"/>
      <c r="G13" s="71"/>
      <c r="H13" s="71"/>
      <c r="I13" s="71"/>
      <c r="J13" s="72"/>
      <c r="K13" s="37"/>
    </row>
    <row r="14" spans="1:11" x14ac:dyDescent="0.25">
      <c r="A14" s="34"/>
      <c r="B14" s="80" t="s">
        <v>215</v>
      </c>
      <c r="C14" s="12" t="s">
        <v>149</v>
      </c>
      <c r="D14" s="4"/>
      <c r="E14" s="4"/>
      <c r="F14" s="4"/>
      <c r="G14" s="4"/>
      <c r="H14" s="4"/>
      <c r="I14" s="4"/>
      <c r="J14" s="74"/>
      <c r="K14" s="37"/>
    </row>
    <row r="15" spans="1:11" x14ac:dyDescent="0.25">
      <c r="A15" s="34"/>
      <c r="B15" s="73"/>
      <c r="C15" s="12" t="s">
        <v>150</v>
      </c>
      <c r="D15" s="4"/>
      <c r="E15" s="4"/>
      <c r="F15" s="4"/>
      <c r="G15" s="4"/>
      <c r="H15" s="4"/>
      <c r="I15" s="4"/>
      <c r="J15" s="74"/>
      <c r="K15" s="37"/>
    </row>
    <row r="16" spans="1:11" x14ac:dyDescent="0.25">
      <c r="A16" s="34"/>
      <c r="B16" s="75"/>
      <c r="C16" s="76" t="s">
        <v>151</v>
      </c>
      <c r="D16" s="77"/>
      <c r="E16" s="77"/>
      <c r="F16" s="77"/>
      <c r="G16" s="77"/>
      <c r="H16" s="77"/>
      <c r="I16" s="77"/>
      <c r="J16" s="78"/>
      <c r="K16" s="37"/>
    </row>
    <row r="17" spans="1:11" ht="7.5" customHeight="1" x14ac:dyDescent="0.25">
      <c r="A17" s="34"/>
      <c r="B17" s="1"/>
      <c r="C17" s="4"/>
      <c r="D17" s="4"/>
      <c r="E17" s="4"/>
      <c r="F17" s="4"/>
      <c r="G17" s="4"/>
      <c r="H17" s="4"/>
      <c r="I17" s="4"/>
      <c r="J17" s="4"/>
      <c r="K17" s="37"/>
    </row>
    <row r="18" spans="1:11" x14ac:dyDescent="0.25">
      <c r="A18" s="34"/>
      <c r="B18" s="69" t="s">
        <v>221</v>
      </c>
      <c r="C18" s="70" t="s">
        <v>176</v>
      </c>
      <c r="D18" s="71"/>
      <c r="E18" s="71"/>
      <c r="F18" s="71"/>
      <c r="G18" s="71"/>
      <c r="H18" s="71"/>
      <c r="I18" s="71"/>
      <c r="J18" s="72"/>
      <c r="K18" s="37"/>
    </row>
    <row r="19" spans="1:11" x14ac:dyDescent="0.25">
      <c r="A19" s="34"/>
      <c r="B19" s="80" t="s">
        <v>220</v>
      </c>
      <c r="C19" s="12" t="s">
        <v>177</v>
      </c>
      <c r="D19" s="4"/>
      <c r="E19" s="4"/>
      <c r="F19" s="4"/>
      <c r="G19" s="4"/>
      <c r="H19" s="4"/>
      <c r="I19" s="4"/>
      <c r="J19" s="74"/>
      <c r="K19" s="37"/>
    </row>
    <row r="20" spans="1:11" x14ac:dyDescent="0.25">
      <c r="A20" s="34"/>
      <c r="B20" s="73"/>
      <c r="C20" s="12" t="s">
        <v>178</v>
      </c>
      <c r="D20" s="4"/>
      <c r="E20" s="4"/>
      <c r="F20" s="4"/>
      <c r="G20" s="4"/>
      <c r="H20" s="4"/>
      <c r="I20" s="4"/>
      <c r="J20" s="74"/>
      <c r="K20" s="37"/>
    </row>
    <row r="21" spans="1:11" x14ac:dyDescent="0.25">
      <c r="A21" s="34"/>
      <c r="B21" s="73"/>
      <c r="C21" s="12" t="s">
        <v>179</v>
      </c>
      <c r="D21" s="4"/>
      <c r="E21" s="4"/>
      <c r="F21" s="4"/>
      <c r="G21" s="4"/>
      <c r="H21" s="4"/>
      <c r="I21" s="4"/>
      <c r="J21" s="74"/>
      <c r="K21" s="37"/>
    </row>
    <row r="22" spans="1:11" x14ac:dyDescent="0.25">
      <c r="A22" s="34"/>
      <c r="B22" s="73"/>
      <c r="C22" s="12" t="s">
        <v>180</v>
      </c>
      <c r="D22" s="4"/>
      <c r="E22" s="4"/>
      <c r="F22" s="4"/>
      <c r="G22" s="4"/>
      <c r="H22" s="4"/>
      <c r="I22" s="4"/>
      <c r="J22" s="74"/>
      <c r="K22" s="37"/>
    </row>
    <row r="23" spans="1:11" x14ac:dyDescent="0.25">
      <c r="A23" s="34"/>
      <c r="B23" s="73"/>
      <c r="C23" s="12" t="s">
        <v>181</v>
      </c>
      <c r="D23" s="4"/>
      <c r="E23" s="4"/>
      <c r="F23" s="4"/>
      <c r="G23" s="4"/>
      <c r="H23" s="4"/>
      <c r="I23" s="4"/>
      <c r="J23" s="74"/>
      <c r="K23" s="37"/>
    </row>
    <row r="24" spans="1:11" x14ac:dyDescent="0.25">
      <c r="A24" s="34"/>
      <c r="B24" s="75"/>
      <c r="C24" s="76" t="s">
        <v>182</v>
      </c>
      <c r="D24" s="77"/>
      <c r="E24" s="77"/>
      <c r="F24" s="77"/>
      <c r="G24" s="77"/>
      <c r="H24" s="77"/>
      <c r="I24" s="77"/>
      <c r="J24" s="78"/>
      <c r="K24" s="37"/>
    </row>
    <row r="25" spans="1:11" ht="7.5" customHeight="1" x14ac:dyDescent="0.25">
      <c r="A25" s="34"/>
      <c r="B25" s="1"/>
      <c r="C25" s="4"/>
      <c r="D25" s="4"/>
      <c r="E25" s="4"/>
      <c r="F25" s="4"/>
      <c r="G25" s="4"/>
      <c r="H25" s="4"/>
      <c r="I25" s="4"/>
      <c r="J25" s="4"/>
      <c r="K25" s="37"/>
    </row>
    <row r="26" spans="1:11" x14ac:dyDescent="0.25">
      <c r="A26" s="34"/>
      <c r="B26" s="69" t="s">
        <v>97</v>
      </c>
      <c r="C26" s="70" t="s">
        <v>152</v>
      </c>
      <c r="D26" s="71"/>
      <c r="E26" s="71"/>
      <c r="F26" s="71"/>
      <c r="G26" s="71"/>
      <c r="H26" s="71"/>
      <c r="I26" s="71"/>
      <c r="J26" s="72"/>
      <c r="K26" s="37"/>
    </row>
    <row r="27" spans="1:11" x14ac:dyDescent="0.25">
      <c r="A27" s="34"/>
      <c r="B27" s="73"/>
      <c r="C27" s="12" t="s">
        <v>153</v>
      </c>
      <c r="D27" s="4"/>
      <c r="E27" s="4"/>
      <c r="F27" s="4"/>
      <c r="G27" s="4"/>
      <c r="H27" s="4"/>
      <c r="I27" s="4"/>
      <c r="J27" s="74"/>
      <c r="K27" s="37"/>
    </row>
    <row r="28" spans="1:11" x14ac:dyDescent="0.25">
      <c r="A28" s="34"/>
      <c r="B28" s="75"/>
      <c r="C28" s="76" t="s">
        <v>154</v>
      </c>
      <c r="D28" s="77"/>
      <c r="E28" s="77"/>
      <c r="F28" s="77"/>
      <c r="G28" s="77"/>
      <c r="H28" s="77"/>
      <c r="I28" s="77"/>
      <c r="J28" s="78"/>
      <c r="K28" s="37"/>
    </row>
    <row r="29" spans="1:11" ht="7.5" customHeight="1" x14ac:dyDescent="0.25">
      <c r="A29" s="34"/>
      <c r="B29" s="1"/>
      <c r="C29" s="4"/>
      <c r="D29" s="4"/>
      <c r="E29" s="4"/>
      <c r="F29" s="4"/>
      <c r="G29" s="4"/>
      <c r="H29" s="4"/>
      <c r="I29" s="4"/>
      <c r="J29" s="4"/>
      <c r="K29" s="37"/>
    </row>
    <row r="30" spans="1:11" x14ac:dyDescent="0.25">
      <c r="A30" s="34"/>
      <c r="B30" s="69" t="s">
        <v>98</v>
      </c>
      <c r="C30" s="70" t="s">
        <v>155</v>
      </c>
      <c r="D30" s="71"/>
      <c r="E30" s="71"/>
      <c r="F30" s="71"/>
      <c r="G30" s="71"/>
      <c r="H30" s="71"/>
      <c r="I30" s="71"/>
      <c r="J30" s="72"/>
      <c r="K30" s="37"/>
    </row>
    <row r="31" spans="1:11" x14ac:dyDescent="0.25">
      <c r="A31" s="34"/>
      <c r="B31" s="73"/>
      <c r="C31" s="12" t="s">
        <v>156</v>
      </c>
      <c r="D31" s="4"/>
      <c r="E31" s="4"/>
      <c r="F31" s="4"/>
      <c r="G31" s="4"/>
      <c r="H31" s="4"/>
      <c r="I31" s="4"/>
      <c r="J31" s="74"/>
      <c r="K31" s="37"/>
    </row>
    <row r="32" spans="1:11" x14ac:dyDescent="0.25">
      <c r="A32" s="34"/>
      <c r="B32" s="75"/>
      <c r="C32" s="76" t="s">
        <v>157</v>
      </c>
      <c r="D32" s="77"/>
      <c r="E32" s="77"/>
      <c r="F32" s="77"/>
      <c r="G32" s="77"/>
      <c r="H32" s="77"/>
      <c r="I32" s="77"/>
      <c r="J32" s="78"/>
      <c r="K32" s="37"/>
    </row>
    <row r="33" spans="1:11" ht="7.5" customHeight="1" x14ac:dyDescent="0.25">
      <c r="A33" s="34"/>
      <c r="B33" s="4"/>
      <c r="C33" s="12"/>
      <c r="D33" s="4"/>
      <c r="E33" s="4"/>
      <c r="F33" s="4"/>
      <c r="G33" s="4"/>
      <c r="H33" s="4"/>
      <c r="I33" s="4"/>
      <c r="J33" s="4"/>
      <c r="K33" s="37"/>
    </row>
    <row r="34" spans="1:11" x14ac:dyDescent="0.25">
      <c r="A34" s="34"/>
      <c r="B34" s="69" t="s">
        <v>212</v>
      </c>
      <c r="C34" s="70" t="s">
        <v>115</v>
      </c>
      <c r="D34" s="71"/>
      <c r="E34" s="71"/>
      <c r="F34" s="71"/>
      <c r="G34" s="71"/>
      <c r="H34" s="71"/>
      <c r="I34" s="71"/>
      <c r="J34" s="72"/>
      <c r="K34" s="37"/>
    </row>
    <row r="35" spans="1:11" x14ac:dyDescent="0.25">
      <c r="A35" s="34"/>
      <c r="B35" s="80" t="s">
        <v>213</v>
      </c>
      <c r="C35" s="12" t="s">
        <v>116</v>
      </c>
      <c r="D35" s="4"/>
      <c r="E35" s="4"/>
      <c r="F35" s="4"/>
      <c r="G35" s="4"/>
      <c r="H35" s="4"/>
      <c r="I35" s="4"/>
      <c r="J35" s="74"/>
      <c r="K35" s="37"/>
    </row>
    <row r="36" spans="1:11" x14ac:dyDescent="0.25">
      <c r="A36" s="34"/>
      <c r="B36" s="73"/>
      <c r="C36" s="12" t="s">
        <v>117</v>
      </c>
      <c r="D36" s="4"/>
      <c r="E36" s="4"/>
      <c r="F36" s="4"/>
      <c r="G36" s="4"/>
      <c r="H36" s="4"/>
      <c r="I36" s="4"/>
      <c r="J36" s="74"/>
      <c r="K36" s="37"/>
    </row>
    <row r="37" spans="1:11" x14ac:dyDescent="0.25">
      <c r="A37" s="34"/>
      <c r="B37" s="75"/>
      <c r="C37" s="76" t="s">
        <v>118</v>
      </c>
      <c r="D37" s="77"/>
      <c r="E37" s="77"/>
      <c r="F37" s="77"/>
      <c r="G37" s="77"/>
      <c r="H37" s="77"/>
      <c r="I37" s="77"/>
      <c r="J37" s="78"/>
      <c r="K37" s="37"/>
    </row>
    <row r="38" spans="1:11" ht="7.5" customHeight="1" x14ac:dyDescent="0.25">
      <c r="A38" s="34"/>
      <c r="B38" s="4"/>
      <c r="C38" s="12"/>
      <c r="D38" s="4"/>
      <c r="E38" s="4"/>
      <c r="F38" s="4"/>
      <c r="G38" s="4"/>
      <c r="H38" s="4"/>
      <c r="I38" s="4"/>
      <c r="J38" s="4"/>
      <c r="K38" s="37"/>
    </row>
    <row r="39" spans="1:11" x14ac:dyDescent="0.25">
      <c r="A39" s="34"/>
      <c r="B39" s="69" t="s">
        <v>101</v>
      </c>
      <c r="C39" s="70" t="s">
        <v>187</v>
      </c>
      <c r="D39" s="71"/>
      <c r="E39" s="71"/>
      <c r="F39" s="71"/>
      <c r="G39" s="71"/>
      <c r="H39" s="71"/>
      <c r="I39" s="71"/>
      <c r="J39" s="72"/>
      <c r="K39" s="37"/>
    </row>
    <row r="40" spans="1:11" x14ac:dyDescent="0.25">
      <c r="A40" s="34"/>
      <c r="B40" s="73"/>
      <c r="C40" s="12" t="s">
        <v>128</v>
      </c>
      <c r="D40" s="4"/>
      <c r="E40" s="4"/>
      <c r="F40" s="4"/>
      <c r="G40" s="4"/>
      <c r="H40" s="4"/>
      <c r="I40" s="4"/>
      <c r="J40" s="74"/>
      <c r="K40" s="37"/>
    </row>
    <row r="41" spans="1:11" x14ac:dyDescent="0.25">
      <c r="A41" s="34"/>
      <c r="B41" s="73"/>
      <c r="C41" s="12" t="s">
        <v>129</v>
      </c>
      <c r="D41" s="4"/>
      <c r="E41" s="4"/>
      <c r="F41" s="4"/>
      <c r="G41" s="4"/>
      <c r="H41" s="4"/>
      <c r="I41" s="4"/>
      <c r="J41" s="74"/>
      <c r="K41" s="37"/>
    </row>
    <row r="42" spans="1:11" x14ac:dyDescent="0.25">
      <c r="A42" s="34"/>
      <c r="B42" s="73"/>
      <c r="C42" s="12" t="s">
        <v>188</v>
      </c>
      <c r="D42" s="4"/>
      <c r="E42" s="4"/>
      <c r="F42" s="4"/>
      <c r="G42" s="4"/>
      <c r="H42" s="4"/>
      <c r="I42" s="4"/>
      <c r="J42" s="74"/>
      <c r="K42" s="37"/>
    </row>
    <row r="43" spans="1:11" x14ac:dyDescent="0.25">
      <c r="A43" s="34"/>
      <c r="B43" s="75"/>
      <c r="C43" s="76" t="s">
        <v>130</v>
      </c>
      <c r="D43" s="77"/>
      <c r="E43" s="77"/>
      <c r="F43" s="77"/>
      <c r="G43" s="77"/>
      <c r="H43" s="77"/>
      <c r="I43" s="77"/>
      <c r="J43" s="78"/>
      <c r="K43" s="37"/>
    </row>
    <row r="44" spans="1:11" ht="7.5" customHeight="1" x14ac:dyDescent="0.25">
      <c r="A44" s="34"/>
      <c r="B44" s="4"/>
      <c r="C44" s="12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34"/>
      <c r="B45" s="69" t="s">
        <v>219</v>
      </c>
      <c r="C45" s="70" t="s">
        <v>167</v>
      </c>
      <c r="D45" s="71"/>
      <c r="E45" s="71"/>
      <c r="F45" s="71"/>
      <c r="G45" s="71"/>
      <c r="H45" s="71"/>
      <c r="I45" s="71"/>
      <c r="J45" s="72"/>
      <c r="K45" s="37"/>
    </row>
    <row r="46" spans="1:11" x14ac:dyDescent="0.25">
      <c r="A46" s="34"/>
      <c r="B46" s="80" t="s">
        <v>218</v>
      </c>
      <c r="C46" s="12" t="s">
        <v>168</v>
      </c>
      <c r="D46" s="4"/>
      <c r="E46" s="4"/>
      <c r="F46" s="4"/>
      <c r="G46" s="4"/>
      <c r="H46" s="4"/>
      <c r="I46" s="4"/>
      <c r="J46" s="74"/>
      <c r="K46" s="37"/>
    </row>
    <row r="47" spans="1:11" x14ac:dyDescent="0.25">
      <c r="A47" s="34"/>
      <c r="B47" s="75"/>
      <c r="C47" s="76" t="s">
        <v>169</v>
      </c>
      <c r="D47" s="77"/>
      <c r="E47" s="77"/>
      <c r="F47" s="77"/>
      <c r="G47" s="77"/>
      <c r="H47" s="77"/>
      <c r="I47" s="77"/>
      <c r="J47" s="78"/>
      <c r="K47" s="37"/>
    </row>
    <row r="48" spans="1:11" ht="7.5" customHeight="1" x14ac:dyDescent="0.25">
      <c r="A48" s="34"/>
      <c r="B48" s="4"/>
      <c r="C48" s="12"/>
      <c r="D48" s="4"/>
      <c r="E48" s="4"/>
      <c r="F48" s="4"/>
      <c r="G48" s="4"/>
      <c r="H48" s="4"/>
      <c r="I48" s="4"/>
      <c r="J48" s="4"/>
      <c r="K48" s="37"/>
    </row>
    <row r="49" spans="1:11" x14ac:dyDescent="0.25">
      <c r="A49" s="34"/>
      <c r="B49" s="69" t="s">
        <v>99</v>
      </c>
      <c r="C49" s="70" t="s">
        <v>158</v>
      </c>
      <c r="D49" s="71"/>
      <c r="E49" s="71"/>
      <c r="F49" s="71"/>
      <c r="G49" s="71"/>
      <c r="H49" s="71"/>
      <c r="I49" s="71"/>
      <c r="J49" s="72"/>
      <c r="K49" s="37"/>
    </row>
    <row r="50" spans="1:11" x14ac:dyDescent="0.25">
      <c r="A50" s="34"/>
      <c r="B50" s="73"/>
      <c r="C50" s="12" t="s">
        <v>159</v>
      </c>
      <c r="D50" s="4"/>
      <c r="E50" s="4"/>
      <c r="F50" s="4"/>
      <c r="G50" s="4"/>
      <c r="H50" s="4"/>
      <c r="I50" s="4"/>
      <c r="J50" s="74"/>
      <c r="K50" s="37"/>
    </row>
    <row r="51" spans="1:11" x14ac:dyDescent="0.25">
      <c r="A51" s="34"/>
      <c r="B51" s="73"/>
      <c r="C51" s="12" t="s">
        <v>160</v>
      </c>
      <c r="D51" s="4"/>
      <c r="E51" s="4"/>
      <c r="F51" s="4"/>
      <c r="G51" s="4"/>
      <c r="H51" s="4"/>
      <c r="I51" s="4"/>
      <c r="J51" s="74"/>
      <c r="K51" s="37"/>
    </row>
    <row r="52" spans="1:11" x14ac:dyDescent="0.25">
      <c r="A52" s="34"/>
      <c r="B52" s="75"/>
      <c r="C52" s="76" t="s">
        <v>161</v>
      </c>
      <c r="D52" s="77"/>
      <c r="E52" s="77"/>
      <c r="F52" s="77"/>
      <c r="G52" s="77"/>
      <c r="H52" s="77"/>
      <c r="I52" s="77"/>
      <c r="J52" s="78"/>
      <c r="K52" s="37"/>
    </row>
    <row r="53" spans="1:11" ht="7.5" customHeight="1" x14ac:dyDescent="0.25">
      <c r="A53" s="34"/>
      <c r="B53" s="4"/>
      <c r="C53" s="12"/>
      <c r="D53" s="4"/>
      <c r="E53" s="4"/>
      <c r="F53" s="4"/>
      <c r="G53" s="4"/>
      <c r="H53" s="4"/>
      <c r="I53" s="4"/>
      <c r="J53" s="4"/>
      <c r="K53" s="37"/>
    </row>
    <row r="54" spans="1:11" x14ac:dyDescent="0.25">
      <c r="A54" s="34"/>
      <c r="B54" s="69" t="s">
        <v>76</v>
      </c>
      <c r="C54" s="70" t="s">
        <v>134</v>
      </c>
      <c r="D54" s="71"/>
      <c r="E54" s="71"/>
      <c r="F54" s="71"/>
      <c r="G54" s="71"/>
      <c r="H54" s="71"/>
      <c r="I54" s="71"/>
      <c r="J54" s="72"/>
      <c r="K54" s="37"/>
    </row>
    <row r="55" spans="1:11" x14ac:dyDescent="0.25">
      <c r="A55" s="34"/>
      <c r="B55" s="73"/>
      <c r="C55" s="12" t="s">
        <v>111</v>
      </c>
      <c r="D55" s="4"/>
      <c r="E55" s="4"/>
      <c r="F55" s="4"/>
      <c r="G55" s="4"/>
      <c r="H55" s="4"/>
      <c r="I55" s="4"/>
      <c r="J55" s="74"/>
      <c r="K55" s="37"/>
    </row>
    <row r="56" spans="1:11" x14ac:dyDescent="0.25">
      <c r="A56" s="34"/>
      <c r="B56" s="73"/>
      <c r="C56" s="12" t="s">
        <v>112</v>
      </c>
      <c r="D56" s="4"/>
      <c r="E56" s="4"/>
      <c r="F56" s="4"/>
      <c r="G56" s="4"/>
      <c r="H56" s="4"/>
      <c r="I56" s="4"/>
      <c r="J56" s="74"/>
      <c r="K56" s="37"/>
    </row>
    <row r="57" spans="1:11" x14ac:dyDescent="0.25">
      <c r="A57" s="34"/>
      <c r="B57" s="75"/>
      <c r="C57" s="76" t="s">
        <v>135</v>
      </c>
      <c r="D57" s="77"/>
      <c r="E57" s="77"/>
      <c r="F57" s="77"/>
      <c r="G57" s="77"/>
      <c r="H57" s="77"/>
      <c r="I57" s="77"/>
      <c r="J57" s="78"/>
      <c r="K57" s="37"/>
    </row>
    <row r="58" spans="1:11" ht="7.5" customHeight="1" x14ac:dyDescent="0.25">
      <c r="A58" s="34"/>
      <c r="B58" s="4"/>
      <c r="C58" s="4"/>
      <c r="D58" s="4"/>
      <c r="E58" s="4"/>
      <c r="F58" s="4"/>
      <c r="G58" s="4"/>
      <c r="H58" s="4"/>
      <c r="I58" s="4"/>
      <c r="J58" s="4"/>
      <c r="K58" s="37"/>
    </row>
    <row r="59" spans="1:11" x14ac:dyDescent="0.25">
      <c r="A59" s="34"/>
      <c r="B59" s="69" t="s">
        <v>224</v>
      </c>
      <c r="C59" s="70" t="s">
        <v>189</v>
      </c>
      <c r="D59" s="71"/>
      <c r="E59" s="71"/>
      <c r="F59" s="71"/>
      <c r="G59" s="71"/>
      <c r="H59" s="71"/>
      <c r="I59" s="71"/>
      <c r="J59" s="72"/>
      <c r="K59" s="37"/>
    </row>
    <row r="60" spans="1:11" x14ac:dyDescent="0.25">
      <c r="A60" s="34"/>
      <c r="B60" s="80" t="s">
        <v>223</v>
      </c>
      <c r="C60" s="12" t="s">
        <v>190</v>
      </c>
      <c r="D60" s="4"/>
      <c r="E60" s="4"/>
      <c r="F60" s="4"/>
      <c r="G60" s="4"/>
      <c r="H60" s="4"/>
      <c r="I60" s="4"/>
      <c r="J60" s="74"/>
      <c r="K60" s="37"/>
    </row>
    <row r="61" spans="1:11" ht="15" customHeight="1" x14ac:dyDescent="0.25">
      <c r="A61" s="34"/>
      <c r="B61" s="73"/>
      <c r="C61" s="12" t="s">
        <v>131</v>
      </c>
      <c r="D61" s="4"/>
      <c r="E61" s="4"/>
      <c r="F61" s="4"/>
      <c r="G61" s="4"/>
      <c r="H61" s="4"/>
      <c r="I61" s="4"/>
      <c r="J61" s="74"/>
      <c r="K61" s="37"/>
    </row>
    <row r="62" spans="1:11" x14ac:dyDescent="0.25">
      <c r="A62" s="34"/>
      <c r="B62" s="75"/>
      <c r="C62" s="76" t="s">
        <v>191</v>
      </c>
      <c r="D62" s="77"/>
      <c r="E62" s="77"/>
      <c r="F62" s="77"/>
      <c r="G62" s="77"/>
      <c r="H62" s="77"/>
      <c r="I62" s="77"/>
      <c r="J62" s="78"/>
      <c r="K62" s="37"/>
    </row>
    <row r="63" spans="1:11" ht="7.5" customHeight="1" x14ac:dyDescent="0.25">
      <c r="A63" s="34"/>
      <c r="K63" s="37"/>
    </row>
    <row r="64" spans="1:11" x14ac:dyDescent="0.25">
      <c r="A64" s="34"/>
      <c r="B64" s="69" t="s">
        <v>77</v>
      </c>
      <c r="C64" s="70" t="s">
        <v>142</v>
      </c>
      <c r="D64" s="71"/>
      <c r="E64" s="71"/>
      <c r="F64" s="71"/>
      <c r="G64" s="71"/>
      <c r="H64" s="71"/>
      <c r="I64" s="71"/>
      <c r="J64" s="72"/>
      <c r="K64" s="37"/>
    </row>
    <row r="65" spans="1:11" x14ac:dyDescent="0.25">
      <c r="A65" s="34"/>
      <c r="B65" s="75"/>
      <c r="C65" s="76" t="s">
        <v>166</v>
      </c>
      <c r="D65" s="77"/>
      <c r="E65" s="77"/>
      <c r="F65" s="77"/>
      <c r="G65" s="77"/>
      <c r="H65" s="77"/>
      <c r="I65" s="77"/>
      <c r="J65" s="78"/>
      <c r="K65" s="37"/>
    </row>
    <row r="66" spans="1:11" ht="7.5" customHeight="1" x14ac:dyDescent="0.25">
      <c r="A66" s="34"/>
      <c r="K66" s="37"/>
    </row>
    <row r="67" spans="1:11" x14ac:dyDescent="0.25">
      <c r="A67" s="34"/>
      <c r="B67" s="69" t="s">
        <v>94</v>
      </c>
      <c r="C67" s="70" t="s">
        <v>192</v>
      </c>
      <c r="D67" s="71"/>
      <c r="E67" s="71"/>
      <c r="F67" s="71"/>
      <c r="G67" s="71"/>
      <c r="H67" s="71"/>
      <c r="I67" s="71"/>
      <c r="J67" s="72"/>
      <c r="K67" s="37"/>
    </row>
    <row r="68" spans="1:11" x14ac:dyDescent="0.25">
      <c r="A68" s="34"/>
      <c r="B68" s="73"/>
      <c r="C68" s="12" t="s">
        <v>137</v>
      </c>
      <c r="D68" s="4"/>
      <c r="E68" s="4"/>
      <c r="F68" s="4"/>
      <c r="G68" s="4"/>
      <c r="H68" s="4"/>
      <c r="I68" s="4"/>
      <c r="J68" s="74"/>
      <c r="K68" s="37"/>
    </row>
    <row r="69" spans="1:11" x14ac:dyDescent="0.25">
      <c r="A69" s="34"/>
      <c r="B69" s="75"/>
      <c r="C69" s="76" t="s">
        <v>138</v>
      </c>
      <c r="D69" s="77"/>
      <c r="E69" s="77"/>
      <c r="F69" s="77"/>
      <c r="G69" s="77"/>
      <c r="H69" s="77"/>
      <c r="I69" s="77"/>
      <c r="J69" s="78"/>
      <c r="K69" s="37"/>
    </row>
    <row r="70" spans="1:11" ht="7.5" customHeight="1" x14ac:dyDescent="0.25">
      <c r="A70" s="34"/>
      <c r="K70" s="37"/>
    </row>
    <row r="71" spans="1:11" ht="15" customHeight="1" x14ac:dyDescent="0.25">
      <c r="A71" s="34"/>
      <c r="B71" s="69" t="s">
        <v>80</v>
      </c>
      <c r="C71" s="70" t="s">
        <v>207</v>
      </c>
      <c r="D71" s="71"/>
      <c r="E71" s="71"/>
      <c r="F71" s="71"/>
      <c r="G71" s="71"/>
      <c r="H71" s="71"/>
      <c r="I71" s="71"/>
      <c r="J71" s="72"/>
      <c r="K71" s="37"/>
    </row>
    <row r="72" spans="1:11" ht="15" customHeight="1" x14ac:dyDescent="0.25">
      <c r="A72" s="34"/>
      <c r="B72" s="73"/>
      <c r="C72" s="12" t="s">
        <v>208</v>
      </c>
      <c r="D72" s="4"/>
      <c r="E72" s="4"/>
      <c r="F72" s="4"/>
      <c r="G72" s="4"/>
      <c r="H72" s="4"/>
      <c r="I72" s="4"/>
      <c r="J72" s="74"/>
      <c r="K72" s="37"/>
    </row>
    <row r="73" spans="1:11" ht="15" customHeight="1" x14ac:dyDescent="0.25">
      <c r="A73" s="34"/>
      <c r="B73" s="75"/>
      <c r="C73" s="76" t="s">
        <v>209</v>
      </c>
      <c r="D73" s="77"/>
      <c r="E73" s="77"/>
      <c r="F73" s="77"/>
      <c r="G73" s="77"/>
      <c r="H73" s="77"/>
      <c r="I73" s="77"/>
      <c r="J73" s="78"/>
      <c r="K73" s="37"/>
    </row>
    <row r="74" spans="1:11" ht="7.5" customHeight="1" x14ac:dyDescent="0.25">
      <c r="A74" s="34"/>
      <c r="B74" s="4"/>
      <c r="C74" s="4"/>
      <c r="D74" s="4"/>
      <c r="E74" s="4"/>
      <c r="F74" s="4"/>
      <c r="G74" s="4"/>
      <c r="H74" s="4"/>
      <c r="I74" s="4"/>
      <c r="J74" s="4"/>
      <c r="K74" s="37"/>
    </row>
    <row r="75" spans="1:11" ht="15" customHeight="1" x14ac:dyDescent="0.25">
      <c r="A75" s="34"/>
      <c r="B75" s="69" t="s">
        <v>210</v>
      </c>
      <c r="C75" s="70" t="s">
        <v>113</v>
      </c>
      <c r="D75" s="71"/>
      <c r="E75" s="71"/>
      <c r="F75" s="71"/>
      <c r="G75" s="71"/>
      <c r="H75" s="71"/>
      <c r="I75" s="71"/>
      <c r="J75" s="72"/>
      <c r="K75" s="37"/>
    </row>
    <row r="76" spans="1:11" x14ac:dyDescent="0.25">
      <c r="A76" s="34"/>
      <c r="B76" s="79" t="s">
        <v>211</v>
      </c>
      <c r="C76" s="76" t="s">
        <v>136</v>
      </c>
      <c r="D76" s="77"/>
      <c r="E76" s="77"/>
      <c r="F76" s="77"/>
      <c r="G76" s="77"/>
      <c r="H76" s="77"/>
      <c r="I76" s="77"/>
      <c r="J76" s="78"/>
      <c r="K76" s="37"/>
    </row>
    <row r="77" spans="1:11" ht="7.5" customHeight="1" x14ac:dyDescent="0.25">
      <c r="A77" s="34"/>
      <c r="K77" s="37"/>
    </row>
    <row r="78" spans="1:11" ht="15" customHeight="1" x14ac:dyDescent="0.25">
      <c r="A78" s="34"/>
      <c r="B78" s="69" t="s">
        <v>79</v>
      </c>
      <c r="C78" s="70" t="s">
        <v>193</v>
      </c>
      <c r="D78" s="71"/>
      <c r="E78" s="71"/>
      <c r="F78" s="71"/>
      <c r="G78" s="71"/>
      <c r="H78" s="71"/>
      <c r="I78" s="71"/>
      <c r="J78" s="72"/>
      <c r="K78" s="37"/>
    </row>
    <row r="79" spans="1:11" ht="15" customHeight="1" x14ac:dyDescent="0.25">
      <c r="A79" s="34"/>
      <c r="B79" s="73"/>
      <c r="C79" s="12" t="s">
        <v>194</v>
      </c>
      <c r="D79" s="4"/>
      <c r="E79" s="4"/>
      <c r="F79" s="4"/>
      <c r="G79" s="4"/>
      <c r="H79" s="4"/>
      <c r="I79" s="4"/>
      <c r="J79" s="74"/>
      <c r="K79" s="37"/>
    </row>
    <row r="80" spans="1:11" ht="15" customHeight="1" x14ac:dyDescent="0.25">
      <c r="A80" s="34"/>
      <c r="B80" s="73"/>
      <c r="C80" s="12" t="s">
        <v>195</v>
      </c>
      <c r="D80" s="4"/>
      <c r="E80" s="4"/>
      <c r="F80" s="4"/>
      <c r="G80" s="4"/>
      <c r="H80" s="4"/>
      <c r="I80" s="4"/>
      <c r="J80" s="74"/>
      <c r="K80" s="37"/>
    </row>
    <row r="81" spans="1:11" ht="15" customHeight="1" x14ac:dyDescent="0.25">
      <c r="A81" s="34"/>
      <c r="B81" s="73"/>
      <c r="C81" s="12" t="s">
        <v>132</v>
      </c>
      <c r="D81" s="4"/>
      <c r="E81" s="4"/>
      <c r="F81" s="4"/>
      <c r="G81" s="4"/>
      <c r="H81" s="4"/>
      <c r="I81" s="4"/>
      <c r="J81" s="74"/>
      <c r="K81" s="37"/>
    </row>
    <row r="82" spans="1:11" ht="15" customHeight="1" x14ac:dyDescent="0.25">
      <c r="A82" s="34"/>
      <c r="B82" s="73"/>
      <c r="C82" s="12" t="s">
        <v>133</v>
      </c>
      <c r="D82" s="4"/>
      <c r="E82" s="4"/>
      <c r="F82" s="4"/>
      <c r="G82" s="4"/>
      <c r="H82" s="4"/>
      <c r="I82" s="4"/>
      <c r="J82" s="74"/>
      <c r="K82" s="37"/>
    </row>
    <row r="83" spans="1:11" ht="15" customHeight="1" x14ac:dyDescent="0.25">
      <c r="A83" s="34"/>
      <c r="B83" s="73"/>
      <c r="C83" s="12" t="s">
        <v>196</v>
      </c>
      <c r="D83" s="4"/>
      <c r="E83" s="4"/>
      <c r="F83" s="4"/>
      <c r="G83" s="4"/>
      <c r="H83" s="4"/>
      <c r="I83" s="4"/>
      <c r="J83" s="74"/>
      <c r="K83" s="37"/>
    </row>
    <row r="84" spans="1:11" ht="15" customHeight="1" x14ac:dyDescent="0.25">
      <c r="A84" s="34"/>
      <c r="B84" s="73"/>
      <c r="C84" s="12" t="s">
        <v>197</v>
      </c>
      <c r="D84" s="4"/>
      <c r="E84" s="4"/>
      <c r="F84" s="4"/>
      <c r="G84" s="4"/>
      <c r="H84" s="4"/>
      <c r="I84" s="4"/>
      <c r="J84" s="74"/>
      <c r="K84" s="37"/>
    </row>
    <row r="85" spans="1:11" ht="15" customHeight="1" x14ac:dyDescent="0.25">
      <c r="A85" s="34"/>
      <c r="B85" s="73"/>
      <c r="C85" s="12" t="s">
        <v>198</v>
      </c>
      <c r="D85" s="4"/>
      <c r="E85" s="4"/>
      <c r="F85" s="4"/>
      <c r="G85" s="4"/>
      <c r="H85" s="4"/>
      <c r="I85" s="4"/>
      <c r="J85" s="74"/>
      <c r="K85" s="37"/>
    </row>
    <row r="86" spans="1:11" ht="15" customHeight="1" x14ac:dyDescent="0.25">
      <c r="A86" s="34"/>
      <c r="B86" s="75"/>
      <c r="C86" s="76" t="s">
        <v>199</v>
      </c>
      <c r="D86" s="77"/>
      <c r="E86" s="77"/>
      <c r="F86" s="77"/>
      <c r="G86" s="77"/>
      <c r="H86" s="77"/>
      <c r="I86" s="77"/>
      <c r="J86" s="78"/>
      <c r="K86" s="37"/>
    </row>
    <row r="87" spans="1:11" ht="7.5" customHeight="1" x14ac:dyDescent="0.25">
      <c r="A87" s="34"/>
      <c r="K87" s="37"/>
    </row>
    <row r="88" spans="1:11" ht="15" customHeight="1" x14ac:dyDescent="0.25">
      <c r="A88" s="34"/>
      <c r="B88" s="69" t="s">
        <v>214</v>
      </c>
      <c r="C88" s="70" t="s">
        <v>143</v>
      </c>
      <c r="D88" s="71"/>
      <c r="E88" s="71"/>
      <c r="F88" s="71"/>
      <c r="G88" s="71"/>
      <c r="H88" s="71"/>
      <c r="I88" s="71"/>
      <c r="J88" s="72"/>
      <c r="K88" s="37"/>
    </row>
    <row r="89" spans="1:11" ht="15" customHeight="1" x14ac:dyDescent="0.25">
      <c r="A89" s="34"/>
      <c r="B89" s="80" t="s">
        <v>120</v>
      </c>
      <c r="C89" s="12" t="s">
        <v>144</v>
      </c>
      <c r="D89" s="4"/>
      <c r="E89" s="4"/>
      <c r="F89" s="4"/>
      <c r="G89" s="4"/>
      <c r="H89" s="4"/>
      <c r="I89" s="4"/>
      <c r="J89" s="74"/>
      <c r="K89" s="37"/>
    </row>
    <row r="90" spans="1:11" ht="15" customHeight="1" x14ac:dyDescent="0.25">
      <c r="A90" s="34"/>
      <c r="B90" s="73"/>
      <c r="C90" s="12" t="s">
        <v>145</v>
      </c>
      <c r="D90" s="4"/>
      <c r="E90" s="4"/>
      <c r="F90" s="4"/>
      <c r="G90" s="4"/>
      <c r="H90" s="4"/>
      <c r="I90" s="4"/>
      <c r="J90" s="74"/>
      <c r="K90" s="37"/>
    </row>
    <row r="91" spans="1:11" ht="15" customHeight="1" x14ac:dyDescent="0.25">
      <c r="A91" s="34"/>
      <c r="B91" s="73"/>
      <c r="C91" s="12" t="s">
        <v>146</v>
      </c>
      <c r="D91" s="4"/>
      <c r="E91" s="4"/>
      <c r="F91" s="4"/>
      <c r="G91" s="4"/>
      <c r="H91" s="4"/>
      <c r="I91" s="4"/>
      <c r="J91" s="74"/>
      <c r="K91" s="37"/>
    </row>
    <row r="92" spans="1:11" ht="15" customHeight="1" x14ac:dyDescent="0.25">
      <c r="A92" s="34"/>
      <c r="B92" s="75"/>
      <c r="C92" s="76" t="s">
        <v>147</v>
      </c>
      <c r="D92" s="77"/>
      <c r="E92" s="77"/>
      <c r="F92" s="77"/>
      <c r="G92" s="77"/>
      <c r="H92" s="77"/>
      <c r="I92" s="77"/>
      <c r="J92" s="78"/>
      <c r="K92" s="37"/>
    </row>
    <row r="93" spans="1:11" ht="7.5" customHeight="1" x14ac:dyDescent="0.25">
      <c r="A93" s="34"/>
      <c r="B93" s="4"/>
      <c r="C93" s="4"/>
      <c r="D93" s="4"/>
      <c r="E93" s="4"/>
      <c r="F93" s="4"/>
      <c r="G93" s="4"/>
      <c r="H93" s="4"/>
      <c r="I93" s="4"/>
      <c r="J93" s="4"/>
      <c r="K93" s="37"/>
    </row>
    <row r="94" spans="1:11" ht="15" customHeight="1" x14ac:dyDescent="0.25">
      <c r="A94" s="34"/>
      <c r="B94" s="81" t="s">
        <v>102</v>
      </c>
      <c r="C94" s="82" t="s">
        <v>102</v>
      </c>
      <c r="D94" s="83"/>
      <c r="E94" s="83"/>
      <c r="F94" s="83"/>
      <c r="G94" s="83"/>
      <c r="H94" s="83"/>
      <c r="I94" s="83"/>
      <c r="J94" s="84"/>
      <c r="K94" s="37"/>
    </row>
    <row r="95" spans="1:11" ht="7.5" customHeight="1" x14ac:dyDescent="0.25">
      <c r="A95" s="34"/>
      <c r="B95" s="4"/>
      <c r="C95" s="4"/>
      <c r="D95" s="4"/>
      <c r="E95" s="4"/>
      <c r="F95" s="4"/>
      <c r="G95" s="4"/>
      <c r="H95" s="4"/>
      <c r="I95" s="4"/>
      <c r="J95" s="4"/>
      <c r="K95" s="37"/>
    </row>
    <row r="96" spans="1:11" x14ac:dyDescent="0.25">
      <c r="A96" s="34"/>
      <c r="B96" s="69" t="s">
        <v>96</v>
      </c>
      <c r="C96" s="70" t="s">
        <v>119</v>
      </c>
      <c r="D96" s="71"/>
      <c r="E96" s="71"/>
      <c r="F96" s="71"/>
      <c r="G96" s="71"/>
      <c r="H96" s="71"/>
      <c r="I96" s="71"/>
      <c r="J96" s="72"/>
      <c r="K96" s="37"/>
    </row>
    <row r="97" spans="1:11" x14ac:dyDescent="0.25">
      <c r="A97" s="34"/>
      <c r="B97" s="75"/>
      <c r="C97" s="76" t="s">
        <v>141</v>
      </c>
      <c r="D97" s="77"/>
      <c r="E97" s="77"/>
      <c r="F97" s="77"/>
      <c r="G97" s="77"/>
      <c r="H97" s="77"/>
      <c r="I97" s="77"/>
      <c r="J97" s="78"/>
      <c r="K97" s="37"/>
    </row>
    <row r="98" spans="1:11" ht="7.5" customHeight="1" x14ac:dyDescent="0.25">
      <c r="A98" s="34"/>
      <c r="B98" s="4"/>
      <c r="C98" s="4"/>
      <c r="D98" s="4"/>
      <c r="E98" s="4"/>
      <c r="F98" s="4"/>
      <c r="G98" s="4"/>
      <c r="H98" s="4"/>
      <c r="I98" s="4"/>
      <c r="J98" s="4"/>
      <c r="K98" s="37"/>
    </row>
    <row r="99" spans="1:11" x14ac:dyDescent="0.25">
      <c r="A99" s="34"/>
      <c r="B99" s="69" t="s">
        <v>78</v>
      </c>
      <c r="C99" s="70" t="s">
        <v>170</v>
      </c>
      <c r="D99" s="71"/>
      <c r="E99" s="71"/>
      <c r="F99" s="71"/>
      <c r="G99" s="71"/>
      <c r="H99" s="71"/>
      <c r="I99" s="71"/>
      <c r="J99" s="72"/>
      <c r="K99" s="37"/>
    </row>
    <row r="100" spans="1:11" x14ac:dyDescent="0.25">
      <c r="A100" s="34"/>
      <c r="B100" s="73"/>
      <c r="C100" s="12" t="s">
        <v>121</v>
      </c>
      <c r="D100" s="4"/>
      <c r="E100" s="4"/>
      <c r="F100" s="4"/>
      <c r="G100" s="4"/>
      <c r="H100" s="4"/>
      <c r="I100" s="4"/>
      <c r="J100" s="74"/>
      <c r="K100" s="37"/>
    </row>
    <row r="101" spans="1:11" ht="15" customHeight="1" x14ac:dyDescent="0.25">
      <c r="A101" s="34"/>
      <c r="B101" s="73"/>
      <c r="C101" s="12" t="s">
        <v>171</v>
      </c>
      <c r="D101" s="4"/>
      <c r="E101" s="4"/>
      <c r="F101" s="4"/>
      <c r="G101" s="4"/>
      <c r="H101" s="4"/>
      <c r="I101" s="4"/>
      <c r="J101" s="74"/>
      <c r="K101" s="37"/>
    </row>
    <row r="102" spans="1:11" x14ac:dyDescent="0.25">
      <c r="A102" s="34"/>
      <c r="B102" s="73"/>
      <c r="C102" s="12" t="s">
        <v>172</v>
      </c>
      <c r="D102" s="4"/>
      <c r="E102" s="4"/>
      <c r="F102" s="4"/>
      <c r="G102" s="4"/>
      <c r="H102" s="4"/>
      <c r="I102" s="4"/>
      <c r="J102" s="74"/>
      <c r="K102" s="37"/>
    </row>
    <row r="103" spans="1:11" x14ac:dyDescent="0.25">
      <c r="A103" s="34"/>
      <c r="B103" s="73"/>
      <c r="C103" s="12" t="s">
        <v>173</v>
      </c>
      <c r="D103" s="4"/>
      <c r="E103" s="4"/>
      <c r="F103" s="4"/>
      <c r="G103" s="4"/>
      <c r="H103" s="4"/>
      <c r="I103" s="4"/>
      <c r="J103" s="74"/>
      <c r="K103" s="37"/>
    </row>
    <row r="104" spans="1:11" x14ac:dyDescent="0.25">
      <c r="A104" s="34"/>
      <c r="B104" s="73"/>
      <c r="C104" s="12" t="s">
        <v>122</v>
      </c>
      <c r="D104" s="4"/>
      <c r="E104" s="4"/>
      <c r="F104" s="4"/>
      <c r="G104" s="4"/>
      <c r="H104" s="4"/>
      <c r="I104" s="4"/>
      <c r="J104" s="74"/>
      <c r="K104" s="37"/>
    </row>
    <row r="105" spans="1:11" x14ac:dyDescent="0.25">
      <c r="A105" s="34"/>
      <c r="B105" s="73"/>
      <c r="C105" s="12" t="s">
        <v>123</v>
      </c>
      <c r="D105" s="4"/>
      <c r="E105" s="4"/>
      <c r="F105" s="4"/>
      <c r="G105" s="4"/>
      <c r="H105" s="4"/>
      <c r="I105" s="4"/>
      <c r="J105" s="74"/>
      <c r="K105" s="37"/>
    </row>
    <row r="106" spans="1:11" x14ac:dyDescent="0.25">
      <c r="A106" s="34"/>
      <c r="B106" s="75"/>
      <c r="C106" s="76" t="s">
        <v>174</v>
      </c>
      <c r="D106" s="77"/>
      <c r="E106" s="77"/>
      <c r="F106" s="77"/>
      <c r="G106" s="77"/>
      <c r="H106" s="77"/>
      <c r="I106" s="77"/>
      <c r="J106" s="78"/>
      <c r="K106" s="37"/>
    </row>
    <row r="107" spans="1:11" ht="7.5" customHeight="1" x14ac:dyDescent="0.25">
      <c r="A107" s="34"/>
      <c r="B107" s="4"/>
      <c r="C107" s="4"/>
      <c r="D107" s="4"/>
      <c r="E107" s="4"/>
      <c r="F107" s="4"/>
      <c r="G107" s="4"/>
      <c r="H107" s="4"/>
      <c r="I107" s="4"/>
      <c r="J107" s="4"/>
      <c r="K107" s="37"/>
    </row>
    <row r="108" spans="1:11" x14ac:dyDescent="0.25">
      <c r="A108" s="34"/>
      <c r="B108" s="69" t="s">
        <v>217</v>
      </c>
      <c r="C108" s="70" t="s">
        <v>162</v>
      </c>
      <c r="D108" s="71"/>
      <c r="E108" s="71"/>
      <c r="F108" s="71"/>
      <c r="G108" s="71"/>
      <c r="H108" s="71"/>
      <c r="I108" s="71"/>
      <c r="J108" s="72"/>
      <c r="K108" s="37"/>
    </row>
    <row r="109" spans="1:11" x14ac:dyDescent="0.25">
      <c r="A109" s="34"/>
      <c r="B109" s="73"/>
      <c r="C109" s="12" t="s">
        <v>163</v>
      </c>
      <c r="D109" s="4"/>
      <c r="E109" s="4"/>
      <c r="F109" s="4"/>
      <c r="G109" s="4"/>
      <c r="H109" s="4"/>
      <c r="I109" s="4"/>
      <c r="J109" s="74"/>
      <c r="K109" s="37"/>
    </row>
    <row r="110" spans="1:11" x14ac:dyDescent="0.25">
      <c r="A110" s="34"/>
      <c r="B110" s="73"/>
      <c r="C110" s="12" t="s">
        <v>164</v>
      </c>
      <c r="D110" s="4"/>
      <c r="E110" s="4"/>
      <c r="F110" s="4"/>
      <c r="G110" s="4"/>
      <c r="H110" s="4"/>
      <c r="I110" s="4"/>
      <c r="J110" s="74"/>
      <c r="K110" s="37"/>
    </row>
    <row r="111" spans="1:11" x14ac:dyDescent="0.25">
      <c r="A111" s="34"/>
      <c r="B111" s="75"/>
      <c r="C111" s="76" t="s">
        <v>165</v>
      </c>
      <c r="D111" s="77"/>
      <c r="E111" s="77"/>
      <c r="F111" s="77"/>
      <c r="G111" s="77"/>
      <c r="H111" s="77"/>
      <c r="I111" s="77"/>
      <c r="J111" s="78"/>
      <c r="K111" s="37"/>
    </row>
    <row r="112" spans="1:11" ht="7.5" customHeight="1" x14ac:dyDescent="0.25">
      <c r="A112" s="34"/>
      <c r="B112" s="4"/>
      <c r="C112" s="4"/>
      <c r="D112" s="4"/>
      <c r="E112" s="4"/>
      <c r="F112" s="4"/>
      <c r="G112" s="4"/>
      <c r="H112" s="4"/>
      <c r="I112" s="4"/>
      <c r="J112" s="4"/>
      <c r="K112" s="37"/>
    </row>
    <row r="113" spans="1:11" x14ac:dyDescent="0.25">
      <c r="A113" s="34"/>
      <c r="B113" s="69" t="s">
        <v>127</v>
      </c>
      <c r="C113" s="70" t="s">
        <v>183</v>
      </c>
      <c r="D113" s="71"/>
      <c r="E113" s="71"/>
      <c r="F113" s="71"/>
      <c r="G113" s="71"/>
      <c r="H113" s="71"/>
      <c r="I113" s="71"/>
      <c r="J113" s="72"/>
      <c r="K113" s="37"/>
    </row>
    <row r="114" spans="1:11" x14ac:dyDescent="0.25">
      <c r="A114" s="34"/>
      <c r="B114" s="80" t="s">
        <v>222</v>
      </c>
      <c r="C114" s="12" t="s">
        <v>184</v>
      </c>
      <c r="D114" s="4"/>
      <c r="E114" s="4"/>
      <c r="F114" s="4"/>
      <c r="G114" s="4"/>
      <c r="H114" s="4"/>
      <c r="I114" s="4"/>
      <c r="J114" s="74"/>
      <c r="K114" s="37"/>
    </row>
    <row r="115" spans="1:11" x14ac:dyDescent="0.25">
      <c r="A115" s="34"/>
      <c r="B115" s="73"/>
      <c r="C115" s="12" t="s">
        <v>185</v>
      </c>
      <c r="D115" s="4"/>
      <c r="E115" s="4"/>
      <c r="F115" s="4"/>
      <c r="G115" s="4"/>
      <c r="H115" s="4"/>
      <c r="I115" s="4"/>
      <c r="J115" s="74"/>
      <c r="K115" s="37"/>
    </row>
    <row r="116" spans="1:11" ht="15" customHeight="1" x14ac:dyDescent="0.25">
      <c r="A116" s="34"/>
      <c r="B116" s="75"/>
      <c r="C116" s="76" t="s">
        <v>186</v>
      </c>
      <c r="D116" s="77"/>
      <c r="E116" s="77"/>
      <c r="F116" s="77"/>
      <c r="G116" s="77"/>
      <c r="H116" s="77"/>
      <c r="I116" s="77"/>
      <c r="J116" s="78"/>
      <c r="K116" s="37"/>
    </row>
    <row r="117" spans="1:11" ht="7.5" customHeight="1" x14ac:dyDescent="0.25">
      <c r="A117" s="34"/>
      <c r="K117" s="37"/>
    </row>
    <row r="118" spans="1:11" x14ac:dyDescent="0.25">
      <c r="A118" s="34"/>
      <c r="B118" s="69" t="s">
        <v>226</v>
      </c>
      <c r="C118" s="70" t="s">
        <v>200</v>
      </c>
      <c r="D118" s="71"/>
      <c r="E118" s="71"/>
      <c r="F118" s="71"/>
      <c r="G118" s="71"/>
      <c r="H118" s="71"/>
      <c r="I118" s="71"/>
      <c r="J118" s="72"/>
      <c r="K118" s="37"/>
    </row>
    <row r="119" spans="1:11" x14ac:dyDescent="0.25">
      <c r="A119" s="34"/>
      <c r="B119" s="80" t="s">
        <v>225</v>
      </c>
      <c r="C119" s="12" t="s">
        <v>201</v>
      </c>
      <c r="D119" s="4"/>
      <c r="E119" s="4"/>
      <c r="F119" s="4"/>
      <c r="G119" s="4"/>
      <c r="H119" s="4"/>
      <c r="I119" s="4"/>
      <c r="J119" s="74"/>
      <c r="K119" s="37"/>
    </row>
    <row r="120" spans="1:11" x14ac:dyDescent="0.25">
      <c r="A120" s="34"/>
      <c r="B120" s="73"/>
      <c r="C120" s="12" t="s">
        <v>202</v>
      </c>
      <c r="D120" s="4"/>
      <c r="E120" s="4"/>
      <c r="F120" s="4"/>
      <c r="G120" s="4"/>
      <c r="H120" s="4"/>
      <c r="I120" s="4"/>
      <c r="J120" s="74"/>
      <c r="K120" s="37"/>
    </row>
    <row r="121" spans="1:11" x14ac:dyDescent="0.25">
      <c r="A121" s="34"/>
      <c r="B121" s="73"/>
      <c r="C121" s="12" t="s">
        <v>203</v>
      </c>
      <c r="D121" s="4"/>
      <c r="E121" s="4"/>
      <c r="F121" s="4"/>
      <c r="G121" s="4"/>
      <c r="H121" s="4"/>
      <c r="I121" s="4"/>
      <c r="J121" s="74"/>
      <c r="K121" s="37"/>
    </row>
    <row r="122" spans="1:11" x14ac:dyDescent="0.25">
      <c r="A122" s="34"/>
      <c r="B122" s="73"/>
      <c r="C122" s="12" t="s">
        <v>204</v>
      </c>
      <c r="D122" s="4"/>
      <c r="E122" s="4"/>
      <c r="F122" s="4"/>
      <c r="G122" s="4"/>
      <c r="H122" s="4"/>
      <c r="I122" s="4"/>
      <c r="J122" s="74"/>
      <c r="K122" s="37"/>
    </row>
    <row r="123" spans="1:11" x14ac:dyDescent="0.25">
      <c r="A123" s="34"/>
      <c r="B123" s="73"/>
      <c r="C123" s="12" t="s">
        <v>205</v>
      </c>
      <c r="D123" s="4"/>
      <c r="E123" s="4"/>
      <c r="F123" s="4"/>
      <c r="G123" s="4"/>
      <c r="H123" s="4"/>
      <c r="I123" s="4"/>
      <c r="J123" s="74"/>
      <c r="K123" s="37"/>
    </row>
    <row r="124" spans="1:11" x14ac:dyDescent="0.25">
      <c r="A124" s="34"/>
      <c r="B124" s="75"/>
      <c r="C124" s="76" t="s">
        <v>206</v>
      </c>
      <c r="D124" s="77"/>
      <c r="E124" s="77"/>
      <c r="F124" s="77"/>
      <c r="G124" s="77"/>
      <c r="H124" s="77"/>
      <c r="I124" s="77"/>
      <c r="J124" s="78"/>
      <c r="K124" s="37"/>
    </row>
    <row r="125" spans="1:11" ht="7.5" customHeight="1" x14ac:dyDescent="0.25">
      <c r="A125" s="34"/>
      <c r="B125" s="4"/>
      <c r="C125" s="68"/>
      <c r="D125" s="4"/>
      <c r="E125" s="4"/>
      <c r="F125" s="4"/>
      <c r="G125" s="4"/>
      <c r="H125" s="4"/>
      <c r="I125" s="4"/>
      <c r="J125" s="4"/>
      <c r="K125" s="37"/>
    </row>
    <row r="126" spans="1:11" x14ac:dyDescent="0.25">
      <c r="A126" s="34"/>
      <c r="B126" s="69" t="s">
        <v>100</v>
      </c>
      <c r="C126" s="70" t="s">
        <v>124</v>
      </c>
      <c r="D126" s="71"/>
      <c r="E126" s="71"/>
      <c r="F126" s="71"/>
      <c r="G126" s="71"/>
      <c r="H126" s="71"/>
      <c r="I126" s="71"/>
      <c r="J126" s="72"/>
      <c r="K126" s="37"/>
    </row>
    <row r="127" spans="1:11" x14ac:dyDescent="0.25">
      <c r="A127" s="34"/>
      <c r="B127" s="73"/>
      <c r="C127" s="12" t="s">
        <v>125</v>
      </c>
      <c r="D127" s="4"/>
      <c r="E127" s="4"/>
      <c r="F127" s="4"/>
      <c r="G127" s="4"/>
      <c r="H127" s="4"/>
      <c r="I127" s="4"/>
      <c r="J127" s="74"/>
      <c r="K127" s="37"/>
    </row>
    <row r="128" spans="1:11" x14ac:dyDescent="0.25">
      <c r="A128" s="34"/>
      <c r="B128" s="73"/>
      <c r="C128" s="12" t="s">
        <v>126</v>
      </c>
      <c r="D128" s="4"/>
      <c r="E128" s="4"/>
      <c r="F128" s="4"/>
      <c r="G128" s="4"/>
      <c r="H128" s="4"/>
      <c r="I128" s="4"/>
      <c r="J128" s="74"/>
      <c r="K128" s="37"/>
    </row>
    <row r="129" spans="1:11" x14ac:dyDescent="0.25">
      <c r="A129" s="34"/>
      <c r="B129" s="75"/>
      <c r="C129" s="76" t="s">
        <v>175</v>
      </c>
      <c r="D129" s="77"/>
      <c r="E129" s="77"/>
      <c r="F129" s="77"/>
      <c r="G129" s="77"/>
      <c r="H129" s="77"/>
      <c r="I129" s="77"/>
      <c r="J129" s="78"/>
      <c r="K129" s="37"/>
    </row>
    <row r="130" spans="1:11" ht="7.5" customHeight="1" x14ac:dyDescent="0.25">
      <c r="A130" s="34"/>
      <c r="B130" s="4"/>
      <c r="C130" s="68"/>
      <c r="D130" s="4"/>
      <c r="E130" s="4"/>
      <c r="F130" s="4"/>
      <c r="G130" s="4"/>
      <c r="H130" s="4"/>
      <c r="I130" s="4"/>
      <c r="J130" s="4"/>
      <c r="K130" s="37"/>
    </row>
    <row r="131" spans="1:11" ht="11.25" customHeight="1" x14ac:dyDescent="0.25">
      <c r="A131" s="34"/>
      <c r="B131" s="4"/>
      <c r="C131" s="68"/>
      <c r="D131" s="4"/>
      <c r="E131" s="4"/>
      <c r="F131" s="4"/>
      <c r="G131" s="4"/>
      <c r="H131" s="4"/>
      <c r="I131" s="4"/>
      <c r="J131" s="4"/>
      <c r="K131" s="37"/>
    </row>
    <row r="132" spans="1:11" x14ac:dyDescent="0.25">
      <c r="A132" s="34"/>
      <c r="B132" s="8" t="s">
        <v>106</v>
      </c>
      <c r="C132" s="4"/>
      <c r="D132" s="4"/>
      <c r="E132" s="4"/>
      <c r="F132" s="4"/>
      <c r="G132" s="4"/>
      <c r="H132" s="4"/>
      <c r="I132" s="4"/>
      <c r="J132" s="4"/>
      <c r="K132" s="37"/>
    </row>
    <row r="133" spans="1:11" x14ac:dyDescent="0.25">
      <c r="A133" s="40"/>
      <c r="B133" s="6"/>
      <c r="C133" s="6"/>
      <c r="D133" s="6"/>
      <c r="E133" s="6"/>
      <c r="F133" s="6"/>
      <c r="G133" s="6"/>
      <c r="H133" s="6"/>
      <c r="I133" s="6"/>
      <c r="J133" s="6"/>
      <c r="K133" s="41"/>
    </row>
  </sheetData>
  <mergeCells count="1">
    <mergeCell ref="I7:J7"/>
  </mergeCells>
  <hyperlinks>
    <hyperlink ref="I7" location="Índice!A1" display="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Sexo y 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Clasificaciones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2016-11-10T19:12:50Z</dcterms:modified>
</cp:coreProperties>
</file>