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\Desktop\Observatorio SPE 2016\Poblaciones Especiales\Victimas\"/>
    </mc:Choice>
  </mc:AlternateContent>
  <bookViews>
    <workbookView xWindow="0" yWindow="0" windowWidth="21525" windowHeight="11985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J13" i="5" s="1"/>
  <c r="J18" i="4" l="1"/>
  <c r="I18" i="4"/>
  <c r="I23" i="12" l="1"/>
  <c r="I45" i="7" l="1"/>
  <c r="I13" i="12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F17" i="5" l="1"/>
  <c r="F25" i="5" s="1"/>
  <c r="F34" i="5" s="1"/>
  <c r="F9" i="10"/>
  <c r="I9" i="10"/>
  <c r="I17" i="5"/>
  <c r="I25" i="5" s="1"/>
  <c r="I34" i="5" s="1"/>
  <c r="I17" i="10" l="1"/>
  <c r="I37" i="2" l="1"/>
  <c r="I43" i="6"/>
  <c r="J17" i="10" l="1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13" i="12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<sst xmlns="http://schemas.openxmlformats.org/spreadsheetml/2006/main" count="383" uniqueCount="275">
  <si>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</si>
  <si>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</si>
  <si>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</si>
  <si>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</si>
  <si>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</si>
  <si>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</si>
  <si>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</si>
  <si>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</si>
  <si>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</si>
  <si>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</si>
  <si>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</si>
  <si>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</si>
  <si>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</si>
  <si>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</si>
  <si>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</si>
  <si>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</si>
  <si>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</si>
  <si>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</si>
  <si>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</si>
  <si>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</si>
  <si>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</si>
  <si>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</si>
  <si>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</si>
  <si>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</si>
  <si>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</si>
  <si>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</si>
  <si>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</si>
  <si>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</si>
  <si>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</si>
  <si>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</si>
  <si>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</si>
  <si>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</si>
  <si>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</si>
  <si>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</si>
  <si>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</si>
  <si>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</si>
  <si>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</si>
  <si>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</si>
  <si>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</si>
  <si>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</si>
  <si>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</si>
  <si>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</si>
  <si>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</si>
  <si>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</si>
  <si>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</si>
  <si>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</si>
  <si>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</si>
  <si>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</si>
  <si>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</si>
  <si>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</si>
  <si>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</si>
  <si>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</si>
  <si>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</si>
  <si>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</si>
  <si>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</si>
  <si>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</si>
  <si>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</si>
  <si>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</si>
  <si>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</si>
  <si>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</si>
  <si>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</si>
  <si>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</si>
  <si>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</si>
  <si>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</si>
  <si>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</si>
  <si>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</si>
  <si>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</si>
  <si>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</si>
  <si>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</si>
  <si>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</si>
  <si>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</si>
  <si>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</si>
  <si>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</si>
  <si>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</si>
  <si>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</si>
  <si>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</si>
  <si>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</si>
  <si>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</si>
  <si>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</si>
  <si>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</si>
  <si>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</si>
  <si>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</si>
  <si>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</si>
  <si>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</si>
  <si>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</si>
  <si>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</si>
  <si>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</si>
  <si>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</si>
  <si>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</si>
  <si>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</si>
  <si>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</si>
  <si>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</si>
  <si>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</si>
  <si>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</si>
  <si>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</si>
  <si>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</si>
  <si>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</si>
  <si>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</si>
  <si>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</si>
  <si>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</si>
  <si>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</si>
  <si>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</si>
  <si>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</si>
  <si>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</si>
  <si>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</si>
  <si>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</si>
  <si>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</si>
  <si>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</si>
  <si>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</si>
  <si>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</si>
  <si>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</si>
  <si>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</si>
  <si>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</si>
  <si>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</si>
  <si>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</si>
  <si>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</si>
  <si>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</si>
  <si>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</si>
  <si>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</si>
  <si>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</si>
  <si>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</si>
  <si>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</si>
  <si>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</si>
  <si>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</si>
  <si>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</si>
  <si>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</si>
  <si>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</si>
  <si>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</si>
  <si>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</si>
  <si>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</si>
  <si>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</si>
  <si>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</si>
  <si>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</si>
  <si>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</si>
  <si>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</si>
  <si>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</si>
  <si>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</si>
  <si>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</si>
  <si>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</si>
  <si>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</si>
  <si>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</si>
  <si>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</si>
  <si>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</si>
  <si>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</si>
  <si>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</si>
  <si>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</si>
  <si>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</si>
  <si>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</si>
  <si>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</si>
  <si>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</si>
  <si>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</si>
  <si>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</si>
  <si>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</si>
  <si>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</si>
  <si>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</si>
  <si>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</si>
  <si>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</si>
  <si>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</si>
  <si>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</si>
  <si>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</si>
  <si>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</si>
  <si>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</si>
  <si>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</si>
  <si>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</si>
  <si>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</si>
  <si>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</si>
  <si>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</si>
  <si>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</si>
  <si>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</si>
  <si>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</si>
  <si>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</si>
  <si>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</si>
  <si>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</si>
  <si>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</si>
  <si>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</si>
  <si>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</si>
  <si>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</si>
  <si>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</si>
  <si>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</si>
  <si>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</si>
  <si>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</si>
  <si>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</si>
  <si>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</si>
  <si>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</si>
  <si>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</si>
  <si>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</si>
  <si>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</si>
  <si>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</si>
  <si>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</si>
  <si>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</si>
  <si>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</si>
  <si>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</si>
  <si>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</si>
  <si>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</si>
  <si>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</si>
  <si>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</si>
  <si>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</si>
  <si>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</si>
  <si>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</si>
  <si>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</si>
  <si>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</si>
  <si>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</si>
  <si>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</si>
  <si>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</si>
  <si>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</si>
  <si>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</si>
  <si>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</si>
  <si>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</si>
  <si>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</si>
  <si>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</si>
  <si>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</si>
  <si>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</si>
  <si>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</si>
  <si>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</si>
  <si>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</si>
  <si>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</si>
  <si>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</si>
  <si>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</si>
  <si>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</si>
  <si>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</si>
  <si>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</si>
  <si>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</si>
  <si>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</si>
  <si>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</si>
  <si>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</si>
  <si>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</si>
  <si>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</si>
  <si>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</si>
  <si>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</si>
  <si>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</si>
  <si>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</si>
  <si>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</si>
  <si>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</si>
  <si>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Acumulado
2013 - 2015</t>
  </si>
  <si>
    <t>Oferentes por sexo y edad</t>
  </si>
  <si>
    <t>*Esta información corresponde a 89 Prestadores que actualmente hacen uso del Sistema de Información</t>
  </si>
  <si>
    <t>Octubre de 2016</t>
  </si>
  <si>
    <t>Septiembre de 2016</t>
  </si>
  <si>
    <t>Septiembre 2016</t>
  </si>
  <si>
    <t>Acumulado 
Enero - Septiembre 2016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</si>
  <si>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</si>
  <si>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</si>
  <si>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</si>
  <si>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</si>
  <si>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</si>
  <si>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</si>
  <si>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</si>
  <si>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</si>
  <si>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</si>
  <si>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</si>
  <si>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</si>
  <si>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</si>
  <si>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</si>
  <si>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</si>
  <si>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</si>
  <si>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</si>
  <si>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</si>
  <si>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</si>
  <si>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</si>
  <si>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</si>
  <si>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</si>
  <si>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</si>
  <si>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</si>
  <si>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</si>
  <si>
    <t>Oferentes registrados víctimas por sexo en el Sistema de Información del SPE</t>
  </si>
  <si>
    <t>Oferentes registrados víctimas por rangos de edad en el Sistema de Información del SPE</t>
  </si>
  <si>
    <t>Oferentes registrados víctimas por departamentos en el Sistema de Información del SPE</t>
  </si>
  <si>
    <t>Oferentes registrados víctimas por ciudades capitales en el Sistema de Información del SPE</t>
  </si>
  <si>
    <t>Oferentes registrados víctimas por áreas ocupacionales en el Sistema de Información del SPE*</t>
  </si>
  <si>
    <t>Oferentes registrados víctimas por nivel educativo en el Sistema de Información del SPE</t>
  </si>
  <si>
    <t>Oferentes registrados víctimas según experiencia laboral en el Sistema de Información del SPE</t>
  </si>
  <si>
    <t>Duración promedio de la experiencia laboral de los oferentes registrados víctimas, por sexo</t>
  </si>
  <si>
    <t>Duración promedio de la experiencia laboral de los oferentes registrados víctimas, por rangos de edad</t>
  </si>
  <si>
    <t>Oferentes registrados víctimas según aspiración salarial en el Sistema de Información del SPE</t>
  </si>
  <si>
    <t>Duración promedio de la experiencia laboral de los oferentes registrados víctimas, por nivel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</si>
</sst>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/>
  </sheetViews>
  <sheetFormatPr baseColWidth="10" defaultRowHeight="15" x14ac:dyDescent="0.25"/>
  <cols>
    <col min="1" max="1" width="1.75" customWidth="1"/>
    <col min="2" max="2" width="21.75" customWidth="1"/>
    <col min="3" max="3" width="36.75" customWidth="1"/>
    <col min="7" max="7" width="1.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2" t="s">
        <v>232</v>
      </c>
      <c r="C7" s="112"/>
      <c r="D7" s="112"/>
      <c r="E7" s="112"/>
      <c r="F7" s="112"/>
      <c r="G7" s="37"/>
    </row>
    <row r="8" spans="1:16" ht="15.75" customHeight="1" x14ac:dyDescent="0.25">
      <c r="A8" s="34"/>
      <c r="B8" s="112" t="s">
        <v>231</v>
      </c>
      <c r="C8" s="112"/>
      <c r="D8" s="112"/>
      <c r="E8" s="112"/>
      <c r="F8" s="112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234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235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236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237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19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4.25" bestFit="1" customWidth="1"/>
    <col min="13" max="13" width="14.625" bestFit="1" customWidth="1"/>
    <col min="14" max="14" width="14.25" bestFit="1" customWidth="1"/>
    <col min="15" max="15" width="14.625" bestFit="1" customWidth="1"/>
    <col min="16" max="16" width="14.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5" t="s">
        <v>264</v>
      </c>
      <c r="C7" s="125"/>
      <c r="D7" s="125"/>
      <c r="E7" s="125"/>
      <c r="F7" s="125"/>
      <c r="G7" s="125"/>
      <c r="H7" s="50"/>
      <c r="I7" s="121" t="s">
        <v>230</v>
      </c>
      <c r="J7" s="122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3" t="s">
        <v>68</v>
      </c>
      <c r="C9" s="124" t="s">
        <v>238</v>
      </c>
      <c r="D9" s="120"/>
      <c r="E9" s="86"/>
      <c r="F9" s="117" t="s">
        <v>239</v>
      </c>
      <c r="G9" s="118"/>
      <c r="H9" s="86"/>
      <c r="I9" s="115" t="s">
        <v>233</v>
      </c>
      <c r="J9" s="123"/>
      <c r="K9" s="52"/>
    </row>
    <row r="10" spans="1:16" s="2" customFormat="1" x14ac:dyDescent="0.25">
      <c r="A10" s="51"/>
      <c r="B10" s="114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52"/>
    </row>
    <row r="11" spans="1:16" s="2" customFormat="1" x14ac:dyDescent="0.25">
      <c r="A11" s="51"/>
      <c r="B11" s="44" t="s">
        <v>69</v>
      </c>
      <c r="C11" s="23">
        <v>4100</v>
      </c>
      <c r="D11" s="21">
        <v>43.77</v>
      </c>
      <c r="E11" s="12"/>
      <c r="F11" s="22">
        <v>22310</v>
      </c>
      <c r="G11" s="21">
        <v>41.67</v>
      </c>
      <c r="H11" s="13"/>
      <c r="I11" s="22">
        <v>56584</v>
      </c>
      <c r="J11" s="107">
        <v>40.58</v>
      </c>
      <c r="K11" s="52"/>
    </row>
    <row r="12" spans="1:16" s="2" customFormat="1" x14ac:dyDescent="0.25">
      <c r="A12" s="51"/>
      <c r="B12" s="44" t="s">
        <v>70</v>
      </c>
      <c r="C12" s="23">
        <v>5267</v>
      </c>
      <c r="D12" s="21">
        <v>56.23</v>
      </c>
      <c r="E12" s="13"/>
      <c r="F12" s="22">
        <v>31227</v>
      </c>
      <c r="G12" s="21">
        <v>58.33</v>
      </c>
      <c r="H12" s="13"/>
      <c r="I12" s="22">
        <v>82837</v>
      </c>
      <c r="J12" s="107">
        <v>59.42</v>
      </c>
      <c r="K12" s="52"/>
    </row>
    <row r="13" spans="1:16" s="2" customFormat="1" x14ac:dyDescent="0.25">
      <c r="A13" s="51"/>
      <c r="B13" s="45" t="s">
        <v>71</v>
      </c>
      <c r="C13" s="46">
        <v>9367</v>
      </c>
      <c r="D13" s="47">
        <v>100</v>
      </c>
      <c r="E13" s="14"/>
      <c r="F13" s="48">
        <v>53537</v>
      </c>
      <c r="G13" s="49">
        <v>100</v>
      </c>
      <c r="H13" s="14"/>
      <c r="I13" s="48">
        <f>SUM(I11:I12)</f>
        <v>139421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265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3" t="s">
        <v>68</v>
      </c>
      <c r="C17" s="119" t="str">
        <f>+C9</f>
        <v>Septiembre 2016</v>
      </c>
      <c r="D17" s="120"/>
      <c r="E17" s="11"/>
      <c r="F17" s="117" t="str">
        <f>+F9</f>
        <v>Acumulado 
Enero - Septiembre 2016</v>
      </c>
      <c r="G17" s="118"/>
      <c r="H17" s="87"/>
      <c r="I17" s="115" t="str">
        <f>+I9</f>
        <v>Acumulado
2013 - 2015</v>
      </c>
      <c r="J17" s="116"/>
      <c r="K17" s="37"/>
    </row>
    <row r="18" spans="1:11" x14ac:dyDescent="0.25">
      <c r="A18" s="34"/>
      <c r="B18" s="114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4517</v>
      </c>
      <c r="D19" s="21">
        <v>48.22</v>
      </c>
      <c r="E19" s="15"/>
      <c r="F19" s="22">
        <v>27301</v>
      </c>
      <c r="G19" s="21">
        <v>50.99</v>
      </c>
      <c r="H19" s="15"/>
      <c r="I19" s="22">
        <v>67659</v>
      </c>
      <c r="J19" s="107">
        <v>48.53</v>
      </c>
      <c r="K19" s="37"/>
    </row>
    <row r="20" spans="1:11" x14ac:dyDescent="0.25">
      <c r="A20" s="34"/>
      <c r="B20" s="44" t="s">
        <v>73</v>
      </c>
      <c r="C20" s="23">
        <v>3592</v>
      </c>
      <c r="D20" s="21">
        <v>38.35</v>
      </c>
      <c r="E20" s="15"/>
      <c r="F20" s="22">
        <v>19779</v>
      </c>
      <c r="G20" s="21">
        <v>36.94</v>
      </c>
      <c r="H20" s="12"/>
      <c r="I20" s="22">
        <v>54367</v>
      </c>
      <c r="J20" s="107">
        <v>38.99</v>
      </c>
      <c r="K20" s="37"/>
    </row>
    <row r="21" spans="1:11" x14ac:dyDescent="0.25">
      <c r="A21" s="34"/>
      <c r="B21" s="44" t="s">
        <v>74</v>
      </c>
      <c r="C21" s="23">
        <v>1157</v>
      </c>
      <c r="D21" s="21">
        <v>12.35</v>
      </c>
      <c r="E21" s="15"/>
      <c r="F21" s="22">
        <v>6025</v>
      </c>
      <c r="G21" s="21">
        <v>11.25</v>
      </c>
      <c r="H21" s="15"/>
      <c r="I21" s="22">
        <v>16703</v>
      </c>
      <c r="J21" s="107">
        <v>11.98</v>
      </c>
      <c r="K21" s="37"/>
    </row>
    <row r="22" spans="1:11" x14ac:dyDescent="0.25">
      <c r="A22" s="34"/>
      <c r="B22" s="44" t="s">
        <v>72</v>
      </c>
      <c r="C22" s="23">
        <v>101</v>
      </c>
      <c r="D22" s="93">
        <v>1.08</v>
      </c>
      <c r="E22" s="12"/>
      <c r="F22" s="22">
        <v>432</v>
      </c>
      <c r="G22" s="93">
        <v>0.81</v>
      </c>
      <c r="H22" s="94"/>
      <c r="I22" s="22">
        <v>692</v>
      </c>
      <c r="J22" s="107">
        <v>0.5</v>
      </c>
      <c r="K22" s="37"/>
    </row>
    <row r="23" spans="1:11" x14ac:dyDescent="0.25">
      <c r="A23" s="34"/>
      <c r="B23" s="45" t="s">
        <v>71</v>
      </c>
      <c r="C23" s="46">
        <v>9367</v>
      </c>
      <c r="D23" s="47">
        <v>99.999999999999901</v>
      </c>
      <c r="E23" s="14"/>
      <c r="F23" s="48">
        <v>53537</v>
      </c>
      <c r="G23" s="49">
        <v>99.999999999999901</v>
      </c>
      <c r="H23" s="16"/>
      <c r="I23" s="48">
        <f>SUM(I19:I22)</f>
        <v>139421</v>
      </c>
      <c r="J23" s="53">
        <f>SUM(J19:J22)</f>
        <v>100.00000000000001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4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0" t="s">
        <v>266</v>
      </c>
      <c r="C7" s="130"/>
      <c r="D7" s="130"/>
      <c r="E7" s="130"/>
      <c r="F7" s="130"/>
      <c r="G7" s="130"/>
      <c r="H7" s="4"/>
      <c r="I7" s="121" t="s">
        <v>230</v>
      </c>
      <c r="J7" s="122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3" t="s">
        <v>68</v>
      </c>
      <c r="C9" s="119" t="str">
        <f>+'Sexo y edad'!C9</f>
        <v>Septiembre 2016</v>
      </c>
      <c r="D9" s="120"/>
      <c r="E9" s="18"/>
      <c r="F9" s="128" t="str">
        <f>+'Sexo y edad'!F9</f>
        <v>Acumulado 
Enero - Septiembre 2016</v>
      </c>
      <c r="G9" s="129"/>
      <c r="H9" s="88"/>
      <c r="I9" s="126" t="str">
        <f>+'Sexo y edad'!I9</f>
        <v>Acumulado
2013 - 2015</v>
      </c>
      <c r="J9" s="127"/>
      <c r="K9" s="37"/>
    </row>
    <row r="10" spans="1:16" x14ac:dyDescent="0.25">
      <c r="A10" s="34"/>
      <c r="B10" s="123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3</v>
      </c>
      <c r="D11" s="21">
        <v>0.03</v>
      </c>
      <c r="E11" s="28">
        <v>0</v>
      </c>
      <c r="F11" s="22">
        <v>15</v>
      </c>
      <c r="G11" s="21">
        <v>0.03</v>
      </c>
      <c r="H11" s="28"/>
      <c r="I11" s="22">
        <v>46</v>
      </c>
      <c r="J11" s="107">
        <v>0.03</v>
      </c>
      <c r="K11" s="37"/>
    </row>
    <row r="12" spans="1:16" x14ac:dyDescent="0.25">
      <c r="A12" s="34"/>
      <c r="B12" s="20" t="s">
        <v>0</v>
      </c>
      <c r="C12" s="22">
        <v>1962</v>
      </c>
      <c r="D12" s="101">
        <v>20.95</v>
      </c>
      <c r="E12" s="102">
        <v>0</v>
      </c>
      <c r="F12" s="22">
        <v>11727</v>
      </c>
      <c r="G12" s="101">
        <v>21.9</v>
      </c>
      <c r="H12" s="28"/>
      <c r="I12" s="22">
        <v>29141</v>
      </c>
      <c r="J12" s="107">
        <v>20.9</v>
      </c>
      <c r="K12" s="37"/>
    </row>
    <row r="13" spans="1:16" x14ac:dyDescent="0.25">
      <c r="A13" s="34"/>
      <c r="B13" s="20" t="s">
        <v>23</v>
      </c>
      <c r="C13" s="22">
        <v>114</v>
      </c>
      <c r="D13" s="101">
        <v>1.22</v>
      </c>
      <c r="E13" s="102">
        <v>0</v>
      </c>
      <c r="F13" s="22">
        <v>747</v>
      </c>
      <c r="G13" s="101">
        <v>1.4</v>
      </c>
      <c r="H13" s="28"/>
      <c r="I13" s="22">
        <v>1236</v>
      </c>
      <c r="J13" s="107">
        <v>0.89</v>
      </c>
      <c r="K13" s="37"/>
    </row>
    <row r="14" spans="1:16" x14ac:dyDescent="0.25">
      <c r="A14" s="34"/>
      <c r="B14" s="20" t="s">
        <v>2</v>
      </c>
      <c r="C14" s="22">
        <v>365</v>
      </c>
      <c r="D14" s="101">
        <v>3.9</v>
      </c>
      <c r="E14" s="102">
        <v>0</v>
      </c>
      <c r="F14" s="22">
        <v>2360</v>
      </c>
      <c r="G14" s="101">
        <v>4.41</v>
      </c>
      <c r="H14" s="28"/>
      <c r="I14" s="22">
        <v>6721</v>
      </c>
      <c r="J14" s="107">
        <v>4.82</v>
      </c>
      <c r="K14" s="37"/>
    </row>
    <row r="15" spans="1:16" x14ac:dyDescent="0.25">
      <c r="A15" s="34"/>
      <c r="B15" s="20" t="s">
        <v>240</v>
      </c>
      <c r="C15" s="22">
        <v>1019</v>
      </c>
      <c r="D15" s="101">
        <v>10.88</v>
      </c>
      <c r="E15" s="102">
        <v>0</v>
      </c>
      <c r="F15" s="22">
        <v>5801</v>
      </c>
      <c r="G15" s="101">
        <v>10.84</v>
      </c>
      <c r="H15" s="28"/>
      <c r="I15" s="22">
        <v>14286</v>
      </c>
      <c r="J15" s="107">
        <v>10.25</v>
      </c>
      <c r="K15" s="37"/>
    </row>
    <row r="16" spans="1:16" x14ac:dyDescent="0.25">
      <c r="A16" s="34"/>
      <c r="B16" s="20" t="s">
        <v>5</v>
      </c>
      <c r="C16" s="22">
        <v>76</v>
      </c>
      <c r="D16" s="101">
        <v>0.81</v>
      </c>
      <c r="E16" s="102">
        <v>0</v>
      </c>
      <c r="F16" s="22">
        <v>371</v>
      </c>
      <c r="G16" s="101">
        <v>0.69</v>
      </c>
      <c r="H16" s="28"/>
      <c r="I16" s="22">
        <v>1651</v>
      </c>
      <c r="J16" s="107">
        <v>1.18</v>
      </c>
      <c r="K16" s="37"/>
    </row>
    <row r="17" spans="1:11" x14ac:dyDescent="0.25">
      <c r="A17" s="34"/>
      <c r="B17" s="20" t="s">
        <v>9</v>
      </c>
      <c r="C17" s="22">
        <v>102</v>
      </c>
      <c r="D17" s="101">
        <v>1.0900000000000001</v>
      </c>
      <c r="E17" s="102">
        <v>0</v>
      </c>
      <c r="F17" s="22">
        <v>482</v>
      </c>
      <c r="G17" s="101">
        <v>0.9</v>
      </c>
      <c r="H17" s="28"/>
      <c r="I17" s="22">
        <v>771</v>
      </c>
      <c r="J17" s="107">
        <v>0.55000000000000004</v>
      </c>
      <c r="K17" s="37"/>
    </row>
    <row r="18" spans="1:11" x14ac:dyDescent="0.25">
      <c r="A18" s="34"/>
      <c r="B18" s="20" t="s">
        <v>10</v>
      </c>
      <c r="C18" s="22">
        <v>85</v>
      </c>
      <c r="D18" s="101">
        <v>0.91</v>
      </c>
      <c r="E18" s="102">
        <v>0</v>
      </c>
      <c r="F18" s="22">
        <v>624</v>
      </c>
      <c r="G18" s="101">
        <v>1.17</v>
      </c>
      <c r="H18" s="28"/>
      <c r="I18" s="22">
        <v>1545</v>
      </c>
      <c r="J18" s="107">
        <v>1.1100000000000001</v>
      </c>
      <c r="K18" s="37"/>
    </row>
    <row r="19" spans="1:11" x14ac:dyDescent="0.25">
      <c r="A19" s="34"/>
      <c r="B19" s="20" t="s">
        <v>21</v>
      </c>
      <c r="C19" s="22">
        <v>148</v>
      </c>
      <c r="D19" s="101">
        <v>1.58</v>
      </c>
      <c r="E19" s="102">
        <v>0</v>
      </c>
      <c r="F19" s="22">
        <v>718</v>
      </c>
      <c r="G19" s="101">
        <v>1.34</v>
      </c>
      <c r="H19" s="28"/>
      <c r="I19" s="22">
        <v>2328</v>
      </c>
      <c r="J19" s="107">
        <v>1.67</v>
      </c>
      <c r="K19" s="37"/>
    </row>
    <row r="20" spans="1:11" x14ac:dyDescent="0.25">
      <c r="A20" s="34"/>
      <c r="B20" s="20" t="s">
        <v>12</v>
      </c>
      <c r="C20" s="22">
        <v>326</v>
      </c>
      <c r="D20" s="101">
        <v>3.48</v>
      </c>
      <c r="E20" s="102">
        <v>0</v>
      </c>
      <c r="F20" s="22">
        <v>1945</v>
      </c>
      <c r="G20" s="101">
        <v>3.63</v>
      </c>
      <c r="H20" s="28"/>
      <c r="I20" s="22">
        <v>2515</v>
      </c>
      <c r="J20" s="107">
        <v>1.8</v>
      </c>
      <c r="K20" s="37"/>
    </row>
    <row r="21" spans="1:11" x14ac:dyDescent="0.25">
      <c r="A21" s="34"/>
      <c r="B21" s="20" t="s">
        <v>16</v>
      </c>
      <c r="C21" s="22">
        <v>152</v>
      </c>
      <c r="D21" s="101">
        <v>1.62</v>
      </c>
      <c r="E21" s="102">
        <v>0</v>
      </c>
      <c r="F21" s="22">
        <v>871</v>
      </c>
      <c r="G21" s="101">
        <v>1.63</v>
      </c>
      <c r="H21" s="28"/>
      <c r="I21" s="22">
        <v>1362</v>
      </c>
      <c r="J21" s="107">
        <v>0.98</v>
      </c>
      <c r="K21" s="37"/>
    </row>
    <row r="22" spans="1:11" x14ac:dyDescent="0.25">
      <c r="A22" s="34"/>
      <c r="B22" s="20" t="s">
        <v>14</v>
      </c>
      <c r="C22" s="22">
        <v>417</v>
      </c>
      <c r="D22" s="101">
        <v>4.45</v>
      </c>
      <c r="E22" s="102">
        <v>0</v>
      </c>
      <c r="F22" s="22">
        <v>1760</v>
      </c>
      <c r="G22" s="101">
        <v>3.29</v>
      </c>
      <c r="H22" s="28"/>
      <c r="I22" s="22">
        <v>1449</v>
      </c>
      <c r="J22" s="107">
        <v>1.04</v>
      </c>
      <c r="K22" s="37"/>
    </row>
    <row r="23" spans="1:11" x14ac:dyDescent="0.25">
      <c r="A23" s="34"/>
      <c r="B23" s="20" t="s">
        <v>24</v>
      </c>
      <c r="C23" s="22">
        <v>44</v>
      </c>
      <c r="D23" s="101">
        <v>0.47</v>
      </c>
      <c r="E23" s="102">
        <v>0</v>
      </c>
      <c r="F23" s="22">
        <v>340</v>
      </c>
      <c r="G23" s="101">
        <v>0.64</v>
      </c>
      <c r="H23" s="28"/>
      <c r="I23" s="22">
        <v>536</v>
      </c>
      <c r="J23" s="107">
        <v>0.38</v>
      </c>
      <c r="K23" s="37"/>
    </row>
    <row r="24" spans="1:11" x14ac:dyDescent="0.25">
      <c r="A24" s="34"/>
      <c r="B24" s="20" t="s">
        <v>18</v>
      </c>
      <c r="C24" s="22">
        <v>141</v>
      </c>
      <c r="D24" s="101">
        <v>1.51</v>
      </c>
      <c r="E24" s="102">
        <v>0</v>
      </c>
      <c r="F24" s="22">
        <v>774</v>
      </c>
      <c r="G24" s="101">
        <v>1.45</v>
      </c>
      <c r="H24" s="28"/>
      <c r="I24" s="22">
        <v>1684</v>
      </c>
      <c r="J24" s="107">
        <v>1.21</v>
      </c>
      <c r="K24" s="37"/>
    </row>
    <row r="25" spans="1:11" x14ac:dyDescent="0.25">
      <c r="A25" s="34"/>
      <c r="B25" s="20" t="s">
        <v>1</v>
      </c>
      <c r="C25" s="22">
        <v>394</v>
      </c>
      <c r="D25" s="101">
        <v>4.21</v>
      </c>
      <c r="E25" s="102">
        <v>0</v>
      </c>
      <c r="F25" s="22">
        <v>2662</v>
      </c>
      <c r="G25" s="101">
        <v>4.97</v>
      </c>
      <c r="H25" s="28"/>
      <c r="I25" s="22">
        <v>5251</v>
      </c>
      <c r="J25" s="107">
        <v>3.77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01">
        <v>0</v>
      </c>
      <c r="H26" s="28"/>
      <c r="I26" s="22">
        <v>3</v>
      </c>
      <c r="J26" s="107">
        <v>0</v>
      </c>
      <c r="K26" s="37"/>
    </row>
    <row r="27" spans="1:11" x14ac:dyDescent="0.25">
      <c r="A27" s="34"/>
      <c r="B27" s="20" t="s">
        <v>26</v>
      </c>
      <c r="C27" s="22">
        <v>3</v>
      </c>
      <c r="D27" s="101">
        <v>0.03</v>
      </c>
      <c r="E27" s="102">
        <v>0</v>
      </c>
      <c r="F27" s="22">
        <v>12</v>
      </c>
      <c r="G27" s="101">
        <v>0.02</v>
      </c>
      <c r="H27" s="28"/>
      <c r="I27" s="22">
        <v>24</v>
      </c>
      <c r="J27" s="107">
        <v>0.02</v>
      </c>
      <c r="K27" s="37"/>
    </row>
    <row r="28" spans="1:11" x14ac:dyDescent="0.25">
      <c r="A28" s="34"/>
      <c r="B28" s="20" t="s">
        <v>8</v>
      </c>
      <c r="C28" s="22">
        <v>137</v>
      </c>
      <c r="D28" s="101">
        <v>1.46</v>
      </c>
      <c r="E28" s="102">
        <v>0</v>
      </c>
      <c r="F28" s="22">
        <v>761</v>
      </c>
      <c r="G28" s="101">
        <v>1.42</v>
      </c>
      <c r="H28" s="28"/>
      <c r="I28" s="22">
        <v>1345</v>
      </c>
      <c r="J28" s="107">
        <v>0.96</v>
      </c>
      <c r="K28" s="37"/>
    </row>
    <row r="29" spans="1:11" x14ac:dyDescent="0.25">
      <c r="A29" s="34"/>
      <c r="B29" s="20" t="s">
        <v>19</v>
      </c>
      <c r="C29" s="22">
        <v>160</v>
      </c>
      <c r="D29" s="101">
        <v>1.71</v>
      </c>
      <c r="E29" s="102">
        <v>0</v>
      </c>
      <c r="F29" s="22">
        <v>807</v>
      </c>
      <c r="G29" s="101">
        <v>1.51</v>
      </c>
      <c r="H29" s="28"/>
      <c r="I29" s="22">
        <v>812</v>
      </c>
      <c r="J29" s="107">
        <v>0.57999999999999996</v>
      </c>
      <c r="K29" s="37"/>
    </row>
    <row r="30" spans="1:11" x14ac:dyDescent="0.25">
      <c r="A30" s="34"/>
      <c r="B30" s="20" t="s">
        <v>17</v>
      </c>
      <c r="C30" s="22">
        <v>376</v>
      </c>
      <c r="D30" s="101">
        <v>4.01</v>
      </c>
      <c r="E30" s="102">
        <v>0</v>
      </c>
      <c r="F30" s="22">
        <v>1543</v>
      </c>
      <c r="G30" s="101">
        <v>2.88</v>
      </c>
      <c r="H30" s="28"/>
      <c r="I30" s="22">
        <v>2353</v>
      </c>
      <c r="J30" s="107">
        <v>1.69</v>
      </c>
      <c r="K30" s="37"/>
    </row>
    <row r="31" spans="1:11" x14ac:dyDescent="0.25">
      <c r="A31" s="34"/>
      <c r="B31" s="20" t="s">
        <v>4</v>
      </c>
      <c r="C31" s="22">
        <v>493</v>
      </c>
      <c r="D31" s="101">
        <v>5.26</v>
      </c>
      <c r="E31" s="102">
        <v>0</v>
      </c>
      <c r="F31" s="22">
        <v>2955</v>
      </c>
      <c r="G31" s="101">
        <v>5.52</v>
      </c>
      <c r="H31" s="28"/>
      <c r="I31" s="22">
        <v>14153</v>
      </c>
      <c r="J31" s="107">
        <v>10.15</v>
      </c>
      <c r="K31" s="37"/>
    </row>
    <row r="32" spans="1:11" x14ac:dyDescent="0.25">
      <c r="A32" s="34"/>
      <c r="B32" s="20" t="s">
        <v>13</v>
      </c>
      <c r="C32" s="22">
        <v>228</v>
      </c>
      <c r="D32" s="101">
        <v>2.4300000000000002</v>
      </c>
      <c r="E32" s="102">
        <v>0</v>
      </c>
      <c r="F32" s="22">
        <v>1117</v>
      </c>
      <c r="G32" s="101">
        <v>2.09</v>
      </c>
      <c r="H32" s="28"/>
      <c r="I32" s="22">
        <v>1783</v>
      </c>
      <c r="J32" s="107">
        <v>1.28</v>
      </c>
      <c r="K32" s="37"/>
    </row>
    <row r="33" spans="1:11" x14ac:dyDescent="0.25">
      <c r="A33" s="34"/>
      <c r="B33" s="20" t="s">
        <v>11</v>
      </c>
      <c r="C33" s="22">
        <v>272</v>
      </c>
      <c r="D33" s="101">
        <v>2.9</v>
      </c>
      <c r="E33" s="102">
        <v>0</v>
      </c>
      <c r="F33" s="22">
        <v>1452</v>
      </c>
      <c r="G33" s="101">
        <v>2.71</v>
      </c>
      <c r="H33" s="28"/>
      <c r="I33" s="22">
        <v>2413</v>
      </c>
      <c r="J33" s="107">
        <v>1.73</v>
      </c>
      <c r="K33" s="37"/>
    </row>
    <row r="34" spans="1:11" x14ac:dyDescent="0.25">
      <c r="A34" s="34"/>
      <c r="B34" s="20" t="s">
        <v>22</v>
      </c>
      <c r="C34" s="22">
        <v>141</v>
      </c>
      <c r="D34" s="101">
        <v>1.51</v>
      </c>
      <c r="E34" s="102">
        <v>0</v>
      </c>
      <c r="F34" s="22">
        <v>811</v>
      </c>
      <c r="G34" s="101">
        <v>1.51</v>
      </c>
      <c r="H34" s="28"/>
      <c r="I34" s="22">
        <v>1754</v>
      </c>
      <c r="J34" s="107">
        <v>1.26</v>
      </c>
      <c r="K34" s="37"/>
    </row>
    <row r="35" spans="1:11" x14ac:dyDescent="0.25">
      <c r="A35" s="34"/>
      <c r="B35" s="20" t="s">
        <v>15</v>
      </c>
      <c r="C35" s="22">
        <v>65</v>
      </c>
      <c r="D35" s="101">
        <v>0.69</v>
      </c>
      <c r="E35" s="102">
        <v>0</v>
      </c>
      <c r="F35" s="22">
        <v>255</v>
      </c>
      <c r="G35" s="101">
        <v>0.48</v>
      </c>
      <c r="H35" s="28"/>
      <c r="I35" s="22">
        <v>411</v>
      </c>
      <c r="J35" s="107">
        <v>0.28999999999999998</v>
      </c>
      <c r="K35" s="37"/>
    </row>
    <row r="36" spans="1:11" x14ac:dyDescent="0.25">
      <c r="A36" s="34"/>
      <c r="B36" s="20" t="s">
        <v>6</v>
      </c>
      <c r="C36" s="22">
        <v>188</v>
      </c>
      <c r="D36" s="101">
        <v>2.0099999999999998</v>
      </c>
      <c r="E36" s="102">
        <v>0</v>
      </c>
      <c r="F36" s="22">
        <v>998</v>
      </c>
      <c r="G36" s="101">
        <v>1.86</v>
      </c>
      <c r="H36" s="28"/>
      <c r="I36" s="22">
        <v>2161</v>
      </c>
      <c r="J36" s="107">
        <v>1.55</v>
      </c>
      <c r="K36" s="37"/>
    </row>
    <row r="37" spans="1:11" x14ac:dyDescent="0.25">
      <c r="A37" s="34"/>
      <c r="B37" s="20" t="s">
        <v>75</v>
      </c>
      <c r="C37" s="22">
        <v>1</v>
      </c>
      <c r="D37" s="101">
        <v>0.01</v>
      </c>
      <c r="E37" s="102">
        <v>0</v>
      </c>
      <c r="F37" s="22">
        <v>6</v>
      </c>
      <c r="G37" s="101">
        <v>0.01</v>
      </c>
      <c r="H37" s="28"/>
      <c r="I37" s="22">
        <v>2</v>
      </c>
      <c r="J37" s="107">
        <v>0</v>
      </c>
      <c r="K37" s="37"/>
    </row>
    <row r="38" spans="1:11" x14ac:dyDescent="0.25">
      <c r="A38" s="34"/>
      <c r="B38" s="20" t="s">
        <v>3</v>
      </c>
      <c r="C38" s="22">
        <v>701</v>
      </c>
      <c r="D38" s="101">
        <v>7.48</v>
      </c>
      <c r="E38" s="102">
        <v>0</v>
      </c>
      <c r="F38" s="22">
        <v>3091</v>
      </c>
      <c r="G38" s="101">
        <v>5.77</v>
      </c>
      <c r="H38" s="28"/>
      <c r="I38" s="22">
        <v>7750</v>
      </c>
      <c r="J38" s="107">
        <v>5.56</v>
      </c>
      <c r="K38" s="37"/>
    </row>
    <row r="39" spans="1:11" x14ac:dyDescent="0.25">
      <c r="A39" s="34"/>
      <c r="B39" s="20" t="s">
        <v>20</v>
      </c>
      <c r="C39" s="22">
        <v>185</v>
      </c>
      <c r="D39" s="101">
        <v>1.98</v>
      </c>
      <c r="E39" s="102">
        <v>0</v>
      </c>
      <c r="F39" s="22">
        <v>2187</v>
      </c>
      <c r="G39" s="101">
        <v>4.09</v>
      </c>
      <c r="H39" s="28"/>
      <c r="I39" s="22">
        <v>5763</v>
      </c>
      <c r="J39" s="107">
        <v>4.13</v>
      </c>
      <c r="K39" s="37"/>
    </row>
    <row r="40" spans="1:11" x14ac:dyDescent="0.25">
      <c r="A40" s="34"/>
      <c r="B40" s="20" t="s">
        <v>7</v>
      </c>
      <c r="C40" s="22">
        <v>174</v>
      </c>
      <c r="D40" s="101">
        <v>1.86</v>
      </c>
      <c r="E40" s="102">
        <v>0</v>
      </c>
      <c r="F40" s="22">
        <v>827</v>
      </c>
      <c r="G40" s="101">
        <v>1.54</v>
      </c>
      <c r="H40" s="28"/>
      <c r="I40" s="22">
        <v>1225</v>
      </c>
      <c r="J40" s="107">
        <v>0.88</v>
      </c>
      <c r="K40" s="37"/>
    </row>
    <row r="41" spans="1:11" x14ac:dyDescent="0.25">
      <c r="A41" s="34"/>
      <c r="B41" s="20" t="s">
        <v>241</v>
      </c>
      <c r="C41" s="22">
        <v>895</v>
      </c>
      <c r="D41" s="101">
        <v>9.5500000000000007</v>
      </c>
      <c r="E41" s="102">
        <v>0</v>
      </c>
      <c r="F41" s="22">
        <v>5516</v>
      </c>
      <c r="G41" s="101">
        <v>10.3</v>
      </c>
      <c r="H41" s="28"/>
      <c r="I41" s="22">
        <v>26931</v>
      </c>
      <c r="J41" s="107">
        <v>19.32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1</v>
      </c>
      <c r="G42" s="101">
        <v>0</v>
      </c>
      <c r="H42" s="28"/>
      <c r="I42" s="22">
        <v>8</v>
      </c>
      <c r="J42" s="107">
        <v>0.01</v>
      </c>
      <c r="K42" s="37"/>
    </row>
    <row r="43" spans="1:11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2">
        <v>1</v>
      </c>
      <c r="G43" s="101">
        <v>0</v>
      </c>
      <c r="H43" s="28"/>
      <c r="I43" s="22">
        <v>3</v>
      </c>
      <c r="J43" s="107">
        <v>0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01">
        <v>0</v>
      </c>
      <c r="H44" s="85"/>
      <c r="I44" s="22">
        <v>5</v>
      </c>
      <c r="J44" s="107">
        <v>0</v>
      </c>
      <c r="K44" s="37"/>
    </row>
    <row r="45" spans="1:11" x14ac:dyDescent="0.25">
      <c r="A45" s="34"/>
      <c r="B45" s="24" t="s">
        <v>71</v>
      </c>
      <c r="C45" s="26">
        <v>9367</v>
      </c>
      <c r="D45" s="25">
        <v>100</v>
      </c>
      <c r="E45" s="25"/>
      <c r="F45" s="26">
        <v>53537</v>
      </c>
      <c r="G45" s="27">
        <v>100</v>
      </c>
      <c r="H45" s="27"/>
      <c r="I45" s="26">
        <f>SUM(I11:I44)</f>
        <v>139421</v>
      </c>
      <c r="J45" s="30">
        <f>SUM(J11:J44)</f>
        <v>99.99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4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5" t="s">
        <v>267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19" t="str">
        <f>+Departamentos!C9</f>
        <v>Septiembre 2016</v>
      </c>
      <c r="D9" s="120"/>
      <c r="E9" s="18"/>
      <c r="F9" s="128" t="str">
        <f>+Departamentos!F9</f>
        <v>Acumulado 
Enero - Septiembre 2016</v>
      </c>
      <c r="G9" s="129"/>
      <c r="H9" s="88"/>
      <c r="I9" s="126" t="str">
        <f>+Departamentos!I9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94</v>
      </c>
      <c r="D11" s="21">
        <v>2.0099999999999998</v>
      </c>
      <c r="E11" s="21">
        <v>0</v>
      </c>
      <c r="F11" s="22">
        <v>651</v>
      </c>
      <c r="G11" s="21">
        <v>2.35</v>
      </c>
      <c r="H11" s="21"/>
      <c r="I11" s="22">
        <v>895</v>
      </c>
      <c r="J11" s="107">
        <v>1.23</v>
      </c>
      <c r="K11" s="37"/>
    </row>
    <row r="12" spans="1:19" x14ac:dyDescent="0.25">
      <c r="A12" s="34"/>
      <c r="B12" s="20" t="s">
        <v>43</v>
      </c>
      <c r="C12" s="22">
        <v>46</v>
      </c>
      <c r="D12" s="101">
        <v>0.98</v>
      </c>
      <c r="E12" s="101">
        <v>0</v>
      </c>
      <c r="F12" s="22">
        <v>159</v>
      </c>
      <c r="G12" s="101">
        <v>0.56999999999999995</v>
      </c>
      <c r="H12" s="21"/>
      <c r="I12" s="22">
        <v>287</v>
      </c>
      <c r="J12" s="107">
        <v>0.39</v>
      </c>
      <c r="K12" s="37"/>
    </row>
    <row r="13" spans="1:19" x14ac:dyDescent="0.25">
      <c r="A13" s="34"/>
      <c r="B13" s="20" t="s">
        <v>33</v>
      </c>
      <c r="C13" s="22">
        <v>183</v>
      </c>
      <c r="D13" s="101">
        <v>3.91</v>
      </c>
      <c r="E13" s="101">
        <v>0</v>
      </c>
      <c r="F13" s="22">
        <v>1321</v>
      </c>
      <c r="G13" s="101">
        <v>4.7699999999999996</v>
      </c>
      <c r="H13" s="21"/>
      <c r="I13" s="22">
        <v>3740</v>
      </c>
      <c r="J13" s="107">
        <v>5.12</v>
      </c>
      <c r="K13" s="37"/>
    </row>
    <row r="14" spans="1:19" x14ac:dyDescent="0.25">
      <c r="A14" s="34"/>
      <c r="B14" s="20" t="s">
        <v>30</v>
      </c>
      <c r="C14" s="22">
        <v>1019</v>
      </c>
      <c r="D14" s="101">
        <v>21.76</v>
      </c>
      <c r="E14" s="101">
        <v>0</v>
      </c>
      <c r="F14" s="22">
        <v>5801</v>
      </c>
      <c r="G14" s="101">
        <v>20.96</v>
      </c>
      <c r="H14" s="21"/>
      <c r="I14" s="22">
        <v>14286</v>
      </c>
      <c r="J14" s="107">
        <v>19.57</v>
      </c>
      <c r="K14" s="37"/>
    </row>
    <row r="15" spans="1:19" x14ac:dyDescent="0.25">
      <c r="A15" s="34"/>
      <c r="B15" s="20" t="s">
        <v>34</v>
      </c>
      <c r="C15" s="22">
        <v>116</v>
      </c>
      <c r="D15" s="101">
        <v>2.48</v>
      </c>
      <c r="E15" s="101">
        <v>0</v>
      </c>
      <c r="F15" s="22">
        <v>779</v>
      </c>
      <c r="G15" s="101">
        <v>2.81</v>
      </c>
      <c r="H15" s="21"/>
      <c r="I15" s="22">
        <v>1703</v>
      </c>
      <c r="J15" s="107">
        <v>2.33</v>
      </c>
      <c r="K15" s="37"/>
    </row>
    <row r="16" spans="1:19" x14ac:dyDescent="0.25">
      <c r="A16" s="34"/>
      <c r="B16" s="20" t="s">
        <v>32</v>
      </c>
      <c r="C16" s="22">
        <v>323</v>
      </c>
      <c r="D16" s="101">
        <v>6.9</v>
      </c>
      <c r="E16" s="101">
        <v>0</v>
      </c>
      <c r="F16" s="22">
        <v>1735</v>
      </c>
      <c r="G16" s="101">
        <v>6.27</v>
      </c>
      <c r="H16" s="21"/>
      <c r="I16" s="22">
        <v>8599</v>
      </c>
      <c r="J16" s="107">
        <v>11.78</v>
      </c>
      <c r="K16" s="37"/>
    </row>
    <row r="17" spans="1:11" x14ac:dyDescent="0.25">
      <c r="A17" s="34"/>
      <c r="B17" s="20" t="s">
        <v>35</v>
      </c>
      <c r="C17" s="22">
        <v>57</v>
      </c>
      <c r="D17" s="101">
        <v>1.22</v>
      </c>
      <c r="E17" s="101">
        <v>0</v>
      </c>
      <c r="F17" s="22">
        <v>264</v>
      </c>
      <c r="G17" s="101">
        <v>0.95</v>
      </c>
      <c r="H17" s="21"/>
      <c r="I17" s="22">
        <v>1267</v>
      </c>
      <c r="J17" s="107">
        <v>1.74</v>
      </c>
      <c r="K17" s="37"/>
    </row>
    <row r="18" spans="1:11" x14ac:dyDescent="0.25">
      <c r="A18" s="34"/>
      <c r="B18" s="20" t="s">
        <v>41</v>
      </c>
      <c r="C18" s="22">
        <v>225</v>
      </c>
      <c r="D18" s="101">
        <v>4.8</v>
      </c>
      <c r="E18" s="101">
        <v>0</v>
      </c>
      <c r="F18" s="22">
        <v>1191</v>
      </c>
      <c r="G18" s="101">
        <v>4.3</v>
      </c>
      <c r="H18" s="21"/>
      <c r="I18" s="22">
        <v>1794</v>
      </c>
      <c r="J18" s="107">
        <v>2.46</v>
      </c>
      <c r="K18" s="37"/>
    </row>
    <row r="19" spans="1:11" x14ac:dyDescent="0.25">
      <c r="A19" s="34"/>
      <c r="B19" s="20" t="s">
        <v>52</v>
      </c>
      <c r="C19" s="22">
        <v>147</v>
      </c>
      <c r="D19" s="101">
        <v>3.14</v>
      </c>
      <c r="E19" s="101">
        <v>0</v>
      </c>
      <c r="F19" s="22">
        <v>684</v>
      </c>
      <c r="G19" s="101">
        <v>2.4700000000000002</v>
      </c>
      <c r="H19" s="21"/>
      <c r="I19" s="22">
        <v>2181</v>
      </c>
      <c r="J19" s="107">
        <v>2.99</v>
      </c>
      <c r="K19" s="37"/>
    </row>
    <row r="20" spans="1:11" x14ac:dyDescent="0.25">
      <c r="A20" s="34"/>
      <c r="B20" s="20" t="s">
        <v>38</v>
      </c>
      <c r="C20" s="22">
        <v>131</v>
      </c>
      <c r="D20" s="101">
        <v>2.8</v>
      </c>
      <c r="E20" s="101">
        <v>0</v>
      </c>
      <c r="F20" s="22">
        <v>609</v>
      </c>
      <c r="G20" s="101">
        <v>2.2000000000000002</v>
      </c>
      <c r="H20" s="21"/>
      <c r="I20" s="22">
        <v>959</v>
      </c>
      <c r="J20" s="107">
        <v>1.31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01">
        <v>0</v>
      </c>
      <c r="H21" s="21"/>
      <c r="I21" s="22">
        <v>2</v>
      </c>
      <c r="J21" s="107">
        <v>0</v>
      </c>
      <c r="K21" s="37"/>
    </row>
    <row r="22" spans="1:11" x14ac:dyDescent="0.25">
      <c r="A22" s="34"/>
      <c r="B22" s="20" t="s">
        <v>56</v>
      </c>
      <c r="C22" s="22">
        <v>3</v>
      </c>
      <c r="D22" s="101">
        <v>0.06</v>
      </c>
      <c r="E22" s="101">
        <v>0</v>
      </c>
      <c r="F22" s="22">
        <v>15</v>
      </c>
      <c r="G22" s="101">
        <v>0.05</v>
      </c>
      <c r="H22" s="21"/>
      <c r="I22" s="22">
        <v>46</v>
      </c>
      <c r="J22" s="107">
        <v>0.06</v>
      </c>
      <c r="K22" s="37"/>
    </row>
    <row r="23" spans="1:11" x14ac:dyDescent="0.25">
      <c r="A23" s="34"/>
      <c r="B23" s="20" t="s">
        <v>39</v>
      </c>
      <c r="C23" s="22">
        <v>35</v>
      </c>
      <c r="D23" s="101">
        <v>0.75</v>
      </c>
      <c r="E23" s="101">
        <v>0</v>
      </c>
      <c r="F23" s="22">
        <v>303</v>
      </c>
      <c r="G23" s="101">
        <v>1.0900000000000001</v>
      </c>
      <c r="H23" s="21"/>
      <c r="I23" s="22">
        <v>912</v>
      </c>
      <c r="J23" s="107">
        <v>1.25</v>
      </c>
      <c r="K23" s="37"/>
    </row>
    <row r="24" spans="1:11" x14ac:dyDescent="0.25">
      <c r="A24" s="34"/>
      <c r="B24" s="20" t="s">
        <v>31</v>
      </c>
      <c r="C24" s="22">
        <v>599</v>
      </c>
      <c r="D24" s="101">
        <v>12.79</v>
      </c>
      <c r="E24" s="101">
        <v>0</v>
      </c>
      <c r="F24" s="22">
        <v>4369</v>
      </c>
      <c r="G24" s="101">
        <v>15.79</v>
      </c>
      <c r="H24" s="21"/>
      <c r="I24" s="22">
        <v>13638</v>
      </c>
      <c r="J24" s="107">
        <v>18.68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1</v>
      </c>
      <c r="G25" s="101">
        <v>0</v>
      </c>
      <c r="H25" s="21"/>
      <c r="I25" s="22">
        <v>8</v>
      </c>
      <c r="J25" s="107">
        <v>0.01</v>
      </c>
      <c r="K25" s="37"/>
    </row>
    <row r="26" spans="1:11" x14ac:dyDescent="0.25">
      <c r="A26" s="34"/>
      <c r="B26" s="20" t="s">
        <v>55</v>
      </c>
      <c r="C26" s="22">
        <v>27</v>
      </c>
      <c r="D26" s="101">
        <v>0.57999999999999996</v>
      </c>
      <c r="E26" s="101">
        <v>0</v>
      </c>
      <c r="F26" s="22">
        <v>127</v>
      </c>
      <c r="G26" s="101">
        <v>0.46</v>
      </c>
      <c r="H26" s="21"/>
      <c r="I26" s="22">
        <v>258</v>
      </c>
      <c r="J26" s="107">
        <v>0.35</v>
      </c>
      <c r="K26" s="37"/>
    </row>
    <row r="27" spans="1:11" x14ac:dyDescent="0.25">
      <c r="A27" s="34"/>
      <c r="B27" s="20" t="s">
        <v>47</v>
      </c>
      <c r="C27" s="22">
        <v>66</v>
      </c>
      <c r="D27" s="101">
        <v>1.41</v>
      </c>
      <c r="E27" s="101">
        <v>0</v>
      </c>
      <c r="F27" s="22">
        <v>366</v>
      </c>
      <c r="G27" s="101">
        <v>1.32</v>
      </c>
      <c r="H27" s="21"/>
      <c r="I27" s="22">
        <v>1113</v>
      </c>
      <c r="J27" s="107">
        <v>1.52</v>
      </c>
      <c r="K27" s="37"/>
    </row>
    <row r="28" spans="1:11" x14ac:dyDescent="0.25">
      <c r="A28" s="34"/>
      <c r="B28" s="20" t="s">
        <v>40</v>
      </c>
      <c r="C28" s="22">
        <v>94</v>
      </c>
      <c r="D28" s="101">
        <v>2.0099999999999998</v>
      </c>
      <c r="E28" s="101">
        <v>0</v>
      </c>
      <c r="F28" s="22">
        <v>541</v>
      </c>
      <c r="G28" s="101">
        <v>1.95</v>
      </c>
      <c r="H28" s="21"/>
      <c r="I28" s="22">
        <v>1117</v>
      </c>
      <c r="J28" s="107">
        <v>1.53</v>
      </c>
      <c r="K28" s="37"/>
    </row>
    <row r="29" spans="1:11" x14ac:dyDescent="0.25">
      <c r="A29" s="34"/>
      <c r="B29" s="20" t="s">
        <v>44</v>
      </c>
      <c r="C29" s="22">
        <v>165</v>
      </c>
      <c r="D29" s="101">
        <v>3.52</v>
      </c>
      <c r="E29" s="101">
        <v>0</v>
      </c>
      <c r="F29" s="22">
        <v>729</v>
      </c>
      <c r="G29" s="101">
        <v>2.63</v>
      </c>
      <c r="H29" s="21"/>
      <c r="I29" s="22">
        <v>1427</v>
      </c>
      <c r="J29" s="107">
        <v>1.95</v>
      </c>
      <c r="K29" s="37"/>
    </row>
    <row r="30" spans="1:11" x14ac:dyDescent="0.25">
      <c r="A30" s="34"/>
      <c r="B30" s="20" t="s">
        <v>36</v>
      </c>
      <c r="C30" s="22">
        <v>147</v>
      </c>
      <c r="D30" s="101">
        <v>3.14</v>
      </c>
      <c r="E30" s="101">
        <v>0</v>
      </c>
      <c r="F30" s="22">
        <v>695</v>
      </c>
      <c r="G30" s="101">
        <v>2.5099999999999998</v>
      </c>
      <c r="H30" s="21"/>
      <c r="I30" s="22">
        <v>1503</v>
      </c>
      <c r="J30" s="107">
        <v>2.06</v>
      </c>
      <c r="K30" s="37"/>
    </row>
    <row r="31" spans="1:11" x14ac:dyDescent="0.25">
      <c r="A31" s="34"/>
      <c r="B31" s="20" t="s">
        <v>48</v>
      </c>
      <c r="C31" s="22">
        <v>99</v>
      </c>
      <c r="D31" s="101">
        <v>2.11</v>
      </c>
      <c r="E31" s="101">
        <v>0</v>
      </c>
      <c r="F31" s="22">
        <v>491</v>
      </c>
      <c r="G31" s="101">
        <v>1.77</v>
      </c>
      <c r="H31" s="21"/>
      <c r="I31" s="22">
        <v>852</v>
      </c>
      <c r="J31" s="107">
        <v>1.17</v>
      </c>
      <c r="K31" s="37"/>
    </row>
    <row r="32" spans="1:11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2">
        <v>1</v>
      </c>
      <c r="G32" s="101">
        <v>0</v>
      </c>
      <c r="H32" s="21"/>
      <c r="I32" s="22">
        <v>2</v>
      </c>
      <c r="J32" s="107">
        <v>0</v>
      </c>
      <c r="K32" s="37"/>
    </row>
    <row r="33" spans="1:11" x14ac:dyDescent="0.25">
      <c r="A33" s="34"/>
      <c r="B33" s="20" t="s">
        <v>53</v>
      </c>
      <c r="C33" s="22">
        <v>40</v>
      </c>
      <c r="D33" s="101">
        <v>0.85</v>
      </c>
      <c r="E33" s="101">
        <v>0</v>
      </c>
      <c r="F33" s="22">
        <v>304</v>
      </c>
      <c r="G33" s="101">
        <v>1.1000000000000001</v>
      </c>
      <c r="H33" s="21"/>
      <c r="I33" s="22">
        <v>460</v>
      </c>
      <c r="J33" s="107">
        <v>0.63</v>
      </c>
      <c r="K33" s="37"/>
    </row>
    <row r="34" spans="1:11" x14ac:dyDescent="0.25">
      <c r="A34" s="34"/>
      <c r="B34" s="20" t="s">
        <v>50</v>
      </c>
      <c r="C34" s="22">
        <v>116</v>
      </c>
      <c r="D34" s="101">
        <v>2.48</v>
      </c>
      <c r="E34" s="101">
        <v>0</v>
      </c>
      <c r="F34" s="22">
        <v>417</v>
      </c>
      <c r="G34" s="101">
        <v>1.51</v>
      </c>
      <c r="H34" s="21"/>
      <c r="I34" s="22">
        <v>603</v>
      </c>
      <c r="J34" s="107">
        <v>0.83</v>
      </c>
      <c r="K34" s="37"/>
    </row>
    <row r="35" spans="1:11" x14ac:dyDescent="0.25">
      <c r="A35" s="34"/>
      <c r="B35" s="20" t="s">
        <v>54</v>
      </c>
      <c r="C35" s="22">
        <v>1</v>
      </c>
      <c r="D35" s="101">
        <v>0.02</v>
      </c>
      <c r="E35" s="101">
        <v>0</v>
      </c>
      <c r="F35" s="22">
        <v>6</v>
      </c>
      <c r="G35" s="101">
        <v>0.02</v>
      </c>
      <c r="H35" s="21"/>
      <c r="I35" s="22">
        <v>2</v>
      </c>
      <c r="J35" s="107">
        <v>0</v>
      </c>
      <c r="K35" s="37"/>
    </row>
    <row r="36" spans="1:11" x14ac:dyDescent="0.25">
      <c r="A36" s="34"/>
      <c r="B36" s="20" t="s">
        <v>242</v>
      </c>
      <c r="C36" s="22">
        <v>3</v>
      </c>
      <c r="D36" s="101">
        <v>0.06</v>
      </c>
      <c r="E36" s="101">
        <v>0</v>
      </c>
      <c r="F36" s="22">
        <v>11</v>
      </c>
      <c r="G36" s="101">
        <v>0.04</v>
      </c>
      <c r="H36" s="21"/>
      <c r="I36" s="22">
        <v>21</v>
      </c>
      <c r="J36" s="107">
        <v>0.03</v>
      </c>
      <c r="K36" s="37"/>
    </row>
    <row r="37" spans="1:11" x14ac:dyDescent="0.25">
      <c r="A37" s="34"/>
      <c r="B37" s="20" t="s">
        <v>42</v>
      </c>
      <c r="C37" s="22">
        <v>236</v>
      </c>
      <c r="D37" s="101">
        <v>5.04</v>
      </c>
      <c r="E37" s="101">
        <v>0</v>
      </c>
      <c r="F37" s="22">
        <v>969</v>
      </c>
      <c r="G37" s="101">
        <v>3.5</v>
      </c>
      <c r="H37" s="21"/>
      <c r="I37" s="22">
        <v>1906</v>
      </c>
      <c r="J37" s="107">
        <v>2.61</v>
      </c>
      <c r="K37" s="37"/>
    </row>
    <row r="38" spans="1:11" x14ac:dyDescent="0.25">
      <c r="A38" s="34"/>
      <c r="B38" s="20" t="s">
        <v>51</v>
      </c>
      <c r="C38" s="22">
        <v>112</v>
      </c>
      <c r="D38" s="101">
        <v>2.39</v>
      </c>
      <c r="E38" s="101">
        <v>0</v>
      </c>
      <c r="F38" s="22">
        <v>1816</v>
      </c>
      <c r="G38" s="101">
        <v>6.56</v>
      </c>
      <c r="H38" s="21"/>
      <c r="I38" s="22">
        <v>4938</v>
      </c>
      <c r="J38" s="107">
        <v>6.76</v>
      </c>
      <c r="K38" s="37"/>
    </row>
    <row r="39" spans="1:11" x14ac:dyDescent="0.25">
      <c r="A39" s="34"/>
      <c r="B39" s="20" t="s">
        <v>46</v>
      </c>
      <c r="C39" s="22">
        <v>34</v>
      </c>
      <c r="D39" s="101">
        <v>0.73</v>
      </c>
      <c r="E39" s="101">
        <v>0</v>
      </c>
      <c r="F39" s="22">
        <v>157</v>
      </c>
      <c r="G39" s="101">
        <v>0.56999999999999995</v>
      </c>
      <c r="H39" s="21"/>
      <c r="I39" s="22">
        <v>308</v>
      </c>
      <c r="J39" s="107">
        <v>0.42</v>
      </c>
      <c r="K39" s="37"/>
    </row>
    <row r="40" spans="1:11" x14ac:dyDescent="0.25">
      <c r="A40" s="34"/>
      <c r="B40" s="20" t="s">
        <v>49</v>
      </c>
      <c r="C40" s="22">
        <v>229</v>
      </c>
      <c r="D40" s="101">
        <v>4.8899999999999997</v>
      </c>
      <c r="E40" s="101">
        <v>0</v>
      </c>
      <c r="F40" s="22">
        <v>1054</v>
      </c>
      <c r="G40" s="101">
        <v>3.81</v>
      </c>
      <c r="H40" s="21"/>
      <c r="I40" s="22">
        <v>1044</v>
      </c>
      <c r="J40" s="107">
        <v>1.43</v>
      </c>
      <c r="K40" s="37"/>
    </row>
    <row r="41" spans="1:11" x14ac:dyDescent="0.25">
      <c r="A41" s="34"/>
      <c r="B41" s="20" t="s">
        <v>37</v>
      </c>
      <c r="C41" s="22">
        <v>174</v>
      </c>
      <c r="D41" s="101">
        <v>3.72</v>
      </c>
      <c r="E41" s="101">
        <v>0</v>
      </c>
      <c r="F41" s="22">
        <v>1289</v>
      </c>
      <c r="G41" s="101">
        <v>4.66</v>
      </c>
      <c r="H41" s="21"/>
      <c r="I41" s="22">
        <v>5556</v>
      </c>
      <c r="J41" s="107">
        <v>7.61</v>
      </c>
      <c r="K41" s="37"/>
    </row>
    <row r="42" spans="1:11" x14ac:dyDescent="0.25">
      <c r="A42" s="34"/>
      <c r="B42" s="20" t="s">
        <v>45</v>
      </c>
      <c r="C42" s="22">
        <v>162</v>
      </c>
      <c r="D42" s="101">
        <v>3.46</v>
      </c>
      <c r="E42" s="101">
        <v>0</v>
      </c>
      <c r="F42" s="22">
        <v>822</v>
      </c>
      <c r="G42" s="101">
        <v>2.97</v>
      </c>
      <c r="H42" s="21"/>
      <c r="I42" s="22">
        <v>1590</v>
      </c>
      <c r="J42" s="107">
        <v>2.1800000000000002</v>
      </c>
      <c r="K42" s="37"/>
    </row>
    <row r="43" spans="1:11" x14ac:dyDescent="0.25">
      <c r="A43" s="34"/>
      <c r="B43" s="54" t="s">
        <v>71</v>
      </c>
      <c r="C43" s="48">
        <v>4683</v>
      </c>
      <c r="D43" s="47">
        <v>100</v>
      </c>
      <c r="E43" s="47"/>
      <c r="F43" s="48">
        <v>27677</v>
      </c>
      <c r="G43" s="49">
        <v>100</v>
      </c>
      <c r="H43" s="49"/>
      <c r="I43" s="48">
        <f>SUM(I11:I42)</f>
        <v>73017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C1" sqref="C1"/>
    </sheetView>
  </sheetViews>
  <sheetFormatPr baseColWidth="10" defaultRowHeight="15" x14ac:dyDescent="0.25"/>
  <cols>
    <col min="1" max="1" width="1.75" customWidth="1"/>
    <col min="2" max="2" width="52.12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375" bestFit="1" customWidth="1"/>
    <col min="14" max="14" width="12" bestFit="1" customWidth="1"/>
    <col min="15" max="15" width="12.37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0" t="s">
        <v>268</v>
      </c>
      <c r="C8" s="130"/>
      <c r="D8" s="130"/>
      <c r="E8" s="130"/>
      <c r="F8" s="130"/>
      <c r="G8" s="130"/>
      <c r="H8" s="4"/>
      <c r="I8" s="121" t="s">
        <v>230</v>
      </c>
      <c r="J8" s="122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3" t="s">
        <v>68</v>
      </c>
      <c r="C10" s="119" t="str">
        <f>+Ciudades!C9</f>
        <v>Septiembre 2016</v>
      </c>
      <c r="D10" s="120"/>
      <c r="E10" s="18"/>
      <c r="F10" s="128" t="str">
        <f>+Ciudades!F9</f>
        <v>Acumulado 
Enero - Septiembre 2016</v>
      </c>
      <c r="G10" s="129"/>
      <c r="H10" s="88"/>
      <c r="I10" s="126" t="str">
        <f>+Ciudades!I9</f>
        <v>Acumulado
2013 - 2015</v>
      </c>
      <c r="J10" s="127"/>
      <c r="K10" s="37"/>
    </row>
    <row r="11" spans="1:16" x14ac:dyDescent="0.25">
      <c r="A11" s="34"/>
      <c r="B11" s="131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243</v>
      </c>
      <c r="C12" s="23">
        <v>83</v>
      </c>
      <c r="D12" s="21">
        <v>0.89</v>
      </c>
      <c r="E12" s="21"/>
      <c r="F12" s="22">
        <v>582</v>
      </c>
      <c r="G12" s="21">
        <v>1.0900000000000001</v>
      </c>
      <c r="H12" s="103"/>
      <c r="I12" s="22">
        <v>1845</v>
      </c>
      <c r="J12" s="107">
        <v>1.32</v>
      </c>
      <c r="K12" s="37"/>
    </row>
    <row r="13" spans="1:16" x14ac:dyDescent="0.25">
      <c r="A13" s="34"/>
      <c r="B13" s="55" t="s">
        <v>244</v>
      </c>
      <c r="C13" s="23">
        <v>33</v>
      </c>
      <c r="D13" s="101">
        <v>0.35</v>
      </c>
      <c r="E13" s="101"/>
      <c r="F13" s="22">
        <v>273</v>
      </c>
      <c r="G13" s="101">
        <v>0.51</v>
      </c>
      <c r="H13" s="103"/>
      <c r="I13" s="22">
        <v>806</v>
      </c>
      <c r="J13" s="107">
        <v>0.57999999999999996</v>
      </c>
      <c r="K13" s="37"/>
    </row>
    <row r="14" spans="1:16" x14ac:dyDescent="0.25">
      <c r="A14" s="34"/>
      <c r="B14" s="55" t="s">
        <v>245</v>
      </c>
      <c r="C14" s="23">
        <v>700</v>
      </c>
      <c r="D14" s="101">
        <v>7.47</v>
      </c>
      <c r="E14" s="101"/>
      <c r="F14" s="22">
        <v>4532</v>
      </c>
      <c r="G14" s="101">
        <v>8.4700000000000006</v>
      </c>
      <c r="H14" s="103"/>
      <c r="I14" s="22">
        <v>14145</v>
      </c>
      <c r="J14" s="107">
        <v>10.15</v>
      </c>
      <c r="K14" s="37"/>
    </row>
    <row r="15" spans="1:16" x14ac:dyDescent="0.25">
      <c r="A15" s="34"/>
      <c r="B15" s="55" t="s">
        <v>246</v>
      </c>
      <c r="C15" s="23">
        <v>79</v>
      </c>
      <c r="D15" s="101">
        <v>0.84</v>
      </c>
      <c r="E15" s="101"/>
      <c r="F15" s="22">
        <v>513</v>
      </c>
      <c r="G15" s="101">
        <v>0.96</v>
      </c>
      <c r="H15" s="103"/>
      <c r="I15" s="22">
        <v>1419</v>
      </c>
      <c r="J15" s="107">
        <v>1.02</v>
      </c>
      <c r="K15" s="37"/>
    </row>
    <row r="16" spans="1:16" x14ac:dyDescent="0.25">
      <c r="A16" s="34"/>
      <c r="B16" s="55" t="s">
        <v>247</v>
      </c>
      <c r="C16" s="23">
        <v>166</v>
      </c>
      <c r="D16" s="101">
        <v>1.77</v>
      </c>
      <c r="E16" s="101"/>
      <c r="F16" s="22">
        <v>1034</v>
      </c>
      <c r="G16" s="101">
        <v>1.93</v>
      </c>
      <c r="H16" s="103"/>
      <c r="I16" s="22">
        <v>2488</v>
      </c>
      <c r="J16" s="107">
        <v>1.78</v>
      </c>
      <c r="K16" s="37"/>
    </row>
    <row r="17" spans="1:15" ht="15" customHeight="1" x14ac:dyDescent="0.25">
      <c r="A17" s="34"/>
      <c r="B17" s="55" t="s">
        <v>248</v>
      </c>
      <c r="C17" s="23">
        <v>85</v>
      </c>
      <c r="D17" s="101">
        <v>0.91</v>
      </c>
      <c r="E17" s="101"/>
      <c r="F17" s="22">
        <v>579</v>
      </c>
      <c r="G17" s="101">
        <v>1.08</v>
      </c>
      <c r="H17" s="103"/>
      <c r="I17" s="22">
        <v>1215</v>
      </c>
      <c r="J17" s="107">
        <v>0.87</v>
      </c>
      <c r="K17" s="37"/>
    </row>
    <row r="18" spans="1:15" x14ac:dyDescent="0.25">
      <c r="A18" s="34"/>
      <c r="B18" s="55" t="s">
        <v>249</v>
      </c>
      <c r="C18" s="23">
        <v>464</v>
      </c>
      <c r="D18" s="101">
        <v>4.95</v>
      </c>
      <c r="E18" s="101"/>
      <c r="F18" s="22">
        <v>2364</v>
      </c>
      <c r="G18" s="101">
        <v>4.42</v>
      </c>
      <c r="H18" s="103"/>
      <c r="I18" s="22">
        <v>5116</v>
      </c>
      <c r="J18" s="107">
        <v>3.67</v>
      </c>
      <c r="K18" s="37"/>
    </row>
    <row r="19" spans="1:15" x14ac:dyDescent="0.25">
      <c r="A19" s="34"/>
      <c r="B19" s="55" t="s">
        <v>250</v>
      </c>
      <c r="C19" s="23">
        <v>618</v>
      </c>
      <c r="D19" s="101">
        <v>6.6</v>
      </c>
      <c r="E19" s="101"/>
      <c r="F19" s="22">
        <v>3475</v>
      </c>
      <c r="G19" s="101">
        <v>6.49</v>
      </c>
      <c r="H19" s="103"/>
      <c r="I19" s="22">
        <v>7017</v>
      </c>
      <c r="J19" s="107">
        <v>5.03</v>
      </c>
      <c r="K19" s="37"/>
    </row>
    <row r="20" spans="1:15" x14ac:dyDescent="0.25">
      <c r="A20" s="34"/>
      <c r="B20" s="55" t="s">
        <v>251</v>
      </c>
      <c r="C20" s="23">
        <v>323</v>
      </c>
      <c r="D20" s="101">
        <v>3.45</v>
      </c>
      <c r="E20" s="101"/>
      <c r="F20" s="22">
        <v>1936</v>
      </c>
      <c r="G20" s="101">
        <v>3.62</v>
      </c>
      <c r="H20" s="103"/>
      <c r="I20" s="22">
        <v>4108</v>
      </c>
      <c r="J20" s="107">
        <v>2.95</v>
      </c>
      <c r="K20" s="37"/>
    </row>
    <row r="21" spans="1:15" x14ac:dyDescent="0.25">
      <c r="A21" s="34"/>
      <c r="B21" s="55" t="s">
        <v>76</v>
      </c>
      <c r="C21" s="23">
        <v>412</v>
      </c>
      <c r="D21" s="101">
        <v>4.4000000000000004</v>
      </c>
      <c r="E21" s="101"/>
      <c r="F21" s="22">
        <v>3041</v>
      </c>
      <c r="G21" s="101">
        <v>5.68</v>
      </c>
      <c r="H21" s="103"/>
      <c r="I21" s="22">
        <v>5631</v>
      </c>
      <c r="J21" s="107">
        <v>4.04</v>
      </c>
      <c r="K21" s="37"/>
      <c r="O21" s="4"/>
    </row>
    <row r="22" spans="1:15" ht="15" customHeight="1" x14ac:dyDescent="0.25">
      <c r="A22" s="34"/>
      <c r="B22" s="55" t="s">
        <v>252</v>
      </c>
      <c r="C22" s="23">
        <v>108</v>
      </c>
      <c r="D22" s="101">
        <v>1.1499999999999999</v>
      </c>
      <c r="E22" s="101"/>
      <c r="F22" s="22">
        <v>630</v>
      </c>
      <c r="G22" s="101">
        <v>1.18</v>
      </c>
      <c r="H22" s="103"/>
      <c r="I22" s="22">
        <v>1677</v>
      </c>
      <c r="J22" s="107">
        <v>1.2</v>
      </c>
      <c r="K22" s="37"/>
    </row>
    <row r="23" spans="1:15" ht="15" customHeight="1" x14ac:dyDescent="0.25">
      <c r="A23" s="34"/>
      <c r="B23" s="55" t="s">
        <v>77</v>
      </c>
      <c r="C23" s="23">
        <v>14</v>
      </c>
      <c r="D23" s="101">
        <v>0.15</v>
      </c>
      <c r="E23" s="101"/>
      <c r="F23" s="22">
        <v>138</v>
      </c>
      <c r="G23" s="101">
        <v>0.26</v>
      </c>
      <c r="H23" s="103"/>
      <c r="I23" s="22">
        <v>400</v>
      </c>
      <c r="J23" s="107">
        <v>0.28999999999999998</v>
      </c>
      <c r="K23" s="37"/>
    </row>
    <row r="24" spans="1:15" ht="15" customHeight="1" x14ac:dyDescent="0.25">
      <c r="A24" s="34"/>
      <c r="B24" s="55" t="s">
        <v>253</v>
      </c>
      <c r="C24" s="23">
        <v>70</v>
      </c>
      <c r="D24" s="101">
        <v>0.75</v>
      </c>
      <c r="E24" s="101"/>
      <c r="F24" s="22">
        <v>509</v>
      </c>
      <c r="G24" s="101">
        <v>0.95</v>
      </c>
      <c r="H24" s="103"/>
      <c r="I24" s="22">
        <v>1662</v>
      </c>
      <c r="J24" s="107">
        <v>1.19</v>
      </c>
      <c r="K24" s="37"/>
    </row>
    <row r="25" spans="1:15" ht="15" customHeight="1" x14ac:dyDescent="0.25">
      <c r="A25" s="34"/>
      <c r="B25" s="55" t="s">
        <v>80</v>
      </c>
      <c r="C25" s="23">
        <v>7</v>
      </c>
      <c r="D25" s="101">
        <v>7.0000000000000007E-2</v>
      </c>
      <c r="E25" s="101"/>
      <c r="F25" s="22">
        <v>49</v>
      </c>
      <c r="G25" s="101">
        <v>0.09</v>
      </c>
      <c r="H25" s="103"/>
      <c r="I25" s="22">
        <v>82</v>
      </c>
      <c r="J25" s="107">
        <v>0.06</v>
      </c>
      <c r="K25" s="37"/>
    </row>
    <row r="26" spans="1:15" ht="15" customHeight="1" x14ac:dyDescent="0.25">
      <c r="A26" s="34"/>
      <c r="B26" s="55" t="s">
        <v>254</v>
      </c>
      <c r="C26" s="23">
        <v>353</v>
      </c>
      <c r="D26" s="101">
        <v>3.77</v>
      </c>
      <c r="E26" s="101"/>
      <c r="F26" s="22">
        <v>2786</v>
      </c>
      <c r="G26" s="101">
        <v>5.2</v>
      </c>
      <c r="H26" s="103"/>
      <c r="I26" s="22">
        <v>4612</v>
      </c>
      <c r="J26" s="107">
        <v>3.31</v>
      </c>
      <c r="K26" s="37"/>
    </row>
    <row r="27" spans="1:15" ht="15" customHeight="1" x14ac:dyDescent="0.25">
      <c r="A27" s="34"/>
      <c r="B27" s="55" t="s">
        <v>79</v>
      </c>
      <c r="C27" s="23">
        <v>282</v>
      </c>
      <c r="D27" s="101">
        <v>3.01</v>
      </c>
      <c r="E27" s="101"/>
      <c r="F27" s="22">
        <v>1515</v>
      </c>
      <c r="G27" s="101">
        <v>2.83</v>
      </c>
      <c r="H27" s="103"/>
      <c r="I27" s="22">
        <v>3423</v>
      </c>
      <c r="J27" s="107">
        <v>2.46</v>
      </c>
      <c r="K27" s="37"/>
    </row>
    <row r="28" spans="1:15" ht="15" customHeight="1" x14ac:dyDescent="0.25">
      <c r="A28" s="34"/>
      <c r="B28" s="55" t="s">
        <v>255</v>
      </c>
      <c r="C28" s="23">
        <v>203</v>
      </c>
      <c r="D28" s="101">
        <v>2.17</v>
      </c>
      <c r="E28" s="101"/>
      <c r="F28" s="22">
        <v>1327</v>
      </c>
      <c r="G28" s="101">
        <v>2.48</v>
      </c>
      <c r="H28" s="103"/>
      <c r="I28" s="22">
        <v>3907</v>
      </c>
      <c r="J28" s="107">
        <v>2.8</v>
      </c>
      <c r="K28" s="37"/>
    </row>
    <row r="29" spans="1:15" ht="15" customHeight="1" x14ac:dyDescent="0.25">
      <c r="A29" s="34"/>
      <c r="B29" s="55" t="s">
        <v>256</v>
      </c>
      <c r="C29" s="23">
        <v>280</v>
      </c>
      <c r="D29" s="101">
        <v>2.99</v>
      </c>
      <c r="E29" s="101"/>
      <c r="F29" s="22">
        <v>1429</v>
      </c>
      <c r="G29" s="101">
        <v>2.67</v>
      </c>
      <c r="H29" s="103"/>
      <c r="I29" s="22">
        <v>4015</v>
      </c>
      <c r="J29" s="107">
        <v>2.88</v>
      </c>
      <c r="K29" s="37"/>
    </row>
    <row r="30" spans="1:15" ht="15" customHeight="1" x14ac:dyDescent="0.25">
      <c r="A30" s="34"/>
      <c r="B30" s="55" t="s">
        <v>257</v>
      </c>
      <c r="C30" s="23">
        <v>29</v>
      </c>
      <c r="D30" s="101">
        <v>0.31</v>
      </c>
      <c r="E30" s="101"/>
      <c r="F30" s="22">
        <v>250</v>
      </c>
      <c r="G30" s="101">
        <v>0.47</v>
      </c>
      <c r="H30" s="103"/>
      <c r="I30" s="22">
        <v>1382</v>
      </c>
      <c r="J30" s="107">
        <v>0.99</v>
      </c>
      <c r="K30" s="37"/>
    </row>
    <row r="31" spans="1:15" ht="15" customHeight="1" x14ac:dyDescent="0.25">
      <c r="A31" s="34"/>
      <c r="B31" s="55" t="s">
        <v>78</v>
      </c>
      <c r="C31" s="23">
        <v>97</v>
      </c>
      <c r="D31" s="101">
        <v>1.04</v>
      </c>
      <c r="E31" s="101"/>
      <c r="F31" s="22">
        <v>552</v>
      </c>
      <c r="G31" s="101">
        <v>1.03</v>
      </c>
      <c r="H31" s="103"/>
      <c r="I31" s="22">
        <v>1588</v>
      </c>
      <c r="J31" s="107">
        <v>1.1399999999999999</v>
      </c>
      <c r="K31" s="37"/>
    </row>
    <row r="32" spans="1:15" ht="15" customHeight="1" x14ac:dyDescent="0.25">
      <c r="A32" s="34"/>
      <c r="B32" s="55" t="s">
        <v>258</v>
      </c>
      <c r="C32" s="23">
        <v>405</v>
      </c>
      <c r="D32" s="101">
        <v>4.32</v>
      </c>
      <c r="E32" s="101"/>
      <c r="F32" s="22">
        <v>2162</v>
      </c>
      <c r="G32" s="101">
        <v>4.04</v>
      </c>
      <c r="H32" s="103"/>
      <c r="I32" s="22">
        <v>6102</v>
      </c>
      <c r="J32" s="107">
        <v>4.38</v>
      </c>
      <c r="K32" s="37"/>
    </row>
    <row r="33" spans="1:11" ht="15" customHeight="1" x14ac:dyDescent="0.25">
      <c r="A33" s="34"/>
      <c r="B33" s="55" t="s">
        <v>259</v>
      </c>
      <c r="C33" s="23">
        <v>162</v>
      </c>
      <c r="D33" s="101">
        <v>1.73</v>
      </c>
      <c r="E33" s="101"/>
      <c r="F33" s="22">
        <v>873</v>
      </c>
      <c r="G33" s="101">
        <v>1.63</v>
      </c>
      <c r="H33" s="103"/>
      <c r="I33" s="22">
        <v>2201</v>
      </c>
      <c r="J33" s="107">
        <v>1.58</v>
      </c>
      <c r="K33" s="37"/>
    </row>
    <row r="34" spans="1:11" ht="15" customHeight="1" x14ac:dyDescent="0.25">
      <c r="A34" s="34"/>
      <c r="B34" s="55" t="s">
        <v>260</v>
      </c>
      <c r="C34" s="23">
        <v>177</v>
      </c>
      <c r="D34" s="101">
        <v>1.89</v>
      </c>
      <c r="E34" s="101"/>
      <c r="F34" s="22">
        <v>978</v>
      </c>
      <c r="G34" s="101">
        <v>1.83</v>
      </c>
      <c r="H34" s="103"/>
      <c r="I34" s="22">
        <v>2185</v>
      </c>
      <c r="J34" s="107">
        <v>1.57</v>
      </c>
      <c r="K34" s="37"/>
    </row>
    <row r="35" spans="1:11" ht="15" customHeight="1" x14ac:dyDescent="0.25">
      <c r="A35" s="34"/>
      <c r="B35" s="55" t="s">
        <v>261</v>
      </c>
      <c r="C35" s="23">
        <v>700</v>
      </c>
      <c r="D35" s="101">
        <v>7.47</v>
      </c>
      <c r="E35" s="101"/>
      <c r="F35" s="22">
        <v>4609</v>
      </c>
      <c r="G35" s="101">
        <v>8.61</v>
      </c>
      <c r="H35" s="103"/>
      <c r="I35" s="22">
        <v>11770</v>
      </c>
      <c r="J35" s="107">
        <v>8.44</v>
      </c>
      <c r="K35" s="37"/>
    </row>
    <row r="36" spans="1:11" ht="15" customHeight="1" x14ac:dyDescent="0.25">
      <c r="A36" s="34"/>
      <c r="B36" s="55" t="s">
        <v>72</v>
      </c>
      <c r="C36" s="23">
        <v>3517</v>
      </c>
      <c r="D36" s="101">
        <v>37.549999999999997</v>
      </c>
      <c r="E36" s="101"/>
      <c r="F36" s="22">
        <v>17401</v>
      </c>
      <c r="G36" s="101">
        <v>32.5</v>
      </c>
      <c r="H36" s="103"/>
      <c r="I36" s="22">
        <v>50625</v>
      </c>
      <c r="J36" s="107">
        <v>36.31</v>
      </c>
      <c r="K36" s="37"/>
    </row>
    <row r="37" spans="1:11" x14ac:dyDescent="0.25">
      <c r="A37" s="34"/>
      <c r="B37" s="45" t="s">
        <v>262</v>
      </c>
      <c r="C37" s="46">
        <v>9367</v>
      </c>
      <c r="D37" s="47">
        <v>100</v>
      </c>
      <c r="E37" s="47"/>
      <c r="F37" s="48">
        <v>53537</v>
      </c>
      <c r="G37" s="49">
        <v>100</v>
      </c>
      <c r="H37" s="49"/>
      <c r="I37" s="48">
        <f>SUM(I12:I36)</f>
        <v>139421</v>
      </c>
      <c r="J37" s="53">
        <f>SUM(J12:J36)</f>
        <v>100.01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/>
  </sheetViews>
  <sheetFormatPr baseColWidth="10" defaultRowHeight="15" x14ac:dyDescent="0.25"/>
  <cols>
    <col min="1" max="1" width="1.75" customWidth="1"/>
    <col min="2" max="2" width="22.75" customWidth="1"/>
    <col min="3" max="4" width="11.75" customWidth="1"/>
    <col min="5" max="5" width="1.75" customWidth="1"/>
    <col min="6" max="7" width="11.75" customWidth="1"/>
    <col min="8" max="8" width="1.75" customWidth="1"/>
    <col min="9" max="10" width="11.75" customWidth="1"/>
    <col min="11" max="11" width="1.75" customWidth="1"/>
    <col min="12" max="12" width="12.25" bestFit="1" customWidth="1"/>
    <col min="13" max="13" width="12.375" bestFit="1" customWidth="1"/>
    <col min="14" max="14" width="12.25" bestFit="1" customWidth="1"/>
    <col min="15" max="15" width="12.375" bestFit="1" customWidth="1"/>
    <col min="16" max="16" width="12.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5" t="s">
        <v>269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3" t="s">
        <v>68</v>
      </c>
      <c r="C9" s="119" t="str">
        <f>+Ocupaciones!C10</f>
        <v>Septiembre 2016</v>
      </c>
      <c r="D9" s="120"/>
      <c r="E9" s="99"/>
      <c r="F9" s="128" t="str">
        <f>+Ocupaciones!F10</f>
        <v>Acumulado 
Enero - Septiembre 2016</v>
      </c>
      <c r="G9" s="129"/>
      <c r="H9" s="99"/>
      <c r="I9" s="126" t="str">
        <f>+Ocupaciones!I10</f>
        <v>Acumulado
2013 - 2015</v>
      </c>
      <c r="J9" s="127"/>
      <c r="K9" s="37"/>
    </row>
    <row r="10" spans="1:19" x14ac:dyDescent="0.25">
      <c r="A10" s="34"/>
      <c r="B10" s="131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928</v>
      </c>
      <c r="D11" s="96">
        <v>9.91</v>
      </c>
      <c r="E11" s="96"/>
      <c r="F11" s="22">
        <v>4479</v>
      </c>
      <c r="G11" s="96">
        <v>8.3699999999999992</v>
      </c>
      <c r="H11" s="103"/>
      <c r="I11" s="22">
        <v>10296</v>
      </c>
      <c r="J11" s="107">
        <v>7.38</v>
      </c>
      <c r="K11" s="37"/>
    </row>
    <row r="12" spans="1:19" x14ac:dyDescent="0.25">
      <c r="A12" s="34"/>
      <c r="B12" s="44" t="s">
        <v>60</v>
      </c>
      <c r="C12" s="23">
        <v>3631</v>
      </c>
      <c r="D12" s="101">
        <v>38.76</v>
      </c>
      <c r="E12" s="101"/>
      <c r="F12" s="22">
        <v>20347</v>
      </c>
      <c r="G12" s="101">
        <v>38.01</v>
      </c>
      <c r="H12" s="103"/>
      <c r="I12" s="22">
        <v>48409</v>
      </c>
      <c r="J12" s="107">
        <v>34.72</v>
      </c>
      <c r="K12" s="37"/>
    </row>
    <row r="13" spans="1:19" x14ac:dyDescent="0.25">
      <c r="A13" s="34"/>
      <c r="B13" s="44" t="s">
        <v>81</v>
      </c>
      <c r="C13" s="23">
        <v>1550</v>
      </c>
      <c r="D13" s="101">
        <v>16.55</v>
      </c>
      <c r="E13" s="101"/>
      <c r="F13" s="22">
        <v>9713</v>
      </c>
      <c r="G13" s="101">
        <v>18.14</v>
      </c>
      <c r="H13" s="103"/>
      <c r="I13" s="22">
        <v>25227</v>
      </c>
      <c r="J13" s="107">
        <v>18.09</v>
      </c>
      <c r="K13" s="37"/>
    </row>
    <row r="14" spans="1:19" x14ac:dyDescent="0.25">
      <c r="A14" s="34"/>
      <c r="B14" s="44" t="s">
        <v>82</v>
      </c>
      <c r="C14" s="23">
        <v>534</v>
      </c>
      <c r="D14" s="101">
        <v>5.7</v>
      </c>
      <c r="E14" s="101"/>
      <c r="F14" s="22">
        <v>3499</v>
      </c>
      <c r="G14" s="101">
        <v>6.54</v>
      </c>
      <c r="H14" s="103"/>
      <c r="I14" s="22">
        <v>9485</v>
      </c>
      <c r="J14" s="107">
        <v>6.8</v>
      </c>
      <c r="K14" s="37"/>
    </row>
    <row r="15" spans="1:19" x14ac:dyDescent="0.25">
      <c r="A15" s="34"/>
      <c r="B15" s="56" t="s">
        <v>59</v>
      </c>
      <c r="C15" s="23">
        <v>549</v>
      </c>
      <c r="D15" s="101">
        <v>5.86</v>
      </c>
      <c r="E15" s="101"/>
      <c r="F15" s="22">
        <v>4096</v>
      </c>
      <c r="G15" s="101">
        <v>7.65</v>
      </c>
      <c r="H15" s="103"/>
      <c r="I15" s="22">
        <v>13196</v>
      </c>
      <c r="J15" s="107">
        <v>9.4600000000000009</v>
      </c>
      <c r="K15" s="37"/>
    </row>
    <row r="16" spans="1:19" x14ac:dyDescent="0.25">
      <c r="A16" s="34"/>
      <c r="B16" s="44" t="s">
        <v>88</v>
      </c>
      <c r="C16" s="23">
        <v>44</v>
      </c>
      <c r="D16" s="101">
        <v>0.47</v>
      </c>
      <c r="E16" s="101"/>
      <c r="F16" s="22">
        <v>389</v>
      </c>
      <c r="G16" s="101">
        <v>0.73</v>
      </c>
      <c r="H16" s="103"/>
      <c r="I16" s="22">
        <v>1465</v>
      </c>
      <c r="J16" s="107">
        <v>1.05</v>
      </c>
      <c r="K16" s="37"/>
    </row>
    <row r="17" spans="1:11" x14ac:dyDescent="0.25">
      <c r="A17" s="34"/>
      <c r="B17" s="56" t="s">
        <v>263</v>
      </c>
      <c r="C17" s="23">
        <v>2131</v>
      </c>
      <c r="D17" s="101">
        <v>22.75</v>
      </c>
      <c r="E17" s="101"/>
      <c r="F17" s="22">
        <v>11014</v>
      </c>
      <c r="G17" s="101">
        <v>20.57</v>
      </c>
      <c r="H17" s="103"/>
      <c r="I17" s="22">
        <v>31343</v>
      </c>
      <c r="J17" s="107">
        <v>22.48</v>
      </c>
      <c r="K17" s="37"/>
    </row>
    <row r="18" spans="1:11" x14ac:dyDescent="0.25">
      <c r="A18" s="34"/>
      <c r="B18" s="45" t="s">
        <v>71</v>
      </c>
      <c r="C18" s="46">
        <v>9367</v>
      </c>
      <c r="D18" s="47">
        <v>100</v>
      </c>
      <c r="E18" s="47"/>
      <c r="F18" s="48">
        <v>53537</v>
      </c>
      <c r="G18" s="95">
        <v>100</v>
      </c>
      <c r="H18" s="95"/>
      <c r="I18" s="48">
        <f>SUM(I11:I17)</f>
        <v>139421</v>
      </c>
      <c r="J18" s="53">
        <f>SUM(J11:J17)</f>
        <v>99.97999999999999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3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5" t="s">
        <v>270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3" t="s">
        <v>68</v>
      </c>
      <c r="C9" s="149" t="str">
        <f>+'Educación '!C9:D9</f>
        <v>Septiembre 2016</v>
      </c>
      <c r="D9" s="150"/>
      <c r="E9" s="57"/>
      <c r="F9" s="147" t="str">
        <f>+'Educación '!F9:G9</f>
        <v>Acumulado 
Enero - Septiembre 2016</v>
      </c>
      <c r="G9" s="148"/>
      <c r="H9" s="89"/>
      <c r="I9" s="145" t="str">
        <f>+'Educación '!I9:J9</f>
        <v>Acumulado
2013 - 2015</v>
      </c>
      <c r="J9" s="146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5778</v>
      </c>
      <c r="D11" s="21">
        <v>61.68</v>
      </c>
      <c r="E11" s="21"/>
      <c r="F11" s="22">
        <v>35580</v>
      </c>
      <c r="G11" s="21">
        <v>66.459999999999994</v>
      </c>
      <c r="H11" s="105"/>
      <c r="I11" s="22">
        <v>86839</v>
      </c>
      <c r="J11" s="110">
        <v>62.29</v>
      </c>
      <c r="K11" s="37"/>
    </row>
    <row r="12" spans="1:19" x14ac:dyDescent="0.25">
      <c r="A12" s="34"/>
      <c r="B12" s="56" t="s">
        <v>85</v>
      </c>
      <c r="C12" s="58">
        <v>3589</v>
      </c>
      <c r="D12" s="28">
        <v>38.32</v>
      </c>
      <c r="E12" s="28"/>
      <c r="F12" s="59">
        <v>17957</v>
      </c>
      <c r="G12" s="28">
        <v>33.54</v>
      </c>
      <c r="H12" s="106"/>
      <c r="I12" s="59">
        <v>52582</v>
      </c>
      <c r="J12" s="111">
        <v>37.71</v>
      </c>
      <c r="K12" s="37"/>
    </row>
    <row r="13" spans="1:19" x14ac:dyDescent="0.25">
      <c r="A13" s="34"/>
      <c r="B13" s="45" t="s">
        <v>71</v>
      </c>
      <c r="C13" s="46">
        <v>9367</v>
      </c>
      <c r="D13" s="47">
        <v>100</v>
      </c>
      <c r="E13" s="47"/>
      <c r="F13" s="48">
        <v>53537</v>
      </c>
      <c r="G13" s="49">
        <v>100</v>
      </c>
      <c r="H13" s="49"/>
      <c r="I13" s="48">
        <f>SUM(I11:I12)</f>
        <v>139421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271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3" t="s">
        <v>68</v>
      </c>
      <c r="C17" s="139" t="str">
        <f>+C9</f>
        <v>Septiembre 2016</v>
      </c>
      <c r="D17" s="140"/>
      <c r="E17" s="11"/>
      <c r="F17" s="135" t="str">
        <f>+F9</f>
        <v>Acumulado 
Enero - Septiembre 2016</v>
      </c>
      <c r="G17" s="135"/>
      <c r="H17" s="90"/>
      <c r="I17" s="143" t="str">
        <f>+I9</f>
        <v>Acumulado
2013 - 2015</v>
      </c>
      <c r="J17" s="126"/>
      <c r="K17" s="37"/>
    </row>
    <row r="18" spans="1:11" x14ac:dyDescent="0.25">
      <c r="A18" s="34"/>
      <c r="B18" s="131"/>
      <c r="C18" s="141" t="s">
        <v>89</v>
      </c>
      <c r="D18" s="136"/>
      <c r="E18" s="11"/>
      <c r="F18" s="136" t="s">
        <v>89</v>
      </c>
      <c r="G18" s="136"/>
      <c r="H18" s="11"/>
      <c r="I18" s="136" t="s">
        <v>89</v>
      </c>
      <c r="J18" s="144"/>
      <c r="K18" s="37"/>
    </row>
    <row r="19" spans="1:11" x14ac:dyDescent="0.25">
      <c r="A19" s="34"/>
      <c r="B19" s="44" t="s">
        <v>69</v>
      </c>
      <c r="C19" s="138">
        <v>26.6</v>
      </c>
      <c r="D19" s="133"/>
      <c r="E19" s="15"/>
      <c r="F19" s="133">
        <v>25.01</v>
      </c>
      <c r="G19" s="133"/>
      <c r="H19" s="15"/>
      <c r="I19" s="133">
        <v>25.2</v>
      </c>
      <c r="J19" s="133"/>
      <c r="K19" s="37"/>
    </row>
    <row r="20" spans="1:11" x14ac:dyDescent="0.25">
      <c r="A20" s="34"/>
      <c r="B20" s="56" t="s">
        <v>70</v>
      </c>
      <c r="C20" s="142">
        <v>23.82</v>
      </c>
      <c r="D20" s="137"/>
      <c r="E20" s="60"/>
      <c r="F20" s="137">
        <v>22.57</v>
      </c>
      <c r="G20" s="137"/>
      <c r="H20" s="60"/>
      <c r="I20" s="137">
        <v>21.22</v>
      </c>
      <c r="J20" s="137"/>
      <c r="K20" s="37"/>
    </row>
    <row r="21" spans="1:11" x14ac:dyDescent="0.25">
      <c r="A21" s="34"/>
      <c r="B21" s="45" t="s">
        <v>71</v>
      </c>
      <c r="C21" s="134">
        <v>25.09</v>
      </c>
      <c r="D21" s="132"/>
      <c r="E21" s="14"/>
      <c r="F21" s="132">
        <v>23.63</v>
      </c>
      <c r="G21" s="132"/>
      <c r="H21" s="14"/>
      <c r="I21" s="132">
        <v>22.91</v>
      </c>
      <c r="J21" s="132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272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3" t="s">
        <v>68</v>
      </c>
      <c r="C25" s="139" t="str">
        <f>+C17</f>
        <v>Septiembre 2016</v>
      </c>
      <c r="D25" s="140"/>
      <c r="E25" s="11"/>
      <c r="F25" s="135" t="str">
        <f>+F17</f>
        <v>Acumulado 
Enero - Septiembre 2016</v>
      </c>
      <c r="G25" s="135"/>
      <c r="H25" s="90"/>
      <c r="I25" s="143" t="str">
        <f>+I17</f>
        <v>Acumulado
2013 - 2015</v>
      </c>
      <c r="J25" s="126"/>
      <c r="K25" s="37"/>
    </row>
    <row r="26" spans="1:11" x14ac:dyDescent="0.25">
      <c r="A26" s="34"/>
      <c r="B26" s="131"/>
      <c r="C26" s="141" t="s">
        <v>89</v>
      </c>
      <c r="D26" s="136"/>
      <c r="E26" s="11"/>
      <c r="F26" s="136" t="s">
        <v>89</v>
      </c>
      <c r="G26" s="136"/>
      <c r="H26" s="104"/>
      <c r="I26" s="136" t="s">
        <v>89</v>
      </c>
      <c r="J26" s="144"/>
      <c r="K26" s="37"/>
    </row>
    <row r="27" spans="1:11" x14ac:dyDescent="0.25">
      <c r="A27" s="34"/>
      <c r="B27" s="44" t="s">
        <v>86</v>
      </c>
      <c r="C27" s="138">
        <v>14.39</v>
      </c>
      <c r="D27" s="133"/>
      <c r="E27" s="15"/>
      <c r="F27" s="133">
        <v>13.65</v>
      </c>
      <c r="G27" s="133"/>
      <c r="H27" s="15"/>
      <c r="I27" s="133">
        <v>12.88</v>
      </c>
      <c r="J27" s="133"/>
      <c r="K27" s="37"/>
    </row>
    <row r="28" spans="1:11" x14ac:dyDescent="0.25">
      <c r="A28" s="34"/>
      <c r="B28" s="56" t="s">
        <v>73</v>
      </c>
      <c r="C28" s="142">
        <v>29.83</v>
      </c>
      <c r="D28" s="137"/>
      <c r="E28" s="60"/>
      <c r="F28" s="133">
        <v>27.6</v>
      </c>
      <c r="G28" s="133"/>
      <c r="H28" s="60"/>
      <c r="I28" s="137">
        <v>25.01</v>
      </c>
      <c r="J28" s="137"/>
      <c r="K28" s="37"/>
    </row>
    <row r="29" spans="1:11" x14ac:dyDescent="0.25">
      <c r="A29" s="34"/>
      <c r="B29" s="44" t="s">
        <v>74</v>
      </c>
      <c r="C29" s="138">
        <v>48.01</v>
      </c>
      <c r="D29" s="133"/>
      <c r="E29" s="15"/>
      <c r="F29" s="133">
        <v>48.48</v>
      </c>
      <c r="G29" s="133"/>
      <c r="H29" s="15"/>
      <c r="I29" s="133">
        <v>50.1</v>
      </c>
      <c r="J29" s="133"/>
      <c r="K29" s="37"/>
    </row>
    <row r="30" spans="1:11" x14ac:dyDescent="0.25">
      <c r="A30" s="34"/>
      <c r="B30" s="45" t="s">
        <v>71</v>
      </c>
      <c r="C30" s="134">
        <v>25.09</v>
      </c>
      <c r="D30" s="132"/>
      <c r="E30" s="14"/>
      <c r="F30" s="132">
        <v>23.63</v>
      </c>
      <c r="G30" s="132"/>
      <c r="H30" s="16"/>
      <c r="I30" s="132">
        <v>22.91</v>
      </c>
      <c r="J30" s="132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274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3" t="s">
        <v>68</v>
      </c>
      <c r="C34" s="139" t="str">
        <f>+C25</f>
        <v>Septiembre 2016</v>
      </c>
      <c r="D34" s="140"/>
      <c r="E34" s="11"/>
      <c r="F34" s="135" t="str">
        <f>+F25</f>
        <v>Acumulado 
Enero - Septiembre 2016</v>
      </c>
      <c r="G34" s="135"/>
      <c r="H34" s="90"/>
      <c r="I34" s="143" t="str">
        <f>+I25</f>
        <v>Acumulado
2013 - 2015</v>
      </c>
      <c r="J34" s="126"/>
      <c r="K34" s="37"/>
    </row>
    <row r="35" spans="1:11" x14ac:dyDescent="0.25">
      <c r="A35" s="34"/>
      <c r="B35" s="131"/>
      <c r="C35" s="141" t="s">
        <v>89</v>
      </c>
      <c r="D35" s="136"/>
      <c r="E35" s="11"/>
      <c r="F35" s="136" t="s">
        <v>89</v>
      </c>
      <c r="G35" s="136"/>
      <c r="H35" s="11"/>
      <c r="I35" s="136" t="s">
        <v>89</v>
      </c>
      <c r="J35" s="144"/>
      <c r="K35" s="37"/>
    </row>
    <row r="36" spans="1:11" x14ac:dyDescent="0.25">
      <c r="A36" s="34"/>
      <c r="B36" s="56" t="s">
        <v>61</v>
      </c>
      <c r="C36" s="142">
        <v>37.71</v>
      </c>
      <c r="D36" s="137"/>
      <c r="E36" s="60"/>
      <c r="F36" s="137">
        <v>34.85</v>
      </c>
      <c r="G36" s="137"/>
      <c r="H36" s="60"/>
      <c r="I36" s="137">
        <v>37.520000000000003</v>
      </c>
      <c r="J36" s="137"/>
      <c r="K36" s="37"/>
    </row>
    <row r="37" spans="1:11" x14ac:dyDescent="0.25">
      <c r="A37" s="34"/>
      <c r="B37" s="44" t="s">
        <v>60</v>
      </c>
      <c r="C37" s="138">
        <v>24.29</v>
      </c>
      <c r="D37" s="133"/>
      <c r="E37" s="15"/>
      <c r="F37" s="133">
        <v>23.71</v>
      </c>
      <c r="G37" s="133"/>
      <c r="H37" s="15"/>
      <c r="I37" s="133">
        <v>23.68</v>
      </c>
      <c r="J37" s="133"/>
      <c r="K37" s="37"/>
    </row>
    <row r="38" spans="1:11" x14ac:dyDescent="0.25">
      <c r="A38" s="34"/>
      <c r="B38" s="44" t="s">
        <v>81</v>
      </c>
      <c r="C38" s="138">
        <v>19.760000000000002</v>
      </c>
      <c r="D38" s="133"/>
      <c r="E38" s="15"/>
      <c r="F38" s="133">
        <v>18.64</v>
      </c>
      <c r="G38" s="133"/>
      <c r="H38" s="15"/>
      <c r="I38" s="133">
        <v>17.61</v>
      </c>
      <c r="J38" s="133"/>
      <c r="K38" s="37"/>
    </row>
    <row r="39" spans="1:11" x14ac:dyDescent="0.25">
      <c r="A39" s="34"/>
      <c r="B39" s="44" t="s">
        <v>82</v>
      </c>
      <c r="C39" s="138">
        <v>16.64</v>
      </c>
      <c r="D39" s="133"/>
      <c r="E39" s="15"/>
      <c r="F39" s="133">
        <v>16.39</v>
      </c>
      <c r="G39" s="133"/>
      <c r="H39" s="15"/>
      <c r="I39" s="133">
        <v>16.89</v>
      </c>
      <c r="J39" s="133"/>
      <c r="K39" s="37"/>
    </row>
    <row r="40" spans="1:11" x14ac:dyDescent="0.25">
      <c r="A40" s="34"/>
      <c r="B40" s="56" t="s">
        <v>59</v>
      </c>
      <c r="C40" s="138">
        <v>20.99</v>
      </c>
      <c r="D40" s="133"/>
      <c r="E40" s="15"/>
      <c r="F40" s="133">
        <v>22.77</v>
      </c>
      <c r="G40" s="133"/>
      <c r="H40" s="15"/>
      <c r="I40" s="133">
        <v>20.9</v>
      </c>
      <c r="J40" s="133"/>
      <c r="K40" s="37"/>
    </row>
    <row r="41" spans="1:11" x14ac:dyDescent="0.25">
      <c r="A41" s="34"/>
      <c r="B41" s="44" t="s">
        <v>88</v>
      </c>
      <c r="C41" s="138">
        <v>27.14</v>
      </c>
      <c r="D41" s="133"/>
      <c r="E41" s="15"/>
      <c r="F41" s="133">
        <v>28.7</v>
      </c>
      <c r="G41" s="133"/>
      <c r="H41" s="15"/>
      <c r="I41" s="133">
        <v>28.51</v>
      </c>
      <c r="J41" s="133"/>
      <c r="K41" s="37"/>
    </row>
    <row r="42" spans="1:11" x14ac:dyDescent="0.25">
      <c r="A42" s="34"/>
      <c r="B42" s="45" t="s">
        <v>71</v>
      </c>
      <c r="C42" s="134">
        <v>25.09</v>
      </c>
      <c r="D42" s="132"/>
      <c r="E42" s="14"/>
      <c r="F42" s="132">
        <v>23.63</v>
      </c>
      <c r="G42" s="132"/>
      <c r="H42" s="14"/>
      <c r="I42" s="132">
        <v>22.91</v>
      </c>
      <c r="J42" s="132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30.75" customWidth="1"/>
    <col min="3" max="4" width="11.75" customWidth="1"/>
    <col min="5" max="5" width="0.875" customWidth="1"/>
    <col min="6" max="7" width="11.75" customWidth="1"/>
    <col min="8" max="8" width="0.875" customWidth="1"/>
    <col min="9" max="10" width="11.75" customWidth="1"/>
    <col min="11" max="11" width="1.75" customWidth="1"/>
    <col min="12" max="12" width="12" bestFit="1" customWidth="1"/>
    <col min="13" max="13" width="12.25" bestFit="1" customWidth="1"/>
    <col min="14" max="14" width="12" bestFit="1" customWidth="1"/>
    <col min="15" max="15" width="12.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5" t="s">
        <v>273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24" t="str">
        <f>+'Experiencia laboral'!C9:D9</f>
        <v>Septiembre 2016</v>
      </c>
      <c r="D9" s="120"/>
      <c r="E9" s="18"/>
      <c r="F9" s="128" t="str">
        <f>+'Experiencia laboral'!F9:G9</f>
        <v>Acumulado 
Enero - Septiembre 2016</v>
      </c>
      <c r="G9" s="129"/>
      <c r="H9" s="88"/>
      <c r="I9" s="126" t="str">
        <f>+'Experiencia laboral'!I9:J9</f>
        <v>Acumulado
2013 - 2015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75</v>
      </c>
      <c r="D11" s="21">
        <v>0.8</v>
      </c>
      <c r="E11" s="21"/>
      <c r="F11" s="22">
        <v>579</v>
      </c>
      <c r="G11" s="21">
        <v>1.08</v>
      </c>
      <c r="H11" s="103"/>
      <c r="I11" s="22">
        <v>47</v>
      </c>
      <c r="J11" s="107">
        <v>0.03</v>
      </c>
      <c r="K11" s="37"/>
    </row>
    <row r="12" spans="1:19" x14ac:dyDescent="0.25">
      <c r="A12" s="34"/>
      <c r="B12" s="61" t="s">
        <v>83</v>
      </c>
      <c r="C12" s="23">
        <v>4676</v>
      </c>
      <c r="D12" s="101">
        <v>49.92</v>
      </c>
      <c r="E12" s="101"/>
      <c r="F12" s="22">
        <v>27284</v>
      </c>
      <c r="G12" s="101">
        <v>50.96</v>
      </c>
      <c r="H12" s="103"/>
      <c r="I12" s="22">
        <v>46391</v>
      </c>
      <c r="J12" s="107">
        <v>33.270000000000003</v>
      </c>
      <c r="K12" s="37"/>
    </row>
    <row r="13" spans="1:19" x14ac:dyDescent="0.25">
      <c r="A13" s="34"/>
      <c r="B13" s="61" t="s">
        <v>91</v>
      </c>
      <c r="C13" s="23">
        <v>347</v>
      </c>
      <c r="D13" s="101">
        <v>3.7</v>
      </c>
      <c r="E13" s="101"/>
      <c r="F13" s="22">
        <v>2637</v>
      </c>
      <c r="G13" s="101">
        <v>4.93</v>
      </c>
      <c r="H13" s="103"/>
      <c r="I13" s="22">
        <v>3857</v>
      </c>
      <c r="J13" s="107">
        <v>2.77</v>
      </c>
      <c r="K13" s="37"/>
    </row>
    <row r="14" spans="1:19" x14ac:dyDescent="0.25">
      <c r="A14" s="34"/>
      <c r="B14" s="61" t="s">
        <v>92</v>
      </c>
      <c r="C14" s="23">
        <v>69</v>
      </c>
      <c r="D14" s="101">
        <v>0.74</v>
      </c>
      <c r="E14" s="101"/>
      <c r="F14" s="22">
        <v>463</v>
      </c>
      <c r="G14" s="101">
        <v>0.86</v>
      </c>
      <c r="H14" s="103"/>
      <c r="I14" s="22">
        <v>669</v>
      </c>
      <c r="J14" s="107">
        <v>0.48</v>
      </c>
      <c r="K14" s="37"/>
    </row>
    <row r="15" spans="1:19" x14ac:dyDescent="0.25">
      <c r="A15" s="34"/>
      <c r="B15" s="61" t="s">
        <v>93</v>
      </c>
      <c r="C15" s="23">
        <v>2869</v>
      </c>
      <c r="D15" s="101">
        <v>30.63</v>
      </c>
      <c r="E15" s="101"/>
      <c r="F15" s="22">
        <v>18513</v>
      </c>
      <c r="G15" s="101">
        <v>34.58</v>
      </c>
      <c r="H15" s="103"/>
      <c r="I15" s="22">
        <v>88457</v>
      </c>
      <c r="J15" s="107">
        <v>63.45</v>
      </c>
      <c r="K15" s="37"/>
    </row>
    <row r="16" spans="1:19" x14ac:dyDescent="0.25">
      <c r="A16" s="34"/>
      <c r="B16" s="61" t="s">
        <v>72</v>
      </c>
      <c r="C16" s="23">
        <v>1331</v>
      </c>
      <c r="D16" s="101">
        <v>14.21</v>
      </c>
      <c r="E16" s="101"/>
      <c r="F16" s="22">
        <v>4061</v>
      </c>
      <c r="G16" s="101">
        <v>7.59</v>
      </c>
      <c r="H16" s="103"/>
      <c r="I16" s="22">
        <v>0</v>
      </c>
      <c r="J16" s="107">
        <v>0</v>
      </c>
      <c r="K16" s="37"/>
    </row>
    <row r="17" spans="1:11" x14ac:dyDescent="0.25">
      <c r="A17" s="34"/>
      <c r="B17" s="45" t="s">
        <v>71</v>
      </c>
      <c r="C17" s="46">
        <v>9367</v>
      </c>
      <c r="D17" s="47">
        <v>100</v>
      </c>
      <c r="E17" s="47"/>
      <c r="F17" s="48">
        <v>53537</v>
      </c>
      <c r="G17" s="49">
        <v>100</v>
      </c>
      <c r="H17" s="49"/>
      <c r="I17" s="48">
        <f>SUM(I11:I16)</f>
        <v>139421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/>
  </sheetViews>
  <sheetFormatPr baseColWidth="10" defaultRowHeight="15" x14ac:dyDescent="0.25"/>
  <cols>
    <col min="1" max="1" width="1.75" customWidth="1"/>
    <col min="2" max="2" width="33.625" customWidth="1"/>
    <col min="3" max="4" width="11" customWidth="1"/>
    <col min="5" max="5" width="0.875" customWidth="1"/>
    <col min="6" max="7" width="11" customWidth="1"/>
    <col min="8" max="8" width="0.875" customWidth="1"/>
    <col min="9" max="9" width="11" customWidth="1"/>
    <col min="10" max="10" width="15.625" customWidth="1"/>
    <col min="11" max="11" width="1.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1" t="s">
        <v>230</v>
      </c>
      <c r="J7" s="122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David Francisco León Matta</cp:lastModifiedBy>
  <cp:lastPrinted>2016-04-17T21:20:54Z</cp:lastPrinted>
  <dcterms:created xsi:type="dcterms:W3CDTF">2016-02-01T19:28:21Z</dcterms:created>
  <dcterms:modified xsi:type="dcterms:W3CDTF">2016-11-18T14:29:11Z</dcterms:modified>
</cp:coreProperties>
</file>