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Marcela Mesa\Desktop\CONSOLIDADO INDICADORES ESTRATÉGICOS\INDICADORES ESTRATÉGICOS 2019\"/>
    </mc:Choice>
  </mc:AlternateContent>
  <xr:revisionPtr revIDLastSave="0" documentId="13_ncr:1_{65AD2576-FC17-4FEB-8655-4679BAD9E54A}" xr6:coauthVersionLast="45" xr6:coauthVersionMax="45" xr10:uidLastSave="{00000000-0000-0000-0000-000000000000}"/>
  <bookViews>
    <workbookView xWindow="-120" yWindow="-120" windowWidth="20730" windowHeight="11160" firstSheet="1" activeTab="1" xr2:uid="{00000000-000D-0000-FFFF-FFFF00000000}"/>
  </bookViews>
  <sheets>
    <sheet name="INDICADORES ESTRATÉGICOS (2)" sheetId="2" state="hidden" r:id="rId1"/>
    <sheet name="INDICADORES ESTRATÉGICOS" sheetId="1" r:id="rId2"/>
  </sheets>
  <definedNames>
    <definedName name="_xlnm._FilterDatabase" localSheetId="1" hidden="1">'INDICADORES ESTRATÉGICOS'!$B$2:$I$8</definedName>
    <definedName name="_xlnm._FilterDatabase" localSheetId="0" hidden="1">'INDICADORES ESTRATÉGICOS (2)'!$B$2:$L$8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2" l="1"/>
  <c r="K8" i="2"/>
  <c r="K4" i="2"/>
  <c r="H4" i="1"/>
  <c r="H6" i="1"/>
  <c r="H8" i="1"/>
</calcChain>
</file>

<file path=xl/sharedStrings.xml><?xml version="1.0" encoding="utf-8"?>
<sst xmlns="http://schemas.openxmlformats.org/spreadsheetml/2006/main" count="124" uniqueCount="73">
  <si>
    <t xml:space="preserve">Constituir y administrar el Sistema de Información del Servicio Público de Empleo, el cual integre la información de oferentes y demandantes adscritos a la red de prestadores.  </t>
  </si>
  <si>
    <t>Acompañar a los prestadores a través de una asistencia técnica permanente, innovadora y vanguardista con el mercado laboral.</t>
  </si>
  <si>
    <t>SUBDIRECCIÓN DESARROLLO Y TECNOLOGÍA</t>
  </si>
  <si>
    <t>SUBDIRECCIÓN DE PROMOCIÓN</t>
  </si>
  <si>
    <t>Revisar y ajustar el modelo de inclusión laboral con enfoque de cierre de brechas que facilite el acceso al mercado laboral.</t>
  </si>
  <si>
    <t>Consolidar la UAESPE como productor y referente de información sobre la empleabilidad en Colombia</t>
  </si>
  <si>
    <t>SUBDIRECCIÓN DE ADMINISTRACIÓN Y SEGUIMIENTO</t>
  </si>
  <si>
    <t>Diseñar e implementar una estrategia para articular los diferentes actores que participan en el mercado laboral y hacen parte de la red del SPE</t>
  </si>
  <si>
    <t>PLANEACIÓN</t>
  </si>
  <si>
    <t xml:space="preserve">Responsable </t>
  </si>
  <si>
    <t>Observaciones</t>
  </si>
  <si>
    <t>Nombre del Indicador</t>
  </si>
  <si>
    <t>Diseño del Sistema de Información del Servicio Público de Empleo</t>
  </si>
  <si>
    <t>Plan de Acción FURAG - 2018, MIPG.</t>
  </si>
  <si>
    <t>Objetivo Estratégico</t>
  </si>
  <si>
    <t>(ACTIVIDADES EJECUTADAS/ACTIVIDADES PROGRAMADAS)*100</t>
  </si>
  <si>
    <t>(ACCIONES EJECUTADAS/ACCIONES PROGRAMADAS)*100</t>
  </si>
  <si>
    <t>(NÚMERO DE DOCUMENTOS FINALIZADOS /NÚMERO DE DOCUMENTOS PROGRAMADOS)*100</t>
  </si>
  <si>
    <t>(NÚMERO DE PRESTADORES  QUE RECIBEN ASISTENCIA TÉCNICA /NÚMERO DE PRESTADORES PROGRAMADOS PARA EL AÑO 2019)*100</t>
  </si>
  <si>
    <t>ACTIVIDADES EJECUTADAS/ACTIVIDADES PROGRAMADAS</t>
  </si>
  <si>
    <t>Indicador Estratégico</t>
  </si>
  <si>
    <t>Información generada por la Unidad del SPE</t>
  </si>
  <si>
    <t>Seguimiento</t>
  </si>
  <si>
    <t>SUBDIRECCIÓN DE PROMOCIÓN/SUBDIRECCIÓN DE ADMINISTRACIÓN Y SEGUIMIENTO</t>
  </si>
  <si>
    <t xml:space="preserve">Asistencias Técnicas  Realizadas </t>
  </si>
  <si>
    <t xml:space="preserve">
Estrategia para la articulación de actores, documentada e implementada.</t>
  </si>
  <si>
    <t>Modelo de Inclusión Laboral con Enfoque de Cierre de Brechas ajustado.</t>
  </si>
  <si>
    <t>TRIMESTRAL</t>
  </si>
  <si>
    <t>Fórmula de Cálculo</t>
  </si>
  <si>
    <t xml:space="preserve">La Subdirección de Promoción reportará el número de prestadores públicos que recibieron asistencia técnica durante el trimestre.
El número de prestadores programados para el año 2019 es de 110 prestadores,  para dar cumplimiento a este indicador se tendrá como referencia la información reportada en el SPI; donde la Subdirección de Promoción reporta los prestadores públicos y la Subdirección de Administración y Seguimiento reporta los prestadores privados. </t>
  </si>
  <si>
    <t>La Subdirección de Desarrollo y Tecnología determinó los porcentajes de avance para cada una de las estapas de desarrollo de esta actividad.
1. Diagnóstico del Sistema (10%)
2. Definición del alcance del Sistema (10%)
3. Participación en el acompañamiento del BID en la definición del diseño del Sistema  (10%)
4. Aprobación de la definición del diseño del Sistema (10%)
5. Entrega formal del diseño del Sistema. (60%)</t>
  </si>
  <si>
    <r>
      <t xml:space="preserve">El entregable del indicador es  el documento del Modelo con recomendaciones de ajustes.
</t>
    </r>
    <r>
      <rPr>
        <b/>
        <sz val="11"/>
        <rFont val="Calibri"/>
        <family val="2"/>
        <scheme val="minor"/>
      </rPr>
      <t>Propuesta de porcentajes de cumplimiento</t>
    </r>
    <r>
      <rPr>
        <sz val="11"/>
        <rFont val="Calibri"/>
        <family val="2"/>
        <scheme val="minor"/>
      </rPr>
      <t>: 
Avance de actividades programadas, tercer trimestre de 2019.
Documento con recomendaciones de ajustes al  100%  cuarto trimestre de 2019.</t>
    </r>
  </si>
  <si>
    <r>
      <t xml:space="preserve">El seguimiento al diseño de la estrategia se medirá por medio de la entrega por capítulos que se tienen previstos en el documento.
Capítulos:
1. Relacionamiento con empresarios 
2. Relacionamiento con gremios y sectores
3. Relacionamiento con cooperantes internacionales ( este último depende de las directices de la estrategia de cooperación internacional de la agencia presidencial de coperación).
</t>
    </r>
    <r>
      <rPr>
        <b/>
        <sz val="11"/>
        <rFont val="Calibri"/>
        <family val="2"/>
        <scheme val="minor"/>
      </rPr>
      <t>Propuesta de porcentajes de cumplimiento</t>
    </r>
    <r>
      <rPr>
        <sz val="11"/>
        <rFont val="Calibri"/>
        <family val="2"/>
        <scheme val="minor"/>
      </rPr>
      <t xml:space="preserve">: 
El 40% corresponde al diseño del primer capítulo de la estrategia de relacionamiento que se plantea entregar para el segundo semestre del 2019.
El 30% corresponde a los capitulos 2 y 3 de la estrategia de relacionamiento que se entregará en el 1 trimestre del año 2020.
El 30% restante será la implementación de la estrategia la cuál se propone realizar en el segundo semestre del año 2020.  </t>
    </r>
  </si>
  <si>
    <t xml:space="preserve">Los productos de información los cuales propone la Subdirección de Administración y Seguimiento serán insumo para la medición de este indicador son los siguientes:
4 Boletines poblacionales
2 Articulos - Notas de Coyuntura
2 Otros boletines (Día del trabajo/Economía Naranja)
22 Boletines de vacantes vigentes
4 Boletines de oportunidades laborales
3 Boletines mercado laboral regional
TOTAL: 37
</t>
  </si>
  <si>
    <t>Este indcador ser medirá a través de la implementación de las acciones propuestas por cada una de las dependencias en el plan de acción del MIPG apartir de los resultados de FURAG 2018. Adicionalmente, anualmente se medirá a través del indice de desempeño institucional.</t>
  </si>
  <si>
    <t xml:space="preserve">Consolidar el Modelo Integrado de Planeación y Gestión como una herramienta que facilite y mejore la gestión institucional. </t>
  </si>
  <si>
    <t>1. Diagnóstico del Sistema (10%) : 100%
2. Definición del alcance del Sistema (10%) : 100%
3. Participación en el acompañamiento del BID en la definición del diseño del Sistema  (10%) : 100%
4. Aprobación de la definición del diseño del Sistema (10%) :100%
5. Entrega formal del diseño del Sistema. (60%) : 100%</t>
  </si>
  <si>
    <t>La Subdirección de Desarrollo y Tecnología realizó el diseño del sistema de información del SPE en las siguientes etapas:
1. Elaboración del diagnóstico del Sistema: 100%
2. El alcance del sistema fue definido en la propuesta de la definición del sistema: 100%
3. El Subdirector de Desarrollo y Tecnología ha realizado el acompañamiento al BID así como también el equipo directivo de La Unidad del SPE ha realizado dicho acompañamiento para la definición del diseño del Sistema: 100%
4. La definición del sistema fue aprobada en comité de gestión de la Unidad del SPE: 100%
5. El BID realiza a la Unidad del SPE la entrega formal del diseño del sistema de información del Servicio Público de Empleo: 100%
La Subdirección de Desarrollo y Tecnología ejecutó este reto de la siguiente manera:
Lo que quiere decir que está finalizado el reto.
Evidencia: BID_COLO_T1445_INFORME_3_V2.pdf</t>
  </si>
  <si>
    <t>1. Definición y socialización de metodología 
2. Retroalimentación de las propuestas del equipo de Promoción. 
3. Definición de instrumento y levantamiento de información con aliados institucionales. 
4. Definición de instrumento de diagnóstico del MIL en el marco del Convenio OIM.
5. Definición términos de referencia consultoría MinTrabajo para revisión del MIL. 
6. Definición metodológica de Diálogo de Saberes, en las transferencias de conocimiento, para levantamiento de insumos desde los Prestadores.</t>
  </si>
  <si>
    <t>• 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t>
  </si>
  <si>
    <r>
      <t xml:space="preserve">A la fecha se han finalizado los siguientes documentos:
</t>
    </r>
    <r>
      <rPr>
        <b/>
        <sz val="11"/>
        <rFont val="Calibri"/>
        <family val="2"/>
        <scheme val="minor"/>
      </rPr>
      <t>3 boletines poblacionales</t>
    </r>
    <r>
      <rPr>
        <sz val="11"/>
        <rFont val="Calibri"/>
        <family val="2"/>
        <scheme val="minor"/>
      </rPr>
      <t xml:space="preserve"> (Mujeres, Víctimas y Jóvenes).
</t>
    </r>
    <r>
      <rPr>
        <b/>
        <sz val="11"/>
        <rFont val="Calibri"/>
        <family val="2"/>
        <scheme val="minor"/>
      </rPr>
      <t>2 Artículos - Notas de Coyuntura</t>
    </r>
    <r>
      <rPr>
        <sz val="11"/>
        <rFont val="Calibri"/>
        <family val="2"/>
        <scheme val="minor"/>
      </rPr>
      <t xml:space="preserve"> (Competencias / ¿Trabajan los Bogotanos en lo que quieren?
</t>
    </r>
    <r>
      <rPr>
        <b/>
        <sz val="11"/>
        <rFont val="Calibri"/>
        <family val="2"/>
        <scheme val="minor"/>
      </rPr>
      <t>2 Boletines (otros</t>
    </r>
    <r>
      <rPr>
        <sz val="11"/>
        <rFont val="Calibri"/>
        <family val="2"/>
        <scheme val="minor"/>
      </rPr>
      <t xml:space="preserve">): Día del trabajo y Economía Naranja
</t>
    </r>
    <r>
      <rPr>
        <b/>
        <sz val="11"/>
        <rFont val="Calibri"/>
        <family val="2"/>
        <scheme val="minor"/>
      </rPr>
      <t>13 Boletines de Vacantes Vigentes</t>
    </r>
    <r>
      <rPr>
        <sz val="11"/>
        <rFont val="Calibri"/>
        <family val="2"/>
        <scheme val="minor"/>
      </rPr>
      <t xml:space="preserve"> (Cesar, Magdalena, Risaralda, Meta, Antioquia, Laguajira, Casanare, C/marca, Santander, Córdoba, Caldas, Boyacá y Atlántico.
</t>
    </r>
    <r>
      <rPr>
        <b/>
        <sz val="11"/>
        <rFont val="Calibri"/>
        <family val="2"/>
        <scheme val="minor"/>
      </rPr>
      <t>2 Boletines de Oprtunidades Laborale</t>
    </r>
    <r>
      <rPr>
        <sz val="11"/>
        <rFont val="Calibri"/>
        <family val="2"/>
        <scheme val="minor"/>
      </rPr>
      <t xml:space="preserve">s (Nacional y Bogotá)
</t>
    </r>
    <r>
      <rPr>
        <b/>
        <sz val="11"/>
        <rFont val="Calibri"/>
        <family val="2"/>
        <scheme val="minor"/>
      </rPr>
      <t>22 documentos finalizados</t>
    </r>
  </si>
  <si>
    <t>Avance Cualitativo</t>
  </si>
  <si>
    <t>En el marco del Modelo Integrado de Planeación y Gestión se han generado acciones encaminadas al fortalecimiento institucional.  Las acciones están enmarcadas de acuerdo a las políticas incluidas dentro del Modelo:
- Política Direccionamiento Estratégico 
Se ha venido asistiendo a las mesas de trabajo para la modificación del módulo de plan de acción en el aplicativo interno SEPIA (Seguimiento Estratégico Plan Institucional y de Acción), con el fin de contar con información en tiempo real y almacenada de forma segura. Así mismo se está estructurando el módulo de administración de riesgos. 
- Política de fortalecimiento organizacional y simplificación de procesos 
Metodología para realizar la actualización de los procesos y procedimientos a nivel institucional.
- Política Servicio al ciudadano
En el marco de la asistencia técnica del Programa Nacional de Servicio al Ciudadano del DNP se realizó el diligenciamiento del diagnóstico en el aplicativo ASISTEC junto con la secretaria General.
- Política de participación ciudadana en la gestión 
Se elaboró el plan de acción de participación ciudadana de la Unidad y Se viene coordinando la estrategia de rendición de cuentas con la Subdirecciones Misionales, así como los ejercicios de rendición en el marco de los encuentros regionales. 
- Política de Racionalización de trámites
El trámite de autorización para la prestación de los servicios de gestión y colocación del SPE se encuentra 100% en línea. 
-Política de transparencia, acceso a la información pública y lucha contra la corrupción 
Se diligenció el ITA con el 100% de cumplimiento
-Política de Seguridad y Gobierno Digital 
Se elaboró con la Subdirección de Desarrollo y Tecnología el plan de acción  de:
-´Política de Defensa Jurídica y  se elaboró y actualizó el plan de acción, junto con el autodiagnóstico .
Es de aclarar que el resultado de las acciones que se vienen adelantando, se verá reflejado en la nueva medición del FURAG, la cuál está programada para el mes de noviembre.</t>
  </si>
  <si>
    <t xml:space="preserve">• 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dely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
• Se realizó en agosto el primer seguimiento a los planes de trabajo. Del total de prestadores se recogieron el 84% de los planes de trabajo con seguimiento, los cuales se encuentran alojados en la carpeta https://drive.google.com/drive/folders/1kVrHM9FIfMO94h8W7Ho3hdzT-U_60RU
Se reporta asistencia técnica de los 68 prestadores públicos y 44 de prestadores privados.
</t>
  </si>
  <si>
    <t>Indicador</t>
  </si>
  <si>
    <t>Indicadores Estratégicos Institucionales</t>
  </si>
  <si>
    <t>Meta</t>
  </si>
  <si>
    <t>Acciones realizadas en cada una de las 17 políticas incluidas en MIPG</t>
  </si>
  <si>
    <t>Avance</t>
  </si>
  <si>
    <t>Acciones Adelantadas en 13 políticas de MIPG</t>
  </si>
  <si>
    <t>100% del Diseño del Sistema de Información</t>
  </si>
  <si>
    <t>%</t>
  </si>
  <si>
    <t>68 Asistencias Prestadores Públicos, 44 Asistencias Prestadores Privados</t>
  </si>
  <si>
    <t>100% documento ajustado</t>
  </si>
  <si>
    <t>110 Prestadores con  Asistencia Técnica</t>
  </si>
  <si>
    <t>60% de avance en las acciones programadas para la revisión y ajuste del Modelo de Inclusión Laboral con Enfoque de Cierre de Brechas</t>
  </si>
  <si>
    <t xml:space="preserve">Producción de 37 documentos </t>
  </si>
  <si>
    <t>22 documentos realizados</t>
  </si>
  <si>
    <t>100% del primer capítulo de la estrategia documentado, de acuerdo a los programado.</t>
  </si>
  <si>
    <t>45% de avance en las acciones programadas en el diseño de la estrategia.</t>
  </si>
  <si>
    <t>En el marco del Modelo Integrado de Planeación y Gestión se han generado acciones encaminadas al fortalecimiento institucional.  Las acciones están enmarcadas de acuerdo a las políticas incluidas dentro del Modelo:
- Política Direccionamiento Estratégico 
Se ha venido asistiendo a las mesas de trabajo para la modificación del módulo de plan de acción en el aplicativo interno SEPIA (Seguimiento Estratégico Plan Institucional y de Acción), con el fin de contar con información en tiempo real y almacenada de forma segura. Así mismo se está estructurando el módulo de administración de riesgos. 
- Política de fortalecimiento organizacional y simplificación de procesos 
Metodología para realizar la actualización de los procesos y procedimientos a nivel institucional.
- Política Servicio al ciudadano
En el marco de la asistencia técnica del Programa Nacional de Servicio al Ciudadano del DNP se realizó el diligenciamiento del diagnóstico en el aplicativo ASISTEC junto con la secretaria General.
- Política de participación ciudadana en la gestión 
Se elaboró el plan de acción de participación ciudadana de la Unidad y Se viene coordinando la estrategia de rendición de cuentas con la Subdirecciones Misionales, así como los ejercicios de rendición en el marco de los encuentros regionales. 
- Política de Racionalización de trámites
El trámite de autorización para la prestación de los servicios de gestión y colocación del SPE se encuentra 100% en línea. 
-Política de transparencia, acceso a la información pública y lucha contra la corrupción 
Se diligenció el ITA con el 100% de cumplimiento
-Política de Seguridad y Gobierno Digital 
Se elaboró con la Subdirección de Desarrollo y Tecnología el plan de acción  de:
-´Política de Defensa Jurídica y  se elaboró y actualizó el plan de acción, junto con el autodiagnóstico 
- Política de Participación Ciudadana: Se elaboró plan de acción.
- Política de Talento Humano: Se elaboró plan de acción.
Es de aclarar que el resultado de las acciones que se vienen adelantando, se verá reflejado en la nueva medición del FURAG, la cuál está programada para el mes de noviembre.</t>
  </si>
  <si>
    <t xml:space="preserve">• 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
</t>
  </si>
  <si>
    <t xml:space="preserve">• 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dely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
• Se realizó en agosto el primer seguimiento a los planes de trabajo. Del total de prestadores se recogieron el 84% de los planes de trabajo con seguimiento, los cuales se encuentran alojados en la carpeta https://drive.google.com/drive/folders/1kVrHM9FIfMO94h8W7Ho3hdzT-U_60RU
Se reporta asistencia técnica de los 68 prestadores públicos y 44 de prestadores privados.
Subdirección de Administración y Seguimiento.
- El avance del mes de septiembre hace referencia a las visitas de seguimiento que se realizaron a los puntos de atención de los prestadores privados. La información reportada está con fecha de corte 30 de septiembre. 
Privados:
-Adecco - Antioquia – Medellín
-Manpower Professional - Atlántico - Barranquilla
-El Trabajo Deseado - Atlántico - Barranquilla
-Conexión Outsourcing - Antioquia - Medellín
-Manpower Professional - Nariño - Pasto
Instituciones de Educación Superior (IES)
-Uniminuto - Antioquia - Bello
-Fundación Universitaria Ceipa - Antioquia - Sabaneta
-Universidad Autónoma de Occidente - Valle del Cauca - Cali
-Universidad Cooperativa de Colombia - Valle del Cauca - Cali
-Unidades tecnológicas de Santander - Santander - Bucaramanga
-Universidad Católica de Pereira - Risaralda - Pereira
-UFTP - Norte de Santander - Cúcuta
-Universidad San Buenaventura - Antioquia - Medellín
-Universidad Cooperativa de Colombia - Antioquia - Medellín
-Universidad Cooperativa - Nariño - Pasto
-UNAB - Santander - Bucaramanga
</t>
  </si>
  <si>
    <t>Avance Cuantitativo a 30 de sep.</t>
  </si>
  <si>
    <t>Avance Cualitativo a 30 de sep.</t>
  </si>
  <si>
    <t>Avance Cuantitativo  a Diciembre</t>
  </si>
  <si>
    <t>Avance Cualitativo a Diciembre</t>
  </si>
  <si>
    <t>A la fecha se han finalizado los siguientes documentos:
4 boletines poblacionales (Mujeres, Víctimas, Jóvenes y Personas con Discapacidad).
2 Artículos - Notas de Coyuntura (Competencias / ¿Trabajan los Bogotanos en lo que quieren?
2 Boletines (otros): Día del trabajo y Economía Naranja
23 Boletines de Vacantes Vigentes (Cesar, Magdalena, Risaralda, Meta, Antioquia, La Guajira, Casanare, C/marca, Santander, Córdoba, Caldas, Boyacá, Atlántico, N de Santander, Nariño, Cauca, Valle del Cauca, Huila, Bolívar, 3 entregas con información nacional y un Boletín con información de vacantes para temporada)
5 Boletines de Oportunidades Laborales (Nacional, Bogotá y Zonas Norte, Occidente y oriente)
5 Boletínes de mercado laboral regional: 5 Boletines especiales para los encuentros regionales
41 documentos finalizados</t>
  </si>
  <si>
    <t>Se adjunta informe anual de MIPG con las acciones implementadas en el año 2019</t>
  </si>
  <si>
    <t>El avance  hace referencia a las visitas de seguimiento que se realizaron a los puntos de atención de los prestadores privados.
Privados:
- ARISTOS CONSULTORES DE GERENCIA S.A
- MANPOWER PROFESSIONAL
- CAREER MANAGEMENT CONSULTANTS 
- GENTE ESTRATEGICA CENTRO DE FORMACIÒN PARA EL TRABAJO S.A.S
- ARISTOS CONSULTORES DE GERENCIA SA
- ASOCIACION INTEGRAL DE TRABAJADORES DE TAURAMENA
- KEY EXECUTIVES
- AFESAWIL
- SERES CONSULTING
- INTERNATIONAL SERVICES AGENCY S.A.S.
- LALLEGO
-FUNDACIÓN ACADÉMICA DEL SINÚ
-UNIVERSIA
Instituciones de Educación Superior (IES)
- INSTITUCIÓN UNIVERSITARIA DE ENVIGADO
- CORPORACIÓN UNIVERSITARIA UNIMINUTO
- UNIVERSIDAD INDUSTRIAL DE SANTANDER - UIS
- FUNDACIÓN ACERTAR FORMAMOS PERSONAS APOYAMOS EMPRESAS
- UNIVERSIDAD EIA
- UNIVERSIDAD CATÓLICA DE ORIENTE
- INSTITUTO COLOMBIANO PARA LA IGUALDAD DE OPORTUNIDADES - IDEO
- UNIVERSIDAD PONTIFICIA BOLIVARINA - UPB
- UNIVERSIDAD SIMON BOLIVAR
- UNIVERSIDAD DEL NORTE
- UNIVERSIDAD LA GRAN COLOMBIA
- UNIVERSIDAD UNIQUINDIO
- INSTITUCIÓN UN IVERSITARIA EAM
- SOCIEDAD DE ADMINISTRADORES DE EMPRESAS JAVERIANOS - SAEJ
- ESCUELA COLOMBIANA DE REHABILITACIÓN
-UNIVERSIDAD COOPERATIVA DE COLOMBIA (MONTERIA)
Subdirección de Promoción
• Durante el cuarto trimestre se realizaron encuentros regionales en la siguientes ciudades y fechas:
Medellín 6-8 de noviembre
Barranquilla 13-15 de noviembre
Villavicencio 18-20 de noviembre
Neiva 2-3 de diciembre
Bucaramanga 2-3 de diciembre
Cali 4-6 de diciembre
Armenia 9-10 de diciembre
Santa Marta 9-10 de diciembre
Bogotá 11-13 de diciembre
Se tuvo contacto directo con los prestadores para transferir conocimientos en temas como gestión empresarial, atención psicosocial a víctimas, cuarta revolución industrial, construcción de mensajes inclusivos, entre otros, con lo que se esperaba continuar su proceso de fortalecimiento. También se dio un diálogo con directivos en el cual se presentó la gestión de la entidad.
• Se realizó el  seguimiento de cierre de la vigencia a  65 planes de trabajo de los  prestadores  que hacen parte de la red pública del SPE (Entes Territoriales y Agencias de CCF)</t>
  </si>
  <si>
    <t>1. Consolidado información y análisis de aliados institucionales.
2. Consolidación de información de diagnóstico del MIL en el marco del Convenio OIM.
3. Realización de Guía Conceptual y Metodológica del MIL. Contrato MinTrabajo y Universidad Distrital (Con observaciones)
4. Consolidado de relatorías Encuentros Regionales de Prestadores: Diálogo de Saberes.
5. Documento de revisión y análisis del Modelo de Inclusión Laboral, con recomendaciones de ajuste</t>
  </si>
  <si>
    <t>En el cuarto trimestre se entregó y socializó a los prestadores en las jornadas de transferencia de conocimientos, la versión final de la “Guía de Gestión con Empleadores” y su ABC resumen.
• En desarrollo de la Estrategia de Cooperación se consolidaron A) 21 conceptos base y se construyeron B) 1 estructura para la operación de la cooperación (B.1 Objetivo y funciones del grupo de trabajo de cooperación y B.2 Comité de Coordinación de Cooperación); C) 1 capítulo de antecedentes, D) 5 instrumentos para el diagnóstico y la gestión de la cooperación (D1. Valoración de aliados, D2. Ficha oferta de cooperación, D3. Ficha perfil de proyecto, E) 3 procedimientos, (E1. Gestión de proyectos de cooperación, E2. Seguimiento de Cooperación y E3. Formalización de la cooperación).
• Para la construcción de la estructura del capítulo gremios y sectores, se consolidó una base de datos inicial con gremios para aplicar encuesta y se diseñó e inició la aplicación de una encuesta para conocer la percepción de los gremios frente a la gestión de la Unidad del SP</t>
  </si>
  <si>
    <t>A la fecha se han finalizado los siguientes documentos:
3 boletines poblacionales (Mujeres, Víctimas y Jóvenes).
2 Artículos - Notas de Coyuntura (Competencias / ¿Trabajan los Bogotanos en lo que quieren?
2 Boletines (otros): Día del trabajo y Economía Naranja
13 Boletines de Vacantes Vigentes (Cesar, Magdalena, Risaralda, Meta, Antioquia, Laguajira, Casanare, C/marca, Santander, Córdoba, Caldas, Boyacá y Atlántico.
2 Boletines de Oprtunidades Laborales (Nacional y Bogotá)
22 documentos finalizados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</si>
</sst>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1"/>
      <name val="Calibri"/>
      <family val="2"/>
      <scheme val="minor"/>
    </font>
    <font>
      <b/>
      <sz val="14"/>
      <name val="Calibri"/>
      <family val="2"/>
      <scheme val="minor"/>
    </font>
    <font>
      <b/>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drawing1.xml><?xml version="1.0" encoding="utf-8"?>
<xdr:wsDr xmlns:xdr="http://schemas.openxmlformats.org/drawingml/2006/spreadsheetDrawing" xmlns:a="http://schemas.openxmlformats.org/drawingml/2006/main">
  <xdr:twoCellAnchor editAs="oneCell">
    <xdr:from>
      <xdr:col>1</xdr:col>
      <xdr:colOff>544285</xdr:colOff>
      <xdr:row>0</xdr:row>
      <xdr:rowOff>0</xdr:rowOff>
    </xdr:from>
    <xdr:to>
      <xdr:col>2</xdr:col>
      <xdr:colOff>938893</xdr:colOff>
      <xdr:row>1</xdr:row>
      <xdr:rowOff>244929</xdr:rowOff>
    </xdr:to>
    <xdr:pic>
      <xdr:nvPicPr>
        <xdr:cNvPr id="3" name="Imagen 2">
          <a:hlinkClick xmlns:r="http://schemas.openxmlformats.org/officeDocument/2006/relationships" r:id="rId1"/>
          <a:extLst>
            <a:ext uri="{FF2B5EF4-FFF2-40B4-BE49-F238E27FC236}">
              <a16:creationId xmlns:a16="http://schemas.microsoft.com/office/drawing/2014/main" id="{45565460-DAA3-4A16-B8F1-4E8A860CF20C}"/>
            </a:ext>
          </a:extLst>
        </xdr:cNvPr>
        <xdr:cNvPicPr>
          <a:picLocks noChangeAspect="1"/>
        </xdr:cNvPicPr>
      </xdr:nvPicPr>
      <xdr:blipFill rotWithShape="1">
        <a:blip xmlns:r="http://schemas.openxmlformats.org/officeDocument/2006/relationships" r:embed="rId2"/>
        <a:srcRect r="-34412" b="-34412"/>
        <a:stretch/>
      </xdr:blipFill>
      <xdr:spPr>
        <a:xfrm>
          <a:off x="789214" y="0"/>
          <a:ext cx="2449286" cy="1319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8"/>
  <sheetViews>
    <sheetView zoomScale="70" zoomScaleNormal="70" workbookViewId="0">
      <selection activeCell="O7" sqref="O7"/>
    </sheetView>
  </sheetViews>
  <sheetFormatPr baseColWidth="10" defaultColWidth="9.140625" defaultRowHeight="15" x14ac:dyDescent="0.25"/>
  <cols>
    <col min="1" max="1" width="3.7109375" style="2" customWidth="1"/>
    <col min="2" max="2" width="30.85546875" style="2" customWidth="1"/>
    <col min="3" max="4" width="34.42578125" style="2" customWidth="1"/>
    <col min="5" max="5" width="27.42578125" style="2" hidden="1" customWidth="1"/>
    <col min="6" max="6" width="29.85546875" style="2" hidden="1" customWidth="1"/>
    <col min="7" max="7" width="55.7109375" style="2" hidden="1" customWidth="1"/>
    <col min="8" max="8" width="27.140625" style="2" customWidth="1"/>
    <col min="9" max="9" width="16.5703125" style="2" hidden="1" customWidth="1"/>
    <col min="10" max="10" width="27.140625" style="2" customWidth="1"/>
    <col min="11" max="11" width="37.28515625" style="2" customWidth="1"/>
    <col min="12" max="12" width="162" style="2" hidden="1" customWidth="1"/>
    <col min="13" max="16384" width="9.140625" style="2"/>
  </cols>
  <sheetData>
    <row r="1" spans="2:12" ht="84.75" customHeight="1" x14ac:dyDescent="0.25">
      <c r="B1" s="16" t="s">
        <v>45</v>
      </c>
      <c r="C1" s="16"/>
      <c r="D1" s="16"/>
      <c r="E1" s="16"/>
      <c r="F1" s="16"/>
      <c r="G1" s="16"/>
      <c r="H1" s="16"/>
      <c r="I1" s="16"/>
      <c r="J1" s="16"/>
      <c r="K1" s="16"/>
      <c r="L1" s="16"/>
    </row>
    <row r="2" spans="2:12" ht="43.5" customHeight="1" x14ac:dyDescent="0.25">
      <c r="B2" s="3" t="s">
        <v>9</v>
      </c>
      <c r="C2" s="3" t="s">
        <v>14</v>
      </c>
      <c r="D2" s="10" t="s">
        <v>44</v>
      </c>
      <c r="E2" s="10" t="s">
        <v>28</v>
      </c>
      <c r="F2" s="3" t="s">
        <v>22</v>
      </c>
      <c r="G2" s="3" t="s">
        <v>10</v>
      </c>
      <c r="H2" s="3" t="s">
        <v>46</v>
      </c>
      <c r="I2" s="3"/>
      <c r="J2" s="3" t="s">
        <v>48</v>
      </c>
      <c r="K2" s="9" t="s">
        <v>51</v>
      </c>
      <c r="L2" s="9" t="s">
        <v>41</v>
      </c>
    </row>
    <row r="3" spans="2:12" ht="183.75" hidden="1" customHeight="1" x14ac:dyDescent="0.25">
      <c r="B3" s="1" t="s">
        <v>2</v>
      </c>
      <c r="C3" s="1" t="s">
        <v>0</v>
      </c>
      <c r="D3" s="1" t="s">
        <v>12</v>
      </c>
      <c r="E3" s="5" t="s">
        <v>19</v>
      </c>
      <c r="F3" s="8" t="s">
        <v>27</v>
      </c>
      <c r="G3" s="1" t="s">
        <v>30</v>
      </c>
      <c r="H3" s="13" t="s">
        <v>50</v>
      </c>
      <c r="I3" s="1"/>
      <c r="J3" s="14">
        <v>1</v>
      </c>
      <c r="K3" s="14">
        <v>1</v>
      </c>
      <c r="L3" s="5" t="s">
        <v>37</v>
      </c>
    </row>
    <row r="4" spans="2:12" ht="82.5" hidden="1" customHeight="1" x14ac:dyDescent="0.25">
      <c r="B4" s="1" t="s">
        <v>23</v>
      </c>
      <c r="C4" s="1" t="s">
        <v>1</v>
      </c>
      <c r="D4" s="1" t="s">
        <v>24</v>
      </c>
      <c r="E4" s="1" t="s">
        <v>18</v>
      </c>
      <c r="F4" s="8" t="s">
        <v>27</v>
      </c>
      <c r="G4" s="1" t="s">
        <v>29</v>
      </c>
      <c r="H4" s="13" t="s">
        <v>54</v>
      </c>
      <c r="I4" s="1"/>
      <c r="J4" s="1" t="s">
        <v>52</v>
      </c>
      <c r="K4" s="11">
        <f>112/110</f>
        <v>1.0181818181818181</v>
      </c>
      <c r="L4" s="1" t="s">
        <v>43</v>
      </c>
    </row>
    <row r="5" spans="2:12" ht="106.5" hidden="1" customHeight="1" x14ac:dyDescent="0.25">
      <c r="B5" s="1" t="s">
        <v>3</v>
      </c>
      <c r="C5" s="1" t="s">
        <v>4</v>
      </c>
      <c r="D5" s="1" t="s">
        <v>26</v>
      </c>
      <c r="E5" s="1" t="s">
        <v>15</v>
      </c>
      <c r="F5" s="8" t="s">
        <v>27</v>
      </c>
      <c r="G5" s="1" t="s">
        <v>31</v>
      </c>
      <c r="H5" s="1" t="s">
        <v>53</v>
      </c>
      <c r="I5" s="1"/>
      <c r="J5" s="1" t="s">
        <v>55</v>
      </c>
      <c r="K5" s="11">
        <v>0.6</v>
      </c>
      <c r="L5" s="1" t="s">
        <v>38</v>
      </c>
    </row>
    <row r="6" spans="2:12" ht="77.25" customHeight="1" x14ac:dyDescent="0.25">
      <c r="B6" s="6" t="s">
        <v>6</v>
      </c>
      <c r="C6" s="6" t="s">
        <v>5</v>
      </c>
      <c r="D6" s="6" t="s">
        <v>21</v>
      </c>
      <c r="E6" s="7" t="s">
        <v>17</v>
      </c>
      <c r="F6" s="8" t="s">
        <v>27</v>
      </c>
      <c r="G6" s="6" t="s">
        <v>33</v>
      </c>
      <c r="H6" s="6" t="s">
        <v>56</v>
      </c>
      <c r="I6" s="6"/>
      <c r="J6" s="6" t="s">
        <v>57</v>
      </c>
      <c r="K6" s="12">
        <f>22/37</f>
        <v>0.59459459459459463</v>
      </c>
      <c r="L6" s="1" t="s">
        <v>40</v>
      </c>
    </row>
    <row r="7" spans="2:12" ht="99.75" customHeight="1" x14ac:dyDescent="0.25">
      <c r="B7" s="1" t="s">
        <v>3</v>
      </c>
      <c r="C7" s="1" t="s">
        <v>7</v>
      </c>
      <c r="D7" s="5" t="s">
        <v>25</v>
      </c>
      <c r="E7" s="1" t="s">
        <v>15</v>
      </c>
      <c r="F7" s="8" t="s">
        <v>27</v>
      </c>
      <c r="G7" s="1" t="s">
        <v>32</v>
      </c>
      <c r="H7" s="1" t="s">
        <v>58</v>
      </c>
      <c r="I7" s="1"/>
      <c r="J7" s="1" t="s">
        <v>59</v>
      </c>
      <c r="K7" s="11">
        <v>0.45</v>
      </c>
      <c r="L7" s="1" t="s">
        <v>39</v>
      </c>
    </row>
    <row r="8" spans="2:12" ht="95.25" customHeight="1" x14ac:dyDescent="0.25">
      <c r="B8" s="1" t="s">
        <v>8</v>
      </c>
      <c r="C8" s="1" t="s">
        <v>35</v>
      </c>
      <c r="D8" s="1" t="s">
        <v>13</v>
      </c>
      <c r="E8" s="5" t="s">
        <v>16</v>
      </c>
      <c r="F8" s="8" t="s">
        <v>27</v>
      </c>
      <c r="G8" s="1" t="s">
        <v>34</v>
      </c>
      <c r="H8" s="1" t="s">
        <v>47</v>
      </c>
      <c r="I8" s="1"/>
      <c r="J8" s="1" t="s">
        <v>49</v>
      </c>
      <c r="K8" s="11">
        <f>13/17</f>
        <v>0.76470588235294112</v>
      </c>
      <c r="L8" s="1" t="s">
        <v>42</v>
      </c>
    </row>
  </sheetData>
  <mergeCells count="1">
    <mergeCell ref="B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8"/>
  <sheetViews>
    <sheetView tabSelected="1" topLeftCell="I8" zoomScale="70" zoomScaleNormal="70" workbookViewId="0">
      <selection activeCell="L10" sqref="L10"/>
    </sheetView>
  </sheetViews>
  <sheetFormatPr baseColWidth="10" defaultColWidth="9.140625" defaultRowHeight="15" x14ac:dyDescent="0.25"/>
  <cols>
    <col min="1" max="1" width="3.7109375" style="2" customWidth="1"/>
    <col min="2" max="2" width="30.85546875" style="2" customWidth="1"/>
    <col min="3" max="3" width="27.28515625" style="2" customWidth="1"/>
    <col min="4" max="4" width="29.140625" style="2" customWidth="1"/>
    <col min="5" max="5" width="27.42578125" style="2" customWidth="1"/>
    <col min="6" max="6" width="32.7109375" style="2" customWidth="1"/>
    <col min="7" max="7" width="73.7109375" style="2" customWidth="1"/>
    <col min="8" max="8" width="61" style="2" customWidth="1"/>
    <col min="9" max="9" width="103.28515625" style="2" customWidth="1"/>
    <col min="10" max="10" width="64.85546875" style="18" customWidth="1"/>
    <col min="11" max="11" width="65.7109375" style="2" customWidth="1"/>
    <col min="12" max="16384" width="9.140625" style="2"/>
  </cols>
  <sheetData>
    <row r="1" spans="2:11" ht="45" customHeight="1" x14ac:dyDescent="0.25">
      <c r="B1" s="17" t="s">
        <v>20</v>
      </c>
      <c r="C1" s="17"/>
      <c r="D1" s="17"/>
      <c r="E1" s="17"/>
      <c r="F1" s="17"/>
      <c r="G1" s="17"/>
      <c r="H1" s="17"/>
      <c r="I1" s="17"/>
    </row>
    <row r="2" spans="2:11" ht="43.5" customHeight="1" x14ac:dyDescent="0.25">
      <c r="B2" s="3" t="s">
        <v>9</v>
      </c>
      <c r="C2" s="3" t="s">
        <v>14</v>
      </c>
      <c r="D2" s="4" t="s">
        <v>11</v>
      </c>
      <c r="E2" s="4" t="s">
        <v>28</v>
      </c>
      <c r="F2" s="3" t="s">
        <v>22</v>
      </c>
      <c r="G2" s="3" t="s">
        <v>10</v>
      </c>
      <c r="H2" s="9" t="s">
        <v>63</v>
      </c>
      <c r="I2" s="9" t="s">
        <v>64</v>
      </c>
      <c r="J2" s="9" t="s">
        <v>65</v>
      </c>
      <c r="K2" s="9" t="s">
        <v>66</v>
      </c>
    </row>
    <row r="3" spans="2:11" ht="354" customHeight="1" x14ac:dyDescent="0.25">
      <c r="B3" s="1" t="s">
        <v>2</v>
      </c>
      <c r="C3" s="1" t="s">
        <v>0</v>
      </c>
      <c r="D3" s="1" t="s">
        <v>12</v>
      </c>
      <c r="E3" s="5" t="s">
        <v>19</v>
      </c>
      <c r="F3" s="8" t="s">
        <v>27</v>
      </c>
      <c r="G3" s="1" t="s">
        <v>30</v>
      </c>
      <c r="H3" s="1" t="s">
        <v>36</v>
      </c>
      <c r="I3" s="5" t="s">
        <v>37</v>
      </c>
      <c r="J3" s="14">
        <v>1</v>
      </c>
      <c r="K3" s="5" t="s">
        <v>37</v>
      </c>
    </row>
    <row r="4" spans="2:11" ht="409.5" customHeight="1" x14ac:dyDescent="0.25">
      <c r="B4" s="1" t="s">
        <v>23</v>
      </c>
      <c r="C4" s="1" t="s">
        <v>1</v>
      </c>
      <c r="D4" s="1" t="s">
        <v>24</v>
      </c>
      <c r="E4" s="1" t="s">
        <v>18</v>
      </c>
      <c r="F4" s="8" t="s">
        <v>27</v>
      </c>
      <c r="G4" s="1" t="s">
        <v>29</v>
      </c>
      <c r="H4" s="11">
        <f>112/110</f>
        <v>1.0181818181818181</v>
      </c>
      <c r="I4" s="1" t="s">
        <v>62</v>
      </c>
      <c r="J4" s="11">
        <v>1</v>
      </c>
      <c r="K4" s="15" t="s">
        <v>69</v>
      </c>
    </row>
    <row r="5" spans="2:11" ht="163.5" customHeight="1" x14ac:dyDescent="0.25">
      <c r="B5" s="1" t="s">
        <v>3</v>
      </c>
      <c r="C5" s="1" t="s">
        <v>4</v>
      </c>
      <c r="D5" s="1" t="s">
        <v>26</v>
      </c>
      <c r="E5" s="1" t="s">
        <v>15</v>
      </c>
      <c r="F5" s="8" t="s">
        <v>27</v>
      </c>
      <c r="G5" s="1" t="s">
        <v>31</v>
      </c>
      <c r="H5" s="11">
        <v>0.6</v>
      </c>
      <c r="I5" s="1" t="s">
        <v>38</v>
      </c>
      <c r="J5" s="11">
        <v>1</v>
      </c>
      <c r="K5" s="15" t="s">
        <v>70</v>
      </c>
    </row>
    <row r="6" spans="2:11" ht="355.5" customHeight="1" x14ac:dyDescent="0.25">
      <c r="B6" s="6" t="s">
        <v>6</v>
      </c>
      <c r="C6" s="6" t="s">
        <v>5</v>
      </c>
      <c r="D6" s="6" t="s">
        <v>21</v>
      </c>
      <c r="E6" s="7" t="s">
        <v>17</v>
      </c>
      <c r="F6" s="8" t="s">
        <v>27</v>
      </c>
      <c r="G6" s="6" t="s">
        <v>33</v>
      </c>
      <c r="H6" s="12">
        <f>22/37</f>
        <v>0.59459459459459463</v>
      </c>
      <c r="I6" s="1" t="s">
        <v>72</v>
      </c>
      <c r="J6" s="14">
        <v>1</v>
      </c>
      <c r="K6" s="5" t="s">
        <v>67</v>
      </c>
    </row>
    <row r="7" spans="2:11" ht="409.5" customHeight="1" x14ac:dyDescent="0.25">
      <c r="B7" s="1" t="s">
        <v>3</v>
      </c>
      <c r="C7" s="1" t="s">
        <v>7</v>
      </c>
      <c r="D7" s="5" t="s">
        <v>25</v>
      </c>
      <c r="E7" s="1" t="s">
        <v>15</v>
      </c>
      <c r="F7" s="8" t="s">
        <v>27</v>
      </c>
      <c r="G7" s="1" t="s">
        <v>32</v>
      </c>
      <c r="H7" s="11">
        <v>0.45</v>
      </c>
      <c r="I7" s="1" t="s">
        <v>61</v>
      </c>
      <c r="J7" s="11">
        <v>1</v>
      </c>
      <c r="K7" s="1" t="s">
        <v>71</v>
      </c>
    </row>
    <row r="8" spans="2:11" ht="374.25" customHeight="1" x14ac:dyDescent="0.25">
      <c r="B8" s="1" t="s">
        <v>8</v>
      </c>
      <c r="C8" s="1" t="s">
        <v>35</v>
      </c>
      <c r="D8" s="1" t="s">
        <v>13</v>
      </c>
      <c r="E8" s="5" t="s">
        <v>16</v>
      </c>
      <c r="F8" s="8" t="s">
        <v>27</v>
      </c>
      <c r="G8" s="1" t="s">
        <v>34</v>
      </c>
      <c r="H8" s="11">
        <f>13/17</f>
        <v>0.76470588235294112</v>
      </c>
      <c r="I8" s="1" t="s">
        <v>60</v>
      </c>
      <c r="J8" s="11">
        <v>1</v>
      </c>
      <c r="K8" s="13" t="s">
        <v>68</v>
      </c>
    </row>
  </sheetData>
  <mergeCells count="1">
    <mergeCell ref="B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ESTRATÉGICOS (2)</vt:lpstr>
      <vt:lpstr>INDICADORES ESTRATÉGICOS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2020-06-02T16:02:50Z</dcterms:modified>
</cp:coreProperties>
</file>