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DATOS\Documents\Unidad Servicio de Empleo\2021-2022\Asesor Dirección\Reconocimiento Accede\2022\Micrositio- Accede\Formatos\"/>
    </mc:Choice>
  </mc:AlternateContent>
  <xr:revisionPtr revIDLastSave="0" documentId="13_ncr:1_{63ECBA2D-A6AE-4918-8155-6D27EE51FE55}" xr6:coauthVersionLast="47" xr6:coauthVersionMax="47" xr10:uidLastSave="{00000000-0000-0000-0000-000000000000}"/>
  <bookViews>
    <workbookView xWindow="-120" yWindow="-120" windowWidth="24240" windowHeight="13140" tabRatio="949" firstSheet="8" activeTab="8" xr2:uid="{00000000-000D-0000-FFFF-FFFF00000000}"/>
  </bookViews>
  <sheets>
    <sheet name="Glosario" sheetId="1" state="hidden" r:id="rId1"/>
    <sheet name="Requisitos generales empleo" sheetId="2" state="hidden" r:id="rId2"/>
    <sheet name="Empleo Empresa" sheetId="3" state="hidden" r:id="rId3"/>
    <sheet name="Lista de Chekeo" sheetId="4" state="hidden" r:id="rId4"/>
    <sheet name="Parametros Criterios" sheetId="5" state="hidden" r:id="rId5"/>
    <sheet name="Hoja1" sheetId="6" state="hidden" r:id="rId6"/>
    <sheet name="Matriz de aliados" sheetId="7" state="hidden" r:id="rId7"/>
    <sheet name="CONFIRMACIÓN DE CRITERIOS" sheetId="8" state="hidden" r:id="rId8"/>
    <sheet name="FORMATO POSTULACIÓN" sheetId="11" r:id="rId9"/>
  </sheets>
  <definedNames>
    <definedName name="_xlnm._FilterDatabase" localSheetId="6" hidden="1">'Matriz de aliados'!$B$5:$O$28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0" roundtripDataSignature="AMtx7mjft9F+7heFOQvvsLjH4v+VAKan4A=="/>
    </ext>
  </extLst>
</workbook>
</file>

<file path=xl/calcChain.xml><?xml version="1.0" encoding="utf-8"?>
<calcChain xmlns="http://schemas.openxmlformats.org/spreadsheetml/2006/main">
  <c r="K102" i="11" l="1"/>
  <c r="K97" i="11"/>
  <c r="K100" i="11"/>
  <c r="K103" i="11" s="1"/>
  <c r="N103" i="11" s="1"/>
  <c r="O103" i="11" s="1"/>
  <c r="K95" i="11"/>
  <c r="F83" i="11"/>
  <c r="F67" i="11"/>
  <c r="F55" i="11"/>
  <c r="F44" i="11"/>
  <c r="H60" i="11"/>
  <c r="K60" i="11" s="1"/>
  <c r="E67" i="11"/>
  <c r="H42" i="11"/>
  <c r="K42" i="11" s="1"/>
  <c r="H74" i="11"/>
  <c r="K74" i="11" s="1"/>
  <c r="H75" i="11"/>
  <c r="K75" i="11" s="1"/>
  <c r="H76" i="11"/>
  <c r="K76" i="11" s="1"/>
  <c r="H77" i="11"/>
  <c r="K77" i="11" s="1"/>
  <c r="H78" i="11"/>
  <c r="K78" i="11" s="1"/>
  <c r="H79" i="11"/>
  <c r="K79" i="11" s="1"/>
  <c r="I74" i="11"/>
  <c r="I75" i="11"/>
  <c r="I76" i="11"/>
  <c r="I77" i="11"/>
  <c r="I78" i="11"/>
  <c r="I79" i="11"/>
  <c r="I61" i="11"/>
  <c r="I62" i="11"/>
  <c r="I63" i="11"/>
  <c r="I64" i="11"/>
  <c r="I65" i="11"/>
  <c r="I66" i="11"/>
  <c r="H61" i="11"/>
  <c r="K61" i="11" s="1"/>
  <c r="H62" i="11"/>
  <c r="K62" i="11" s="1"/>
  <c r="H63" i="11"/>
  <c r="K63" i="11" s="1"/>
  <c r="H64" i="11"/>
  <c r="K64" i="11" s="1"/>
  <c r="H65" i="11"/>
  <c r="K65" i="11" s="1"/>
  <c r="H66" i="11"/>
  <c r="K66" i="11" s="1"/>
  <c r="H50" i="11"/>
  <c r="K50" i="11" s="1"/>
  <c r="H51" i="11"/>
  <c r="K51" i="11" s="1"/>
  <c r="H52" i="11"/>
  <c r="K52" i="11" s="1"/>
  <c r="H53" i="11"/>
  <c r="K53" i="11" s="1"/>
  <c r="H54" i="11"/>
  <c r="K54" i="11" s="1"/>
  <c r="H49" i="11"/>
  <c r="K49" i="11" s="1"/>
  <c r="I50" i="11"/>
  <c r="I51" i="11"/>
  <c r="I52" i="11"/>
  <c r="I53" i="11"/>
  <c r="I54" i="11"/>
  <c r="I73" i="11"/>
  <c r="H73" i="11"/>
  <c r="K73" i="11" s="1"/>
  <c r="I49" i="11"/>
  <c r="I60" i="11"/>
  <c r="E55" i="11"/>
  <c r="H37" i="11"/>
  <c r="K37" i="11" s="1"/>
  <c r="I37" i="11"/>
  <c r="H38" i="11"/>
  <c r="K38" i="11" s="1"/>
  <c r="H39" i="11"/>
  <c r="K39" i="11" s="1"/>
  <c r="H40" i="11"/>
  <c r="K40" i="11" s="1"/>
  <c r="H41" i="11"/>
  <c r="K41" i="11" s="1"/>
  <c r="H43" i="11"/>
  <c r="K43" i="11" s="1"/>
  <c r="E44" i="11"/>
  <c r="I38" i="11"/>
  <c r="I39" i="11"/>
  <c r="I40" i="11"/>
  <c r="I41" i="11"/>
  <c r="I42" i="11"/>
  <c r="I43" i="11"/>
  <c r="K98" i="11" l="1"/>
  <c r="N96" i="11" s="1"/>
  <c r="O96" i="11" s="1"/>
  <c r="F84" i="11"/>
  <c r="H44" i="11"/>
  <c r="N97" i="11"/>
  <c r="O97" i="11" s="1"/>
  <c r="N101" i="11"/>
  <c r="O101" i="11" s="1"/>
  <c r="N100" i="11"/>
  <c r="O100" i="11" s="1"/>
  <c r="N102" i="11"/>
  <c r="O102" i="11" s="1"/>
  <c r="H55" i="11"/>
  <c r="H67" i="11"/>
  <c r="H83" i="11"/>
  <c r="E83" i="11"/>
  <c r="K67" i="11"/>
  <c r="L67" i="11" s="1"/>
  <c r="K55" i="11"/>
  <c r="L55" i="11" s="1"/>
  <c r="K44" i="11"/>
  <c r="L44" i="11" s="1"/>
  <c r="N98" i="11" l="1"/>
  <c r="O98" i="11" s="1"/>
  <c r="K82" i="11"/>
  <c r="N95" i="11"/>
  <c r="O95" i="11" s="1"/>
  <c r="K80" i="11" s="1"/>
  <c r="K83" i="11" s="1"/>
  <c r="L83" i="11" s="1"/>
  <c r="L84" i="11" s="1"/>
  <c r="N86" i="11" s="1"/>
  <c r="E84" i="11"/>
  <c r="H84" i="11"/>
  <c r="O106" i="11" l="1"/>
  <c r="K84" i="11"/>
  <c r="B34" i="11" l="1"/>
  <c r="B32" i="8" l="1"/>
  <c r="F13" i="5" l="1"/>
</calcChain>
</file>

<file path=xl/sharedStrings.xml><?xml version="1.0" encoding="utf-8"?>
<sst xmlns="http://schemas.openxmlformats.org/spreadsheetml/2006/main" count="826" uniqueCount="476">
  <si>
    <t>GLOSARIO</t>
  </si>
  <si>
    <r>
      <t xml:space="preserve">Sello Social: </t>
    </r>
    <r>
      <rPr>
        <sz val="11"/>
        <color rgb="FF000000"/>
        <rFont val="Calibri"/>
        <family val="2"/>
      </rPr>
      <t>Desde la Fundación ANDI hemos creado el “Sello Social” como un distintivo que se le otorga a las empresas que han firmado el Pacto por la Competitividad y que cumplen con altos estándares de calidad en sus proyectos de inclusión: empleo, compras, encadenamiento y distribución.</t>
    </r>
  </si>
  <si>
    <r>
      <t xml:space="preserve">Proveedor social: </t>
    </r>
    <r>
      <rPr>
        <sz val="11"/>
        <color rgb="FF000000"/>
        <rFont val="Calibri"/>
        <family val="2"/>
      </rPr>
      <t>Asociación o grupo de población vulnerable que suministra los productos o insumos para la empresa.</t>
    </r>
  </si>
  <si>
    <r>
      <t xml:space="preserve">Inclusión social: </t>
    </r>
    <r>
      <rPr>
        <sz val="11"/>
        <color rgb="FF000000"/>
        <rFont val="Calibri"/>
        <family val="2"/>
      </rPr>
      <t>Inclusión de población y territorios tradicionalmente excluídos de las dinámicas económicas, a la cadena de valor de la empresa. Lo anterior en aras de generar mercados más grandes, entornos sostenibles, reducir altos costos de desigualdad y aportarle a la construcción de un país equitativo, reconciliado e incluyente.</t>
    </r>
  </si>
  <si>
    <r>
      <t xml:space="preserve">Estrategia de competitividad inclusiva: </t>
    </r>
    <r>
      <rPr>
        <sz val="11"/>
        <color rgb="FF000000"/>
        <rFont val="Calibri"/>
        <family val="2"/>
      </rPr>
      <t>estrategia liderada por la Fundación ANDI que busca incentivar y acompañar a las empresas a hacer inclusión de poblaciones vulnerables en sus negocios a través de empleo, compras, encadenamientos y distribución.</t>
    </r>
  </si>
  <si>
    <r>
      <t xml:space="preserve">Empleo inclusivo: </t>
    </r>
    <r>
      <rPr>
        <sz val="11"/>
        <color rgb="FF000000"/>
        <rFont val="Calibri"/>
        <family val="2"/>
      </rPr>
      <t>Vinculación de población vulnerable de manera sostenible, mejorando sus procesos internos y alianzas estratégicas.</t>
    </r>
  </si>
  <si>
    <r>
      <t>Compras inclusivas:</t>
    </r>
    <r>
      <rPr>
        <sz val="11"/>
        <color rgb="FF000000"/>
        <rFont val="Calibri"/>
        <family val="2"/>
      </rPr>
      <t xml:space="preserve"> Compras operativas del negocio a proyectos productivos de población vulnerable.</t>
    </r>
  </si>
  <si>
    <r>
      <t>Distribución inclusiva:</t>
    </r>
    <r>
      <rPr>
        <sz val="11"/>
        <color rgb="FF000000"/>
        <rFont val="Calibri"/>
        <family val="2"/>
      </rPr>
      <t xml:space="preserve"> Desarrollo y fortalecimiento de proyectos productivos de población vulnerable que comercializan productos de una empresa ancla.</t>
    </r>
  </si>
  <si>
    <r>
      <t>Encadenamientos inclusivos:</t>
    </r>
    <r>
      <rPr>
        <sz val="11"/>
        <color rgb="FF000000"/>
        <rFont val="Calibri"/>
        <family val="2"/>
      </rPr>
      <t xml:space="preserve"> Desarrollo de proveedores de población vulnerable en la cadena de valor de las empresas.</t>
    </r>
  </si>
  <si>
    <r>
      <t xml:space="preserve">Desarrollo medio ambiental: </t>
    </r>
    <r>
      <rPr>
        <sz val="11"/>
        <color rgb="FF000000"/>
        <rFont val="Calibri"/>
        <family val="2"/>
      </rPr>
      <t xml:space="preserve">Estrategias que promueven prácticas que impactan positivamente el ambiente y mitigan los daos negativos a este. </t>
    </r>
  </si>
  <si>
    <r>
      <t xml:space="preserve">Pobreza monetaria: </t>
    </r>
    <r>
      <rPr>
        <sz val="11"/>
        <color rgb="FF000000"/>
        <rFont val="Calibri"/>
        <family val="2"/>
      </rPr>
      <t>población con ingresos por debajo del mínimo de ingresos mensuales definidos como necesarios para cubrir sus necesidades básicas. (La línea de pobreza es el costo per cápita mensual mínimo necesario para adquirir una canasta de bienes (alimentarios y no alimentarios) que permiten un nivel de vida adecuado)</t>
    </r>
  </si>
  <si>
    <r>
      <t xml:space="preserve">Población vulnerable: </t>
    </r>
    <r>
      <rPr>
        <sz val="11"/>
        <color rgb="FF000000"/>
        <rFont val="Calibri"/>
        <family val="2"/>
      </rPr>
      <t>Pobres y pobres extremos, Reintegrados, Víctimas, Fuerza Pública retirada, Minorías, Discapacitados, mujeres, LGTBI y Jóvenes</t>
    </r>
  </si>
  <si>
    <r>
      <t xml:space="preserve">Política de inclusión: </t>
    </r>
    <r>
      <rPr>
        <sz val="11"/>
        <color rgb="FF000000"/>
        <rFont val="Calibri"/>
        <family val="2"/>
      </rPr>
      <t xml:space="preserve">conjunto de practicas de la empresa destinadas a la inclusión de población vulnerable dentro del modelo de negocio. </t>
    </r>
  </si>
  <si>
    <r>
      <t>Cambios en procesos internos</t>
    </r>
    <r>
      <rPr>
        <sz val="11"/>
        <color rgb="FF000000"/>
        <rFont val="Calibri"/>
        <family val="2"/>
      </rPr>
      <t>: Actividades, capacitaciones y procesos en pro del fortalecimiento de la población vulnerable contratada</t>
    </r>
  </si>
  <si>
    <t>Formulario Evaluación Requisitos Generales</t>
  </si>
  <si>
    <t>Datos de contacto</t>
  </si>
  <si>
    <t>1. Descripción</t>
  </si>
  <si>
    <t>2. Sostenibilidad</t>
  </si>
  <si>
    <t xml:space="preserve">Fecha:  </t>
  </si>
  <si>
    <t>3. Pertenencia</t>
  </si>
  <si>
    <t>Sello Social</t>
  </si>
  <si>
    <t>Empresa:</t>
  </si>
  <si>
    <t>Señale con una x su respuesta</t>
  </si>
  <si>
    <t>Observaciones</t>
  </si>
  <si>
    <t>4. Resultados Positivos</t>
  </si>
  <si>
    <r>
      <t xml:space="preserve">¿ Desarrolla </t>
    </r>
    <r>
      <rPr>
        <b/>
        <sz val="12"/>
        <color rgb="FF000000"/>
        <rFont val="Calibri"/>
        <family val="2"/>
      </rPr>
      <t>actualmente</t>
    </r>
    <r>
      <rPr>
        <sz val="12"/>
        <color rgb="FF000000"/>
        <rFont val="Calibri"/>
        <family val="2"/>
      </rPr>
      <t xml:space="preserve">, o desarrolló en el </t>
    </r>
    <r>
      <rPr>
        <b/>
        <sz val="12"/>
        <color rgb="FF000000"/>
        <rFont val="Calibri"/>
        <family val="2"/>
      </rPr>
      <t>último año</t>
    </r>
    <r>
      <rPr>
        <sz val="12"/>
        <color rgb="FF000000"/>
        <rFont val="Calibri"/>
        <family val="2"/>
      </rPr>
      <t xml:space="preserve"> un proceso o proyecto de inclusión social*?</t>
    </r>
  </si>
  <si>
    <t>5. Replicabilidad</t>
  </si>
  <si>
    <t xml:space="preserve">Sí </t>
  </si>
  <si>
    <r>
      <rPr>
        <u/>
        <sz val="11"/>
        <color rgb="FF000000"/>
        <rFont val="Calibri"/>
        <family val="2"/>
      </rPr>
      <t>Instrucción:</t>
    </r>
    <r>
      <rPr>
        <sz val="11"/>
        <color rgb="FF000000"/>
        <rFont val="Calibri"/>
        <family val="2"/>
      </rPr>
      <t xml:space="preserve"> Cuando su respuesta sea afirmativa responda con el número </t>
    </r>
    <r>
      <rPr>
        <b/>
        <sz val="11"/>
        <color rgb="FF000000"/>
        <rFont val="Calibri"/>
        <family val="2"/>
      </rPr>
      <t xml:space="preserve">1 ; </t>
    </r>
    <r>
      <rPr>
        <sz val="11"/>
        <color rgb="FF000000"/>
        <rFont val="Calibri"/>
        <family val="2"/>
      </rPr>
      <t>cuando su respuesta sea negativa responda con el número</t>
    </r>
    <r>
      <rPr>
        <b/>
        <sz val="11"/>
        <color rgb="FF000000"/>
        <rFont val="Calibri"/>
        <family val="2"/>
      </rPr>
      <t xml:space="preserve"> 0</t>
    </r>
  </si>
  <si>
    <t>Encargado:</t>
  </si>
  <si>
    <t>Describa en qué consiste su proceso o proyecto de empleo inclusivo: (cómo surgió la idea de hacer empleo inclusivo, cúanto tiempo llevan haciendo estos procesos, número de personas contratadas, cargos, tipos de contratos, por cuánto tiempo está estipulado tener este tipo de proyectos, tipo de población vulnerable contratada)</t>
  </si>
  <si>
    <t>No</t>
  </si>
  <si>
    <t xml:space="preserve">¿La empresa cuenta con política de empleo diferenciada? </t>
  </si>
  <si>
    <t>Si respondió si: describa el funcionamiento de la política y adjunte soporte</t>
  </si>
  <si>
    <t xml:space="preserve">Si su respuesta fue sí, continúe contestando las siguientes preguntas. </t>
  </si>
  <si>
    <t>Si respondió no: describa cómo es el proceso de empleo (cómo es el proceso de convocatoria y selección de los empleados de población vulnerable)</t>
  </si>
  <si>
    <t>¿en el ultimo año ha hecho ajustes razonables a sus procedimientos de empleo para poder contratar población vulnerable?</t>
  </si>
  <si>
    <t>1.1</t>
  </si>
  <si>
    <t>¿Qué tipo de proceso(s) de inclusión social desarrolla?</t>
  </si>
  <si>
    <t>CRITERIO</t>
  </si>
  <si>
    <t xml:space="preserve">DEFINICIÓN </t>
  </si>
  <si>
    <t>PARAMETROS</t>
  </si>
  <si>
    <t>PORCENTAJE</t>
  </si>
  <si>
    <t>PARAMETROS EMPRESAS</t>
  </si>
  <si>
    <t>Empleo</t>
  </si>
  <si>
    <t>Innovación</t>
  </si>
  <si>
    <t>Se entiende como las mejoras de los servicios o procedimientos, que realmente generan una aplicación novedosa y diferencial en la ruta de empleabilidad y que a partir de ello se obtienen  mayores capacidades para la vinculación laboral de población de difícil inserción.</t>
  </si>
  <si>
    <t>1. Se genera una mejora sustancial en la manera de prestar un  servicio basico o especializado en el Registro, la Orientación, la capacitación, la Intermediación y la remision) que mitigue las barreras de acceso a oportunidades laborales.                                                        
2. Se introdujo una mejora en el proceso de gestión empresarial, que fortalece de manera integral la ruta de empleo.</t>
  </si>
  <si>
    <t>Encadenamiento</t>
  </si>
  <si>
    <t>Compras</t>
  </si>
  <si>
    <t xml:space="preserve">Si respondió si: describa los ajustes que se han realizado </t>
  </si>
  <si>
    <t xml:space="preserve">¿Cuáles son las principales características de la población vulnerable contratada?  Explicar también en términos de: sexo, edad </t>
  </si>
  <si>
    <t>¿Cuántas personas vulnerables ha contratado?</t>
  </si>
  <si>
    <t>Si su respuesta es si explique los indicadores de resultados y adjunte soporte</t>
  </si>
  <si>
    <t>¿En la empresa se definen los cargos a partir de un enfoque de competencias?</t>
  </si>
  <si>
    <t>Justifique su respuesta</t>
  </si>
  <si>
    <t xml:space="preserve">Incluir ajuste a procesos de las empresas.
</t>
  </si>
  <si>
    <t xml:space="preserve">Integralidad en la ruta </t>
  </si>
  <si>
    <t>Capacidad de potencializar la inclusión laboral de población de difícil inserción, a través de la articulación de todos los servicios de la ruta única de empleo.</t>
  </si>
  <si>
    <t>1. Se implementan procesos de formación, sencibilización y demas acciones al interior del prestador para fortalecer las competenciasy capacidades del recurso humano en materia de inclusión laboral.
2. Implementan estrategias de retroalimentación a la satisfaccion al usuario por su proceso de inclusión.
3. Cuentan con profesionales integrales e idoneos para atender población de dificil insersión. 
IMPACTO</t>
  </si>
  <si>
    <t>¿La empresa publica sus vacantes bajo un enfoque de competencias?</t>
  </si>
  <si>
    <t xml:space="preserve">¿Los procesos de selección se hacen bajo un enfoque de competencias? </t>
  </si>
  <si>
    <t>¿Cuentan con un formato de evaluación estandarizado para evaluar el desempeño de los empleados, basado en un enfoque de competencias?</t>
  </si>
  <si>
    <t xml:space="preserve">efectividad (Incidencia) en la colocación </t>
  </si>
  <si>
    <t>Actividades que han tenido un impacto directo en la ruta de empleabilidad permitiendo mejorar el encuentro entre la oferta y la demanda laboral (colocación efectiva).</t>
  </si>
  <si>
    <r>
      <rPr>
        <sz val="11"/>
        <color rgb="FFFF0000"/>
        <rFont val="Calibri"/>
        <family val="2"/>
      </rPr>
      <t xml:space="preserve">1. Se alcanzaron los objetivos previstos en materia de inclusín laboral.
2. Los buscadores de empleo mejoraron su bienestar y mitigaron las barreras de acceso a oportunidades.
</t>
    </r>
    <r>
      <rPr>
        <sz val="11"/>
        <color rgb="FF000000"/>
        <rFont val="Calibri"/>
        <family val="2"/>
      </rPr>
      <t>3. Indices de Maira y Fabian (Colocacion/remisión- colocación/orientación)
4. El uso de los fondos invertidos fue el mejor en términos de eficiencia.</t>
    </r>
  </si>
  <si>
    <t>3. Las empresas mejoraron su productividad, ambiente de trabajo y competitividad a partir del desarrollo de  un proceso de inclusion.</t>
  </si>
  <si>
    <t xml:space="preserve">Enfoque de cierre de brechas </t>
  </si>
  <si>
    <t>Distribución</t>
  </si>
  <si>
    <t>Corresponde a aquellas intervenciones que evidencian una mitigación de barreras de acceso a oportunidades laborales y que atiendan al enfoque de derechos, diferencial y/o territorial en el marco del modelo de inclusión laboral.</t>
  </si>
  <si>
    <t>Se implementa o se realiza una mejora a la capacidad de implementar alguno de los enfoques comprendidos en el modelo de inclusion laboral que mitiga barreras a buscadores de empleo minimizando la brecha de acceso a oportunidades laborales</t>
  </si>
  <si>
    <t>1.2</t>
  </si>
  <si>
    <t>¿La empresa hace uso de algún servicio ofrecido por los Centros de Empleo para contratar población vulnerable?</t>
  </si>
  <si>
    <t>¿Cuál es la población objetivo?</t>
  </si>
  <si>
    <t>Si respondió sí: ¿qué servicios utiliza?</t>
  </si>
  <si>
    <t>¿Desde Recursos Humanos o el área destinada para la contratación, se realiza acompañamiento a estas personas durante el proceso de contratación y posterior a su selección? ( selección, contratación, inducción, entrenamiento inicial)</t>
  </si>
  <si>
    <t>Victimas registradas en el RUV</t>
  </si>
  <si>
    <t>Sostenibilidad</t>
  </si>
  <si>
    <t>Hace referencia a las acciones, procesos o estrategias  que que se pueden mantener activas en el transcurso del tiempo.</t>
  </si>
  <si>
    <t>1. Permite establecer y materializar la estrategia de inclusion laboral en el marco de la ruta de empleo.                               
2. Manifiesta el compromiso y liderazgo del equipo en la consolidación de procesos que integren la inclusion laboral
3. Que se tengan recursos disponibles para poder mantenerse.
4. Permite realizar seguimiento y evaluación al proceso de inclusipn laboral.
5.Permite la articulación con otras herramientas de gestión como lo son el plan
estratégico, planes de acción y de atención a los buscadores de empleo</t>
  </si>
  <si>
    <t>2. Manifiesta el compromiso y liderazgo del equipo en la consolidación de procesos que integren la inclusion laboral.
5.Permite la articulación con otras herramientas de gestión como lo son el plan
estratégico, planes de acción, plan anticorrupción y de atención a los buscadores de empleo</t>
  </si>
  <si>
    <t>Capacidad de Replica</t>
  </si>
  <si>
    <t>Corresponde a aquellos procesos, acciones o procdedimientos que pueden ser replicables por otros actores del mercado laboral, para mejorar las condiciones de empleabilidad de grupos de dificil colocación.</t>
  </si>
  <si>
    <t>1. Que la practica se encuentre documentada.
3. Que la actividad, accion o mejora pueda ser aplicada para mitigar otro tipo de barreras en diferentes grupos poblacionales.
4. Que el lenguaje usado para dicha implementación corresponda a las acciones directas del modelo de inclusión laboral.</t>
  </si>
  <si>
    <t>Colocados remitidos</t>
  </si>
  <si>
    <t>¿Cuál o cuáles son las carácterísticas que la empresa utiliza para cerciorarse de que en efecto está contratando a una persona vulnerable?</t>
  </si>
  <si>
    <t>¿Cómo se evidencia el enfoque de cierre de brechas en esta iniciativa?</t>
  </si>
  <si>
    <t>¿La empresa implementa planes de carrera para sus trabajadores de población vulnerable?</t>
  </si>
  <si>
    <t>¿En la empresa tienen identificado cómo esta iniciativa impacta directamente al negocio? (beneficios económicos, ahorro en costos, beneficios tributarios, aumento en ventas etc)</t>
  </si>
  <si>
    <t>Si respondió si: explicar detenidamente cómo es ese impacto, (incluir cifras)</t>
  </si>
  <si>
    <t xml:space="preserve">¿En la empresa tienen identificado cómo esta iniciativa impacta indirectamente al negocio? (reputación, clima laboral, satisfacción de colaboradores etc) </t>
  </si>
  <si>
    <t xml:space="preserve">¿Cómo ayuda esta iniciativa o estrategia a mejorar la posición de la compañía con respecto a sus competidores directos? </t>
  </si>
  <si>
    <t>Considera que desde que se llevan a cabo procesos de empleo inclusivo en la empresa, el clima laboral ha</t>
  </si>
  <si>
    <t>¿Por qué?</t>
  </si>
  <si>
    <t>¿Considera que desde que se llevan a cabo procesos de empleo inclusivo, sus colaboradores están mejor calificados?</t>
  </si>
  <si>
    <t>Cualquiera que sea la respuesta, presente evidencia que permita sustentarla. ¿Cómo determina que la calidad de la mano de obra de la empresa haya tenido un cambio o se haya mantenido?</t>
  </si>
  <si>
    <t>¿Ud considera que hacer empleo inclusivo le ha dado reconocimiento a nivel interno y externo a la empresa? (certificados, rankings, premios, artículos)</t>
  </si>
  <si>
    <t>¿Recibe la empresa algún tipo de beneficio tributario por la contratación de población vulnerable?</t>
  </si>
  <si>
    <t>¿Considera que desde que se llevan a cabo procesos de empleo inclusivo, en general ha disminuido la deserción y/o rotación de personal?</t>
  </si>
  <si>
    <t>¿Qué tan satisfecha se encuentra la empresa con los empleados de población vulnerable que ha contratado?</t>
  </si>
  <si>
    <t xml:space="preserve">Justifique su respuesta </t>
  </si>
  <si>
    <t>¿Se considera una empresa incluyente?</t>
  </si>
  <si>
    <t>Si su respuesta es si, justifique su respuesta e indique que entiende la empresa al clasificarse como una empresa incluyente.</t>
  </si>
  <si>
    <r>
      <t xml:space="preserve">El programa "Inclusión Labora de Comfamiliar Nariño", tiene como objetivo brindar formación mediante el </t>
    </r>
    <r>
      <rPr>
        <b/>
        <sz val="11"/>
        <color rgb="FF000000"/>
        <rFont val="Calibri"/>
        <family val="2"/>
      </rPr>
      <t>Diplomado en Call Center Markenting Digital y Teletrabajo</t>
    </r>
    <r>
      <rPr>
        <sz val="11"/>
        <color rgb="FF000000"/>
        <rFont val="Calibri"/>
        <family val="2"/>
      </rPr>
      <t>, a personas en condición de discapacidad; y  posteriormente y como resultado de la gesión empresarial desarrollada por  dicha agencia, realizar la vinculación laboral de dicha población. 
A la fecha se registra la formación de 22 PCD en Pasto, 27 PCD en Ipiales y 41 PCD en Tumaco, así como 3 personas vinculadas laboralmente y 6 en proceso de vinculación laboral; como valor agregado se registra que 5 de las PCD formadas crearon negocios propios de teletrabajo.</t>
    </r>
  </si>
  <si>
    <t>Reintegrados</t>
  </si>
  <si>
    <t xml:space="preserve">Si su respuesta es no, justifique su respuesta e indique que entiende la empresa al  no clasificarse como una empresa incluyente. (Indique si tiene planes, metas y/o programas para cambiar esta posición). </t>
  </si>
  <si>
    <t>Población en situación de pobreza</t>
  </si>
  <si>
    <t>Minorías</t>
  </si>
  <si>
    <t>Fuerza publica retirada</t>
  </si>
  <si>
    <t>¿Cuenta con alguna estrategia de comunicaciones interna y externa que fomente la inclusión?</t>
  </si>
  <si>
    <t>Discapacitados</t>
  </si>
  <si>
    <t>Si respondió sí: describa esta estrategia brevemente y por favor adjuntar soporte si lo hay</t>
  </si>
  <si>
    <t xml:space="preserve">La empresa cuenta con aliados del ecosistema del empleo inclusivo? </t>
  </si>
  <si>
    <t xml:space="preserve">Si su respuesta es si. ¿Cuál es el rol de cada uno de los aliados? </t>
  </si>
  <si>
    <t xml:space="preserve"> ¿Cuenta con alguna estrategia de sensibilización del personal de la empresa sobre empleo inclusivo?</t>
  </si>
  <si>
    <t xml:space="preserve">Mencione los principales retos a los que se ha enfrentado (y se enfrenta en la actualidad) para la ejecución de su programa, incluyendo como ha logrado sobrepasarlos y/o que planes tiene para hacerlo. </t>
  </si>
  <si>
    <t>Explicación</t>
  </si>
  <si>
    <t>LGBTI</t>
  </si>
  <si>
    <t>Mujeres</t>
  </si>
  <si>
    <t>¿Cuál es la característica innovadora de esta iniciativa?</t>
  </si>
  <si>
    <t>Como caracteristica innovadora de este proyecto es preciso resaltar que:
1. Este diplomado no había sido direccionado a personas con discapacidad.
2. En marco del dilplomado la Universidad de Nariño aportó un software para que las personas con discapacidad visual puedan desempeñar sus labores, dicho software será entregado a los empresarios.
3. Se halogrado que la empresa Mr Pollo (cadena de restaurantes más representativa de Pasto y cuenta con uno de los calla center más grandes de la ciudad), está realizando ajustes a sus instalaciones para que las PCD física puedan acceder y desempeñar sus labores.</t>
  </si>
  <si>
    <t>Si</t>
  </si>
  <si>
    <t xml:space="preserve">Si </t>
  </si>
  <si>
    <t>¿En qué proceso de la ruta de empleabilidad se ha adoptado esta iniciativa y cómo favorece la integralidad de la ruta de atención? Describa su proceso.</t>
  </si>
  <si>
    <t>En este proyecto participan y se fortalecen los procesos de Orientación Laboral, Intermediación Laboral y Gestión Empresarial, toda vez que ha permitido direccionar a esta población de manera oportuna y pertinente, ofreciendole la posibilidad de fortalecerlos como individuos, en cuanto a la preparación para afrontar un proceso de selección laboral.</t>
  </si>
  <si>
    <t>¿Cómo esta iniciativa contribuye a mejorar la efectividad en la colocación? Mencione aspectos, tiempos o cifras que evidencien este aspecto.</t>
  </si>
  <si>
    <t>Jóvenes</t>
  </si>
  <si>
    <t>La gestión empresarial desempeñada por el equipo de la agencia a sensibilizado a empresarios a tal punto de que no solamente tomen la decisión de darle la oportunidad laboral a esta población, sino que decidan realizar los ajustes necesarios a las intalaciones.</t>
  </si>
  <si>
    <t>1.3</t>
  </si>
  <si>
    <t>¿Cuánto tiempo está estimado para el desarrollo del proceso o proyecto?</t>
  </si>
  <si>
    <t>a. Victimas registradas en el RUV</t>
  </si>
  <si>
    <t>______ años</t>
  </si>
  <si>
    <t xml:space="preserve">b. Reintegrados  </t>
  </si>
  <si>
    <t xml:space="preserve">c. Población en situación de pobreza  </t>
  </si>
  <si>
    <t xml:space="preserve">d. Minorías étnicas </t>
  </si>
  <si>
    <t xml:space="preserve">e. Fuerza publica retirada  </t>
  </si>
  <si>
    <t>f. Discapacitados</t>
  </si>
  <si>
    <t>g. LGTBI</t>
  </si>
  <si>
    <t xml:space="preserve">h. mujeres </t>
  </si>
  <si>
    <t>i. jóvenes</t>
  </si>
  <si>
    <t>j: otros</t>
  </si>
  <si>
    <t>k: ninguno de los anteriores</t>
  </si>
  <si>
    <t>Sí</t>
  </si>
  <si>
    <t>Mejorado</t>
  </si>
  <si>
    <t>Siguieron igual</t>
  </si>
  <si>
    <t>Empeorado</t>
  </si>
  <si>
    <t>Muy satisfecho</t>
  </si>
  <si>
    <t>Satisfecho</t>
  </si>
  <si>
    <t>Poco satisfecho</t>
  </si>
  <si>
    <t>Nada satisfecho</t>
  </si>
  <si>
    <t>1.4</t>
  </si>
  <si>
    <t>Cobertura geográfica</t>
  </si>
  <si>
    <t>Escriba aquí su respuesta</t>
  </si>
  <si>
    <t>1.5</t>
  </si>
  <si>
    <r>
      <t>Describa brevemente</t>
    </r>
    <r>
      <rPr>
        <sz val="12"/>
        <color rgb="FF000000"/>
        <rFont val="Calibri"/>
        <family val="2"/>
      </rPr>
      <t xml:space="preserve"> el proceso o proyecto de inclusión social </t>
    </r>
    <r>
      <rPr>
        <sz val="12"/>
        <color rgb="FF000000"/>
        <rFont val="Calibri"/>
        <family val="2"/>
      </rPr>
      <t>que desarrolla o desarrolló en el último año</t>
    </r>
  </si>
  <si>
    <t>¿El proyecto es ejecutado directamente por la empresa o por un operador?</t>
  </si>
  <si>
    <t>Empresa</t>
  </si>
  <si>
    <t>Documentación soporte requerido</t>
  </si>
  <si>
    <t>Operador</t>
  </si>
  <si>
    <t>Roles de los Actores</t>
  </si>
  <si>
    <t>¿Cuál?</t>
  </si>
  <si>
    <r>
      <rPr>
        <sz val="12"/>
        <color rgb="FF000000"/>
        <rFont val="Calibri"/>
        <family val="2"/>
      </rPr>
      <t>¿</t>
    </r>
    <r>
      <rPr>
        <sz val="12"/>
        <color rgb="FF000000"/>
        <rFont val="Calibri"/>
        <family val="2"/>
      </rPr>
      <t>Existe en la empresa una estrategia o política de RSE?</t>
    </r>
  </si>
  <si>
    <t>Documento donde se evidencie el detalle del proceso proyecto inclusivo, de acuerdo a la información detallada presentada en la descripción. Presentación/word/infografía</t>
  </si>
  <si>
    <t xml:space="preserve">Documento que evidencie la política de empleo diferencial, los responsables y nivel de aplicación en la empresa/ documento que de cuenta de los ajustes y diga cómo se evidencia </t>
  </si>
  <si>
    <t>Documento que evidencie cómo se hace el proceso de empleo</t>
  </si>
  <si>
    <t xml:space="preserve">Documento que evidencie los ajustes realizados en los procedimientos de empleo para incluir población vulnerable. </t>
  </si>
  <si>
    <t>N/A</t>
  </si>
  <si>
    <t>Describa de manera detallada a la población vulnerable contratada</t>
  </si>
  <si>
    <t>Documento soporte: números de cédula o lista que haya</t>
  </si>
  <si>
    <t xml:space="preserve">Documento que detalle los indicadores, forma de cálculo y resultados. </t>
  </si>
  <si>
    <t xml:space="preserve">Documento que evidencie el enfoque de competencias asociados a la selección de personal. </t>
  </si>
  <si>
    <t xml:space="preserve">Documentos, enlaces o sitios de publicación donde se evidencie el enfoque de competencias empleado en las convocatorias publicadas. </t>
  </si>
  <si>
    <t>justifique su respuesta.</t>
  </si>
  <si>
    <t xml:space="preserve">Justifique su respuesta. </t>
  </si>
  <si>
    <t xml:space="preserve">Formato de evaluación donde se evidencie el enfoque de competencias. </t>
  </si>
  <si>
    <t xml:space="preserve">Actas, convenios, publicaciones en plataformas de empleo o documento equivalente donde se pueda evidenciar el uso de los servicios de empleo para población vulnerable por parte de la empresa. </t>
  </si>
  <si>
    <t xml:space="preserve">Documento que evidencie las actividades, programas o planes de acompañamiento y/o asesoría a población vulnerable en el proceso de contratación y selección. </t>
  </si>
  <si>
    <t>De acuerdo a la población seleccionada, de evidencia detallada de los parámetros que permiten determinar que la población seleccionada y beneficiada está en situación de vulnerabilidad</t>
  </si>
  <si>
    <t>Documento donde se evidencie el plan carrera diseñado para población vulnerable.</t>
  </si>
  <si>
    <t>Documento con información que soporte esto</t>
  </si>
  <si>
    <t xml:space="preserve">Cualquiera que sea la respuesta, presente evidencia que permita sustentarla. ¿Cómo determina que el clima laboral haya tenido un cambio o se haya mantenido?. </t>
  </si>
  <si>
    <t>Matriz de Actores Involucrados en el Reconocimiento.</t>
  </si>
  <si>
    <t xml:space="preserve">Apoyo Técnico: </t>
  </si>
  <si>
    <t xml:space="preserve">¿El proyecto o proceso de inclusión social que se desarrolla hace parte de esta estrategia? </t>
  </si>
  <si>
    <t xml:space="preserve">Presente credenciales que permitan sustentar su respuesta (Ej, notas de prensa, premios, reconocimientos gremiales, entre otros). </t>
  </si>
  <si>
    <t xml:space="preserve">Detalle los beneficios recibidos con la evidencia legal correspondiente. </t>
  </si>
  <si>
    <t>n/a</t>
  </si>
  <si>
    <t>Presente evidencia que permita sustentar su respuesta.</t>
  </si>
  <si>
    <t xml:space="preserve">Justifique su respuesta y presente evidencia que permita contrastar dicha respuesta. </t>
  </si>
  <si>
    <t>Documento de la estrategia</t>
  </si>
  <si>
    <t xml:space="preserve">Describa de manera detallada dicha estrategia y presente piezas de comunicación interna y/o externa que sustenten dicha estrategia. </t>
  </si>
  <si>
    <t xml:space="preserve">Presente detalle de los aliados existentes, incluyendo roles y responsabilidades. De tener, presente logros evidenciados de dichas alianzas. </t>
  </si>
  <si>
    <t xml:space="preserve">Documento que evidencie la estrategia mencionada, incluyendo espacios de socialización, periodicidad y público objetivo. </t>
  </si>
  <si>
    <t>Institución</t>
  </si>
  <si>
    <t>Apoyo Técnico</t>
  </si>
  <si>
    <t xml:space="preserve">Presente de manera detallada dichos retos y planes de cierre de los mismos. </t>
  </si>
  <si>
    <t>Descripción del aporte</t>
  </si>
  <si>
    <t>Evaluador</t>
  </si>
  <si>
    <t>Cooperante</t>
  </si>
  <si>
    <t>Ministerio del Trabajo</t>
  </si>
  <si>
    <t>X</t>
  </si>
  <si>
    <t>Revision y comentarios generales sobre la estartegia de reconocimiento propuesta por la Unidad, con la finalidad de aportar en su desarrollo y validación</t>
  </si>
  <si>
    <t>Promoción  y Financiación</t>
  </si>
  <si>
    <t>OIT</t>
  </si>
  <si>
    <t>¿El proceso o proyecto está enmarcado dentro de una estrategia de recursos humanos, compras, o comercialización?</t>
  </si>
  <si>
    <t>Promoción  y Beneficios</t>
  </si>
  <si>
    <t>DPS</t>
  </si>
  <si>
    <t>Transversal</t>
  </si>
  <si>
    <t>Promoción, Beneficios y Financiación</t>
  </si>
  <si>
    <t>Alta Consejería Para la Equidad de Genero</t>
  </si>
  <si>
    <t>Genero</t>
  </si>
  <si>
    <t>alta Consejería Para la Discapacidad</t>
  </si>
  <si>
    <t>Dispacacidad</t>
  </si>
  <si>
    <t xml:space="preserve">Evaluador: </t>
  </si>
  <si>
    <t>Fundación ANDI</t>
  </si>
  <si>
    <t>Datos de contacto de la persona encargada</t>
  </si>
  <si>
    <t>Fundación Corona.</t>
  </si>
  <si>
    <t>Pacto de Productividad</t>
  </si>
  <si>
    <t>Fenalco Solidario</t>
  </si>
  <si>
    <t>Promoción</t>
  </si>
  <si>
    <t>CCB - CONFECAMARAS</t>
  </si>
  <si>
    <t xml:space="preserve">Cooperante: </t>
  </si>
  <si>
    <t>Superintendencia de Industria y Comercio</t>
  </si>
  <si>
    <t>Fundación Saldarriaga Concha</t>
  </si>
  <si>
    <t>Nombre:</t>
  </si>
  <si>
    <t>Mayores y Discapacidad</t>
  </si>
  <si>
    <t>USAID</t>
  </si>
  <si>
    <t>EQUIPARES</t>
  </si>
  <si>
    <t>CAMPETROL</t>
  </si>
  <si>
    <t>Financiación</t>
  </si>
  <si>
    <t>Cargo:</t>
  </si>
  <si>
    <r>
      <t>Financiaciòn:</t>
    </r>
    <r>
      <rPr>
        <sz val="11"/>
        <color rgb="FF000000"/>
        <rFont val="Calibri"/>
        <family val="2"/>
      </rPr>
      <t xml:space="preserve"> Corresponde al apoyo economico para cualquiera de los siguientes items:</t>
    </r>
    <r>
      <rPr>
        <b/>
        <sz val="11"/>
        <color rgb="FF000000"/>
        <rFont val="Calibri"/>
        <family val="2"/>
      </rPr>
      <t xml:space="preserve">                                                            1. </t>
    </r>
  </si>
  <si>
    <t>Tel:</t>
  </si>
  <si>
    <t>Correo:</t>
  </si>
  <si>
    <t>FUNDACIÓN BABARIA</t>
  </si>
  <si>
    <t>FUNDACION ÉXITO</t>
  </si>
  <si>
    <t>FUNDACION MUJERES DE ÉXITO (EFECTTY)</t>
  </si>
  <si>
    <t>Inclusión social entendida como la vinculación de población vulnerable en la cadena de valor de la empresa ya sea por medo de contratación directa, compra de insumos para el negocio a unidades productivas, compra de elementos operativos del negocio, y contratación de canales de distribución de los productos a servicios de este tipo de población</t>
  </si>
  <si>
    <t>OIM</t>
  </si>
  <si>
    <t>Promociòn</t>
  </si>
  <si>
    <t>SENA</t>
  </si>
  <si>
    <t>ASOCAJAS</t>
  </si>
  <si>
    <t>NEO</t>
  </si>
  <si>
    <t>Jovenes</t>
  </si>
  <si>
    <t>UARIV</t>
  </si>
  <si>
    <t>Victimas</t>
  </si>
  <si>
    <t>Beneficios:</t>
  </si>
  <si>
    <t>ENFOQUE DE CIERRE DE BRECHAS</t>
  </si>
  <si>
    <t>20 %</t>
  </si>
  <si>
    <t xml:space="preserve">DESCRIPCIÓN </t>
  </si>
  <si>
    <t>PREGUNTA</t>
  </si>
  <si>
    <t>Respuesta</t>
  </si>
  <si>
    <r>
      <rPr>
        <b/>
        <sz val="12"/>
        <color rgb="FF000000"/>
        <rFont val="Calibri"/>
        <family val="2"/>
      </rPr>
      <t>SOPORTES</t>
    </r>
    <r>
      <rPr>
        <b/>
        <sz val="14"/>
        <color rgb="FF000000"/>
        <rFont val="Calibri"/>
        <family val="2"/>
      </rPr>
      <t xml:space="preserve">
</t>
    </r>
    <r>
      <rPr>
        <sz val="11"/>
        <color rgb="FF000000"/>
        <rFont val="Calibri"/>
        <family val="2"/>
      </rPr>
      <t>(Liste los soportes que sustentan la acción correspondiente)</t>
    </r>
  </si>
  <si>
    <t>SUBCRITERIO</t>
  </si>
  <si>
    <t>SI</t>
  </si>
  <si>
    <t>NO</t>
  </si>
  <si>
    <t>( Listas de asisitencia a formación, fotografías, etc)</t>
  </si>
  <si>
    <t>ENFOQUE DE DERECHOS</t>
  </si>
  <si>
    <t>ENFOQUE DIFERENCIAL</t>
  </si>
  <si>
    <t xml:space="preserve">¿El prestador ha realizado acciones para identificar y analizar el contexto del territorio? </t>
  </si>
  <si>
    <t>ENFOQUE TERRITORIAL</t>
  </si>
  <si>
    <t>¿El prestador realizó un análisis o estudio que le permitió identificar las barreras (individuales, organizacionales y/o del entorno)  que incidian en el proceso de inclusión laboral de los buscadores?</t>
  </si>
  <si>
    <t>MITIGACIÓN DE BARRERAS</t>
  </si>
  <si>
    <r>
      <rPr>
        <b/>
        <sz val="12"/>
        <color rgb="FF000000"/>
        <rFont val="Calibri"/>
        <family val="2"/>
      </rPr>
      <t>SOPORTES</t>
    </r>
    <r>
      <rPr>
        <b/>
        <sz val="14"/>
        <color rgb="FF000000"/>
        <rFont val="Calibri"/>
        <family val="2"/>
      </rPr>
      <t xml:space="preserve">
</t>
    </r>
    <r>
      <rPr>
        <sz val="11"/>
        <color rgb="FF000000"/>
        <rFont val="Calibri"/>
        <family val="2"/>
      </rPr>
      <t>(Liste los soportes que sustentan la acción correspondiente)</t>
    </r>
  </si>
  <si>
    <t>CAPACIDAD DEL PRESTADOR</t>
  </si>
  <si>
    <t>SUBCOMPONENTE</t>
  </si>
  <si>
    <t>ENFOQUE PSICOSOCIAL</t>
  </si>
  <si>
    <t xml:space="preserve">¿El prestador contó con uno o varios líderes del quipo de trabajo que acompañeron la acción de inclusión laboral? </t>
  </si>
  <si>
    <t>¿Los buscadores pasaron por un proceso de entrevista individual o grupal (orientación) que permitió identificar las barreas individuales de los buscadores?</t>
  </si>
  <si>
    <t>¿Se realizarón acciones para la mitigación de barreras individuales de los buscadores?</t>
  </si>
  <si>
    <t>¿El prestador realizó ajustes en alguno de los servicios  autorizados para garantizar la atención de los buscadores?</t>
  </si>
  <si>
    <t>¿El prestador realizó un acompañamiento específico al empleador para facilitar el proceso de inclusión laboral?</t>
  </si>
  <si>
    <t xml:space="preserve">El empleador  realizo ajustes al interior de la organización que facilitaron la vinculación y permanencia  de los buscadores?  </t>
  </si>
  <si>
    <t xml:space="preserve">INTEGRALIDAD EN LOS PROCESOS Y SERVICIOS  </t>
  </si>
  <si>
    <t>¿ El prestador realizó una identificación de los actores, instituciones,  entidades públicas o privadas, u organismos internacionales que promuevan la inclusión laboral?</t>
  </si>
  <si>
    <t>¿El prestador a partir del conocimiento del contexto del territorio y la identificacion de actores, generó alguna gestión de articulación que fortaleciera  la acción de inclusión laboral?</t>
  </si>
  <si>
    <t>¿El prestador realizó una identificación de barreras organizacionales asociadas  al empleador?</t>
  </si>
  <si>
    <t>¿El prestador realizó acciones de mitigación de las barreras ( individuales, organizacionales y/o del entorno) identificadas?</t>
  </si>
  <si>
    <t>¿El prestador difundió con el empleador la normatividad referente a la inclusión laboral del grupo de buscadores que hicieron parte de esta iniciativa?</t>
  </si>
  <si>
    <t>PRES</t>
  </si>
  <si>
    <t>EMPLE</t>
  </si>
  <si>
    <t xml:space="preserve">¿El prestador generó estrategias  que favorecieron la superación de sesgos y prejuicios que son generalizados a este tipo de buscadores? </t>
  </si>
  <si>
    <t xml:space="preserve">¿El  empleador generó estrategias  al interior de su organización que favorecieran la inclusión laboral de la población sujeta de esta iniciativa? </t>
  </si>
  <si>
    <t>x</t>
  </si>
  <si>
    <t xml:space="preserve">¿El prestador implementó mecanismos, instrumentos o metodologías que facilitaron la identificación de las características de los buscadores ? </t>
  </si>
  <si>
    <t>Título</t>
  </si>
  <si>
    <t>Objetivo</t>
  </si>
  <si>
    <t xml:space="preserve">Fecha de diligenciamiento: </t>
  </si>
  <si>
    <t xml:space="preserve">3. Número telefónico: </t>
  </si>
  <si>
    <t xml:space="preserve">5.  E- mail de contacto: </t>
  </si>
  <si>
    <t>dd/mm/aaaa</t>
  </si>
  <si>
    <t>Nombre del prestador:</t>
  </si>
  <si>
    <t>1. Nombre:</t>
  </si>
  <si>
    <t>4.  Cargo / Rol: __________________________________</t>
  </si>
  <si>
    <t>¿Cuál es el objetivo de la acción de inclusión laboral que se postula?</t>
  </si>
  <si>
    <t>¿Qué nombre describe mejor la acción de inclusión laboral?</t>
  </si>
  <si>
    <t>Problemática que resuelve</t>
  </si>
  <si>
    <t xml:space="preserve">  FORMULARIO DE POSTULACIÓN
RECONOCIMIENTO ACCEDE 
Acciones de inclusión laboral</t>
  </si>
  <si>
    <t xml:space="preserve">9.  E- mail de contacto: </t>
  </si>
  <si>
    <t>7. Nombre de la persona de  contacto del empleador:</t>
  </si>
  <si>
    <t xml:space="preserve">9. Número telefónico de contacto: </t>
  </si>
  <si>
    <t>_______________________________________</t>
  </si>
  <si>
    <t xml:space="preserve">10. Dirección física: </t>
  </si>
  <si>
    <t>Departamento</t>
  </si>
  <si>
    <t xml:space="preserve">Municipio/ciudad: </t>
  </si>
  <si>
    <t>11. Sitio WEB</t>
  </si>
  <si>
    <t xml:space="preserve"> Información de la persona encargada de postular la acción de inclusión laboral</t>
  </si>
  <si>
    <t xml:space="preserve"> Información del empleador postulado por el prestador</t>
  </si>
  <si>
    <t>A. IDENTIFICACIÓN DEL PRESTADOR</t>
  </si>
  <si>
    <t xml:space="preserve">B. IDENTIFICACIÓN DEL EMPLEADOR POSTULADO </t>
  </si>
  <si>
    <t>C. DESCRIPCIÓN GENERAL DE LA ACCIÓN DE INCLUSIÓN LABORAL</t>
  </si>
  <si>
    <t>Razón social del empleador:</t>
  </si>
  <si>
    <t>8.  Cargo / Rol: _______________</t>
  </si>
  <si>
    <t>NIT:</t>
  </si>
  <si>
    <t>Descripción de la acción de inclusión laboral</t>
  </si>
  <si>
    <t>Proporcione una breve descripción de la acción  e indique el período en el que ha tenido lugar.
¿Cuál ha sido el proceso para el desarrollo de la acción tanto del prestador como del empleador?
¿Cuales fueron los factores clave de éxito de la acción de inclusión laboral?</t>
  </si>
  <si>
    <t>Actores que participaron en el desarrollo de la acción de inclusión laboral</t>
  </si>
  <si>
    <t>Proporcione una breve descripción de las acciones que realizarón cada uno de los actores que intervinieron en el proceso de desarrollo de la acción</t>
  </si>
  <si>
    <t>Lecciones aprendidas</t>
  </si>
  <si>
    <t>¿Cuáles son los mensajes claves y las lecciones aprendidas de esta acción de inclusión laboral? Tenga en cuenta los desafios que surgieron durante el desarrollo de la misma.</t>
  </si>
  <si>
    <r>
      <t xml:space="preserve">SOPORTES
</t>
    </r>
    <r>
      <rPr>
        <sz val="12"/>
        <color rgb="FF000000"/>
        <rFont val="Tw Cen MT"/>
        <family val="2"/>
      </rPr>
      <t>(Liste los soportes que sustentan la acción correspondiente)</t>
    </r>
  </si>
  <si>
    <t>PERDURABILIDAD Y CAPACIDAD DE RÉPLICA</t>
  </si>
  <si>
    <t>Hace referencia a la capacidad de la acción de inclusión laboral para mantenerse activa en el transcurso del tiempo y de ser replicable en otros contextos.</t>
  </si>
  <si>
    <r>
      <t xml:space="preserve">Descripción
</t>
    </r>
    <r>
      <rPr>
        <sz val="12"/>
        <color rgb="FF000000"/>
        <rFont val="Tw Cen MT"/>
        <family val="2"/>
      </rPr>
      <t>(Describa la forma en que el prestador o el empleador según sea el caso desarrolló la acción dependiendo cada pregunta)
 ES OBLIGATORIO DILIGENCIAR ESTE CAMPO</t>
    </r>
  </si>
  <si>
    <r>
      <t>¿La empresa destinó recursos financieros adicionales para el desarrollo de la acción de inclusión laboral?</t>
    </r>
    <r>
      <rPr>
        <sz val="11"/>
        <color theme="1" tint="0.34998626667073579"/>
        <rFont val="Calibri"/>
        <family val="2"/>
      </rPr>
      <t xml:space="preserve"> (en caso afirmativo indicar en la descripción el valor y el concepto)</t>
    </r>
  </si>
  <si>
    <t>¿El prestador garantiza que el conocimiento adquirido por el equipo de trabajo a partir de la acción de inclusión laboral se mantiene en el tiempo?</t>
  </si>
  <si>
    <t>¿El empleador garantiza que el conocimiento adquirido al interior de su organización a partir de la acción de inclusión laboral se mantiene en el tiempo?</t>
  </si>
  <si>
    <r>
      <t>¿El prestador realiza seguimiento a los procesos que materializan la acción de inclusión laboral?</t>
    </r>
    <r>
      <rPr>
        <sz val="11"/>
        <color theme="2" tint="-0.499984740745262"/>
        <rFont val="Calibri"/>
        <family val="2"/>
      </rPr>
      <t>(indique como realiza el seguimiento y la frecuencia)</t>
    </r>
  </si>
  <si>
    <r>
      <t>¿La empresa realiza seguimiento a los procesos que materializan la acción de inclusión laboral?</t>
    </r>
    <r>
      <rPr>
        <sz val="11"/>
        <color theme="2" tint="-0.499984740745262"/>
        <rFont val="Calibri"/>
        <family val="2"/>
      </rPr>
      <t>(indique como realiza el seguimiento y la frecuencia)</t>
    </r>
  </si>
  <si>
    <t>¿ El prestador tiene incorporada la inclusión laboral dentro de sus políticas, valores, principios o planes estratégicos ?</t>
  </si>
  <si>
    <t>¿ El empleador tiene incorporada la inclusión laboral dentro de sus políticas, valores, principios o planes estratégicos ?</t>
  </si>
  <si>
    <t>¿El empleador ha identificado beneficios específicos por la implementación de acción de inclusión laboral?</t>
  </si>
  <si>
    <r>
      <t xml:space="preserve">¿El prestador tiene documentada la acción de inclusión laboral? </t>
    </r>
    <r>
      <rPr>
        <sz val="11"/>
        <color theme="2" tint="-0.499984740745262"/>
        <rFont val="Calibri"/>
        <family val="2"/>
      </rPr>
      <t>(manuales, videos, cartillas, prodecimientos, entre otros)</t>
    </r>
  </si>
  <si>
    <t>¿La accion de inclusión laboral permitió mitigar las barreras identificadas ?</t>
  </si>
  <si>
    <t>$</t>
  </si>
  <si>
    <t>Número de personas colocadas como producto de la acción de inclusión laboral</t>
  </si>
  <si>
    <t>¿El número de colocación fué en el rango de 11 a 30 personas?</t>
  </si>
  <si>
    <t>¿El número de colocación fué en el rango de más de 31 personas?</t>
  </si>
  <si>
    <t>¿El número de colocación fué en el rango de 1 a 10 personas?</t>
  </si>
  <si>
    <t>Barreras identificadas en el proceso de la acción de inclusión laboral</t>
  </si>
  <si>
    <t>Liste y describa brevemente las barreras que se identificaron y las que fueron mitigadas a través de la acción de inclusión laboral</t>
  </si>
  <si>
    <t>¿El prestador realiza seguimiento postvinculación?</t>
  </si>
  <si>
    <t>¿El grupo de personas colocadas han tenido un periodo de permananecia promedio en el empleo de  4 a 6 meses</t>
  </si>
  <si>
    <t>¿El grupo de personas colocadas han tenido un periodo de permananecia promedio en el empleo de  7 a 11 meses</t>
  </si>
  <si>
    <t>¿El grupo de personas colocadas han tenido un periodo de permananecia promedio en el empleo de mas de 12 meses</t>
  </si>
  <si>
    <t>IDENTIFICACIÓN DE BARRERAS</t>
  </si>
  <si>
    <t>NOVEDAD</t>
  </si>
  <si>
    <t>¿El prestador se encuentra certificado con la Norma Técnica de Calidad para la prestación de servicios de gestión y colocación de empleo 6175?</t>
  </si>
  <si>
    <t>CALIDAD EN LOS SERVICIOS</t>
  </si>
  <si>
    <t>¿ El empleador realizó estrategias de promoción al interior de su organización para promover la inclusión laboral?</t>
  </si>
  <si>
    <t>¿ El prestador realizó estrategias de promoción para promover la inclusión laboral. ( Foros, estrategia de comunicaciónes, eventos , entre otros)</t>
  </si>
  <si>
    <t xml:space="preserve">SEGUIMIENTO </t>
  </si>
  <si>
    <t xml:space="preserve">POSICIONAMIENTO ESTRATEGICO </t>
  </si>
  <si>
    <t xml:space="preserve">GESTIÓN DEL RECURSO </t>
  </si>
  <si>
    <t xml:space="preserve">PROMOCIÓN INCLUSIÓN LABORAL </t>
  </si>
  <si>
    <t xml:space="preserve">IMPACTO EN LA GESTIÓN </t>
  </si>
  <si>
    <t xml:space="preserve">PERMANENCIA </t>
  </si>
  <si>
    <t xml:space="preserve">COLOCACIÓN EFECTIVA </t>
  </si>
  <si>
    <t>D. LISTA DE VERIFICACIÓN DE LA ACCIÓN DE INCLUSIÓN LABORAL</t>
  </si>
  <si>
    <t xml:space="preserve">Número de personas beneficiadas producto de la acción de inclusión laboral (mitigación de barreras) </t>
  </si>
  <si>
    <t xml:space="preserve">¿Cuál es el contexto (situación inicial), la problemática abordada?
</t>
  </si>
  <si>
    <t>¿El prestador implementó procesos de formación, sensibilización u otra acción relacionada  para el  fortalecimiento de las competencias y/o  capacidades del equipo de trabajo en materia de inclusión laboral, que favoreciera el desarrollo de la acción de inclusión laboral?</t>
  </si>
  <si>
    <r>
      <t xml:space="preserve">¿La acción de inclusión laboral se considera novedosa? </t>
    </r>
    <r>
      <rPr>
        <sz val="11"/>
        <color theme="2" tint="-0.499984740745262"/>
        <rFont val="Calibri"/>
        <family val="2"/>
      </rPr>
      <t>(Describa los características que la hacen novesodsa)</t>
    </r>
  </si>
  <si>
    <t>Hace referencia a el impacto directo que ha tenido la acción de inclusión laboral en la mitigación de barreras y la colocación efectiva.</t>
  </si>
  <si>
    <t>INDICADORES DE GESTIÓN</t>
  </si>
  <si>
    <r>
      <t xml:space="preserve">¿El prestador destinó recursos financieros adicionales para el desarrollo de la acción de inclusión laboral? </t>
    </r>
    <r>
      <rPr>
        <sz val="11"/>
        <color theme="1" tint="0.34998626667073579"/>
        <rFont val="Calibri"/>
        <family val="2"/>
      </rPr>
      <t>( en caso afirmativo indicar  el concepto)</t>
    </r>
  </si>
  <si>
    <r>
      <t xml:space="preserve">Total de recursos financieros invertidos por el PRESTADOR para el desarrollo de la acción de inclusión laboral </t>
    </r>
    <r>
      <rPr>
        <sz val="16"/>
        <color theme="2" tint="-0.499984740745262"/>
        <rFont val="Tw Cen MT"/>
        <family val="2"/>
      </rPr>
      <t>(pesos colombianos)</t>
    </r>
  </si>
  <si>
    <r>
      <t xml:space="preserve">Total de recursos financieros invertidos por el EMPLEADOR para el desarrollo de la acción de inclusión laboral </t>
    </r>
    <r>
      <rPr>
        <sz val="16"/>
        <color theme="2" tint="-0.499984740745262"/>
        <rFont val="Tw Cen MT"/>
        <family val="2"/>
      </rPr>
      <t>(pesos colombianos)</t>
    </r>
  </si>
  <si>
    <t>Fin del formulario</t>
  </si>
  <si>
    <t># de personas colocadas como producto de la accion de inclusión laboral/ # de personas beneficiarias con mitigación de barreras</t>
  </si>
  <si>
    <t>¿El grupo de personas colocadas han tenido un periodo de permananecia promedio en el empleo de  1 a 3 meses?</t>
  </si>
  <si>
    <t>Número de puestos de trabajo ofertadas por el empleador en el marco de la acción de inclusión laboral</t>
  </si>
  <si>
    <t># de personas colocadas / # de puestos de trabajo</t>
  </si>
  <si>
    <t>PUNTAJE TOTAL</t>
  </si>
  <si>
    <t>SUBTOTAL IMPACTO DE LA GESTIÓN</t>
  </si>
  <si>
    <t>SUBTOTAL PERDURABILIDAD Y CAPACIDAD DE RÉPLICA</t>
  </si>
  <si>
    <t xml:space="preserve">SUBTOTAL INTEGRALIDAD EN LOS PROCESOS Y SERVICIOS  </t>
  </si>
  <si>
    <t xml:space="preserve">SI </t>
  </si>
  <si>
    <t xml:space="preserve">¿El prestador desarrolló acciones o actividades que favorecieron la superación de sesgos y prejuicios de la población sujeta de esta iniciativa? </t>
  </si>
  <si>
    <t>CULTURA ORGANIZACIONAL</t>
  </si>
  <si>
    <t>Indique el nombre de la acción de inclusión laboral</t>
  </si>
  <si>
    <t>¿El prestador se encuentra certificado con la Norma Técnica de Calidad 6175 para la prestación de servicios de gestión y colocación de empleo ?</t>
  </si>
  <si>
    <t>Problemática que resuelve en el marco de la emergencia sanitaria decreta por la OMS en el 2020 (Covid 19)</t>
  </si>
  <si>
    <t xml:space="preserve">  FORMULARIO DE POSTULACIÓN
SEGUNDA EDICIÓN RECONOCIMIENTO ACCEDE 
Acciones de inclusión laboral 2022 </t>
  </si>
  <si>
    <t xml:space="preserve">¿ El prestador desarrolló acciones de promoción para sensibilizar la inclusión laboral con el empleador?  </t>
  </si>
  <si>
    <t xml:space="preserve">¿El prestador implementó mecanismos, instrumentos o metodologías que facilitaron la identificación de las características de los buscadores  sujetos de esta iniciativa ? </t>
  </si>
  <si>
    <t xml:space="preserve">¿ El prestador identificó a través de herramientas, metodologías o instrumentos el contexto familiar y social del buscador de empleo sujetos de esta iniciativa?  </t>
  </si>
  <si>
    <t>( Listas de asistencia a formación, capacitación, talleres, fotografías con textos descriptivos, certificados, formatos, documentos , actas, informes, correos eléctronicos , etc)</t>
  </si>
  <si>
    <t>¿El prestador realizó un acompañamiento específico al potencial empleador propuesto en la iniciativa de inclusión laboral?</t>
  </si>
  <si>
    <t xml:space="preserve">Certificadodel prestador NTC 6175 </t>
  </si>
  <si>
    <t>SEGUIMIENTO</t>
  </si>
  <si>
    <t xml:space="preserve">¿El empleador realizó ajustes al interior de su organización que permitió mitigar las barreras identificadas en la iniciativa?   </t>
  </si>
  <si>
    <t>( Listas de asistencia a formación, capacitación, talleres, fotografías con textos descriptivos, certificados, formatos, documentos , actas, informes, correos eléctronicos, procedimientos  etc)</t>
  </si>
  <si>
    <t>(manuales, videos, cartillas, procedimientos, públicaciones,  entre otros)</t>
  </si>
  <si>
    <t>¿El prestador realizó o participó en estrategias para promover la inclusión laboral. ( Foros, estrategia de comunicaciónes, eventos , entre otros)</t>
  </si>
  <si>
    <t>Hace referencia a la capacidad de los actores involucrados ( prestador y empresario) para mantener la acción de inclusión laboral activa en el transcurso del tiempo y de ser replicable en otros contextos.</t>
  </si>
  <si>
    <t xml:space="preserve">(Certificación Laboral o Contrato laboral o Planilla de Pila o soporte de verificación de la permanencia) </t>
  </si>
  <si>
    <t xml:space="preserve">(Certificación Laboral o Contrato laboral o Planilla de Pila o soporte de verificación de la contratación de las personas emitido por la empresa) </t>
  </si>
  <si>
    <t xml:space="preserve">2. Número telefónico: </t>
  </si>
  <si>
    <t xml:space="preserve">3.  E- mail de contacto: </t>
  </si>
  <si>
    <t xml:space="preserve">Grupo Poblacional Beneficiado </t>
  </si>
  <si>
    <t xml:space="preserve">¿Cuál fue el contexto y la problemática que se pretendió atender mediante la iniciativa de inclusión laboral?
</t>
  </si>
  <si>
    <t>Liste y describa claramente las barreras que se identificaron (pueden ser de tipo individuales, organizacionales o del entorno) y las que fueron mitigadas a través de la acción de inclusión laboral.</t>
  </si>
  <si>
    <t>Listas de asistencia a actividades relacionadas, fotografías que complementen la descripción realizada, formatos, documentos, actas y/o  correos electrónicos relacionados con el desarrollo de la actividad, etc)</t>
  </si>
  <si>
    <t>¿El prestador a partir del conocimiento del contexto del territorio y la identificacion de actores, generó alguna gestión de articulación que fortaleciera la acción de inclusión laboral?</t>
  </si>
  <si>
    <t xml:space="preserve">Si la iniciativa tuvo participación de actores o aliados externos, nómbrelos y proporcione una breve descripción de las acciones que realizaron en el proceso de ejecución de la iniciativa. </t>
  </si>
  <si>
    <t xml:space="preserve">¿El prestador realizó  acciones de mejoramiento en sus procesos internos para garantizar la inclusión laboral de poblaciones de difícil inserción laboral? </t>
  </si>
  <si>
    <t>¿El prestador realizó acciones de seguimiento o evaluación que garatizarán la vinculación laboral de la población sujeta a esta iniciativa?</t>
  </si>
  <si>
    <t>¿ El empleador realizó estrategias para promover la inclusión laboral al interior de su organización?  (Foros, estrategia de comunicaciones, eventos , entre otros)</t>
  </si>
  <si>
    <t>¿El número de colocación fue en el rango de 1 a 10 personas?</t>
  </si>
  <si>
    <t>¿El número de colocación fue en el rango de 11 a 30 personas?</t>
  </si>
  <si>
    <t>¿El número de colocación fue  en el rango de más de 31 personas?</t>
  </si>
  <si>
    <t>Evaluación</t>
  </si>
  <si>
    <t xml:space="preserve">Observaciones Evaluador </t>
  </si>
  <si>
    <t>PESO PONDERADO DEL SUBCRITERIO</t>
  </si>
  <si>
    <t>RESULTADO</t>
  </si>
  <si>
    <t>CUMPLE
SI / NO</t>
  </si>
  <si>
    <t>RESULTADO:
A. Menor o igual al 60% : No se considera como una acción de inclusion laboral
b. Mayor o igual al 61%  se considera como una acción de inclusión laboral</t>
  </si>
  <si>
    <t>A. Entre 1% - 15%</t>
  </si>
  <si>
    <t>B. Entre 16% - 30%</t>
  </si>
  <si>
    <t>C. Entre 31% - 60%</t>
  </si>
  <si>
    <t>B. MAS DE 60%</t>
  </si>
  <si>
    <t>A. Entre 1% - 30%</t>
  </si>
  <si>
    <t>B. Entre 31% - 50%</t>
  </si>
  <si>
    <t>C. Entre 51% - 70%</t>
  </si>
  <si>
    <t xml:space="preserve">D.MAS DE 71% </t>
  </si>
  <si>
    <t># de personas beneficiarias con mitigación de barreras</t>
  </si>
  <si>
    <t># de personas colocadas como producto de la accion de inclusión laboral</t>
  </si>
  <si>
    <t>/</t>
  </si>
  <si>
    <t># de personas colocadas en el marco de la acción de inclusión laboral</t>
  </si>
  <si>
    <t># de puestos de trabajo solicitados por el empleador en el marco accion de inclusión laboral</t>
  </si>
  <si>
    <t>Cifras</t>
  </si>
  <si>
    <t>¿Obtuvo la ponderación?</t>
  </si>
  <si>
    <t>Ponderación Porcentual (%) correspondiente al intervalo</t>
  </si>
  <si>
    <t>Intervalos del resultado del indicador</t>
  </si>
  <si>
    <r>
      <rPr>
        <b/>
        <sz val="18"/>
        <color rgb="FF000000"/>
        <rFont val="Calibri"/>
        <family val="2"/>
      </rPr>
      <t>Resultado indicador</t>
    </r>
    <r>
      <rPr>
        <b/>
        <sz val="26"/>
        <color rgb="FF000000"/>
        <rFont val="Calibri"/>
        <family val="2"/>
      </rPr>
      <t xml:space="preserve"> </t>
    </r>
    <r>
      <rPr>
        <b/>
        <sz val="36"/>
        <color rgb="FF000000"/>
        <rFont val="Calibri"/>
        <family val="2"/>
      </rPr>
      <t>=</t>
    </r>
  </si>
  <si>
    <t>Puntaje obtenido</t>
  </si>
  <si>
    <t>TOTAL PUNTAJE OBTENIDO SUBCRITERIO "INDICADORES DE GESTIÓN"</t>
  </si>
  <si>
    <t>Ver cuadro de estimación del puntaje obtenido en este subcriterio, en la parte inferior de esta hoja de cálculo (filas 92-105).</t>
  </si>
  <si>
    <t>TOTAL PUNTAJE OBTENIDO POR EL PRESTADOR TRAS EVALUACIÓN DE TODOS LOS CRITERIOS ACCEDE</t>
  </si>
  <si>
    <t>¿Toda la Postulación clasifica como Acción de Inclusión Laboral?</t>
  </si>
  <si>
    <t xml:space="preserve">Respuesta Prestador (Marque con una X) </t>
  </si>
  <si>
    <t>5. Nombre de la persona de  contacto del empleador:</t>
  </si>
  <si>
    <t xml:space="preserve">6. Número telefónico de contacto: </t>
  </si>
  <si>
    <t xml:space="preserve">7.  E- mail de contacto: </t>
  </si>
  <si>
    <t xml:space="preserve">8. Dirección física: </t>
  </si>
  <si>
    <t>Describa brevemente el o los grupos poblacionales beneficiados en la acción de inclusión laboral (Por ejemplo: mujeres, adultos mayores, personas con discapacidad, étnicos, Jóvenes, migrantes, entre otros.)
Recuerde que si la iniciativa postulada incluye a dos o más poblaciones beneficiarias, debe quedar claramente explicada la manera cómo se involucra en la acción de inclusión laboral allegada, tanto en la descripción como en el desarrollo de los demás items del presente formulario.</t>
  </si>
  <si>
    <t>¿El empleador conoció por parte del prestador los  beneficios específicos por la implementación de la acción de inclusión laboral? (Por ejemplo: Tributarios, ambiente laboral, productividad)</t>
  </si>
  <si>
    <t>Hace referencia al impacto directo que ha tenido la acción de inclusión laboral en la mitigación de barreras y la colocación efectiva.</t>
  </si>
  <si>
    <t xml:space="preserve">Describa las acciones que considera fueron innovadoras en el desarrollo de su práctica de inclusión laboral (En el marco de la reactivación económica) </t>
  </si>
  <si>
    <r>
      <t xml:space="preserve">Descripción Prestador 
</t>
    </r>
    <r>
      <rPr>
        <sz val="12"/>
        <rFont val="Tw Cen MT"/>
        <family val="2"/>
      </rPr>
      <t xml:space="preserve">(Describa la forma en que el prestador o el empleador según sea el caso desarrolló la acción dependiendo cada pregunta)
 ES OBLIGATORIO DILIGENCIAR ESTE CAMPO Y LOS SOPORTES DEBEN DAR CUENTA DE LO REFERENCIADO EN ESTE ÍTEM. </t>
    </r>
  </si>
  <si>
    <r>
      <t xml:space="preserve">SOPORTES APORTADOS PRESTADOR 
</t>
    </r>
    <r>
      <rPr>
        <sz val="12"/>
        <rFont val="Tw Cen MT"/>
        <family val="2"/>
      </rPr>
      <t>(Liste</t>
    </r>
    <r>
      <rPr>
        <b/>
        <sz val="12"/>
        <rFont val="Tw Cen MT"/>
        <family val="2"/>
      </rPr>
      <t xml:space="preserve"> </t>
    </r>
    <r>
      <rPr>
        <sz val="12"/>
        <rFont val="Tw Cen MT"/>
        <family val="2"/>
      </rPr>
      <t>y anexe</t>
    </r>
    <r>
      <rPr>
        <b/>
        <sz val="12"/>
        <rFont val="Tw Cen MT"/>
        <family val="2"/>
      </rPr>
      <t xml:space="preserve"> </t>
    </r>
    <r>
      <rPr>
        <sz val="12"/>
        <rFont val="Tw Cen MT"/>
        <family val="2"/>
      </rPr>
      <t>los soportes que sustentan la acción correspondiente, evidenciada mediante la descripción ,) ES OBLIGATORIO DILIGENCIAR Y ANEXAR SOPORTES EN ESTE CAMPO</t>
    </r>
  </si>
  <si>
    <t>¿El prestador implementó procesos de formación, capacitación, sensibilización u otra acción relacionada  para el  fortalecimiento de las competencias y/o  capacidades de su equipo de trabajo en materia de inclusión laboral, que favoreciera el desarrollo de la acción de inclusión laboral?</t>
  </si>
  <si>
    <t>¿El prestador tiene documentada la acción de inclusión laboral? (manuales, videos, cartillas, procedimientos, entre otros)</t>
  </si>
  <si>
    <r>
      <t xml:space="preserve">Descripción Prestador 
</t>
    </r>
    <r>
      <rPr>
        <sz val="12"/>
        <color theme="1"/>
        <rFont val="Tw Cen MT"/>
        <family val="2"/>
      </rPr>
      <t xml:space="preserve">(Describa la forma en que el prestador o el empleador según sea el caso desarrolló la acción dependiendo cada pregunta)
 ES OBLIGATORIO DILIGENCIAR ESTE CAMPO Y LOS SOPORTES DEBEN DAR CUENTA DE LO REFERENCIADO EN ESTE ÍTEM. </t>
    </r>
  </si>
  <si>
    <r>
      <t xml:space="preserve">SOPORTES APORTADOS PRESTADOR 
</t>
    </r>
    <r>
      <rPr>
        <sz val="12"/>
        <color theme="1"/>
        <rFont val="Tw Cen MT"/>
        <family val="2"/>
      </rPr>
      <t>(Liste</t>
    </r>
    <r>
      <rPr>
        <b/>
        <sz val="12"/>
        <color theme="1"/>
        <rFont val="Tw Cen MT"/>
        <family val="2"/>
      </rPr>
      <t xml:space="preserve"> </t>
    </r>
    <r>
      <rPr>
        <sz val="12"/>
        <color theme="1"/>
        <rFont val="Tw Cen MT"/>
        <family val="2"/>
      </rPr>
      <t>y anexe</t>
    </r>
    <r>
      <rPr>
        <b/>
        <sz val="12"/>
        <color theme="1"/>
        <rFont val="Tw Cen MT"/>
        <family val="2"/>
      </rPr>
      <t xml:space="preserve"> </t>
    </r>
    <r>
      <rPr>
        <sz val="12"/>
        <color theme="1"/>
        <rFont val="Tw Cen MT"/>
        <family val="2"/>
      </rPr>
      <t>los soportes que sustentan la acción correspondiente, evidenciada mediante la descripción ,) ES OBLIGATORIO DILIGENCIAR Y ANEXAR SOPORTES EN ESTE CAMPO</t>
    </r>
  </si>
  <si>
    <t xml:space="preserve">¿ Por qué considera que es una práctica de inclusión innovadora? </t>
  </si>
  <si>
    <t>9. Sitio WEB</t>
  </si>
  <si>
    <t>10. Cargo / Rol: ___________________________________________________</t>
  </si>
  <si>
    <t>11. Departamento</t>
  </si>
  <si>
    <t xml:space="preserve">12.Municipio/ciudad: </t>
  </si>
  <si>
    <t xml:space="preserve">¿ El prestador brindó el servicio de orientación ocupacional a los buscadores de empleo sujetos de la iniciativa de inclusión laboral logrando identificar sus barreras individuales? </t>
  </si>
  <si>
    <t xml:space="preserve">¿Cuáles fueron las lecciones aprendidas de esta acción de inclusión laboral? Tenga en cuenta los desafíos que surgieron durante el desarrollo de la misma. </t>
  </si>
  <si>
    <t>¿El grupo de personas colocadas han tenido un periodo de permanencia promedio en el empleo de  1 a 3 meses?</t>
  </si>
  <si>
    <t>¿El grupo de personas colocadas han tenido un periodo de permanencia promedio en el empleo de  4 a 6 meses</t>
  </si>
  <si>
    <r>
      <t>¿El grupo de personas</t>
    </r>
    <r>
      <rPr>
        <sz val="11"/>
        <color theme="1"/>
        <rFont val="Calibri"/>
        <family val="2"/>
      </rPr>
      <t xml:space="preserve"> colocadas han tenido un periodo de permanencia</t>
    </r>
    <r>
      <rPr>
        <sz val="11"/>
        <color rgb="FF000000"/>
        <rFont val="Calibri"/>
        <family val="2"/>
      </rPr>
      <t xml:space="preserve"> promedio en el empleo de  7 a 11 meses</t>
    </r>
  </si>
  <si>
    <t>Proporcione una breve descripción de la acción  e indique el período aue tuvo lugar.
¿Cuál fue el proceso para el desarrollo de la acción tanto del prestador como del empleador?
¿Cuáles fueron los factores clave de éxito de la acción de inclusión laboral?</t>
  </si>
  <si>
    <t>¿ El prestador identificó las barreras (individuales, organizacionales y/o del entorno) de esta iniciativa ?</t>
  </si>
  <si>
    <t>¿ El prestador desarrolló acciones  para mitigar las barreras identificadas?</t>
  </si>
  <si>
    <t>Escriba el número (#) de personas colocadas como producto de la accion de inclusión laboral</t>
  </si>
  <si>
    <t>Número de personas beneficiarias con mitigación de barreras</t>
  </si>
  <si>
    <t>*Antes de remitir esta matriz al prestador SPE para el diligenciamiento, se debe ocultar las columnas E, de la H a K, las filas 44,55,67,84-89 y las filas 93-108 de esta hoja de cálculo</t>
  </si>
  <si>
    <t xml:space="preserve"> Escriba el número (#) de personas beneficiarias con mitigación de barreras</t>
  </si>
  <si>
    <t>Escriba el número (#) de puestos de trabajo solicitados por el empleador en el marco accion de inclusión laboral</t>
  </si>
  <si>
    <t xml:space="preserve">4.  Cargo / Rol: </t>
  </si>
  <si>
    <t>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</si>
</sst>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85" x14ac:knownFonts="1">
    <font>
      <sz val="11"/>
      <color rgb="FF000000"/>
      <name val="Calibri"/>
    </font>
    <font>
      <b/>
      <sz val="11"/>
      <color rgb="FF000000"/>
      <name val="Calibri"/>
      <family val="2"/>
    </font>
    <font>
      <b/>
      <sz val="14"/>
      <color rgb="FF000000"/>
      <name val="Calibri"/>
      <family val="2"/>
    </font>
    <font>
      <sz val="11"/>
      <name val="Calibri"/>
      <family val="2"/>
    </font>
    <font>
      <sz val="14"/>
      <color rgb="FF000000"/>
      <name val="Calibri"/>
      <family val="2"/>
    </font>
    <font>
      <b/>
      <sz val="16"/>
      <color rgb="FF000000"/>
      <name val="Calibri"/>
      <family val="2"/>
    </font>
    <font>
      <sz val="12"/>
      <color rgb="FF000000"/>
      <name val="Calibri"/>
      <family val="2"/>
    </font>
    <font>
      <sz val="11"/>
      <name val="Calibri"/>
      <family val="2"/>
    </font>
    <font>
      <b/>
      <i/>
      <u/>
      <sz val="11"/>
      <color rgb="FFFFFFFF"/>
      <name val="Calibri"/>
      <family val="2"/>
    </font>
    <font>
      <b/>
      <i/>
      <u/>
      <sz val="11"/>
      <color rgb="FFFFFFFF"/>
      <name val="Calibri"/>
      <family val="2"/>
    </font>
    <font>
      <b/>
      <sz val="12"/>
      <color rgb="FF000000"/>
      <name val="Calibri"/>
      <family val="2"/>
    </font>
    <font>
      <b/>
      <sz val="11"/>
      <name val="Calibri"/>
      <family val="2"/>
    </font>
    <font>
      <b/>
      <sz val="11"/>
      <color rgb="FFFFFFFF"/>
      <name val="Calibri"/>
      <family val="2"/>
    </font>
    <font>
      <sz val="11"/>
      <color rgb="FFFFFFFF"/>
      <name val="Calibri"/>
      <family val="2"/>
    </font>
    <font>
      <sz val="8"/>
      <color rgb="FF000000"/>
      <name val="Calibri"/>
      <family val="2"/>
    </font>
    <font>
      <b/>
      <sz val="18"/>
      <color rgb="FFFFFFFF"/>
      <name val="Calibri"/>
      <family val="2"/>
    </font>
    <font>
      <sz val="11"/>
      <color rgb="FF7F7F7F"/>
      <name val="Calibri"/>
      <family val="2"/>
    </font>
    <font>
      <sz val="18"/>
      <color rgb="FFFFFFFF"/>
      <name val="Calibri"/>
      <family val="2"/>
    </font>
    <font>
      <u/>
      <sz val="11"/>
      <color rgb="FF000000"/>
      <name val="Calibri"/>
      <family val="2"/>
    </font>
    <font>
      <sz val="11"/>
      <color rgb="FFFF0000"/>
      <name val="Calibri"/>
      <family val="2"/>
    </font>
    <font>
      <sz val="11"/>
      <color theme="0"/>
      <name val="Calibri"/>
      <family val="2"/>
    </font>
    <font>
      <sz val="11"/>
      <color rgb="FF000000"/>
      <name val="Calibri"/>
      <family val="2"/>
    </font>
    <font>
      <b/>
      <sz val="11"/>
      <color theme="0"/>
      <name val="Calibri"/>
      <family val="2"/>
    </font>
    <font>
      <b/>
      <sz val="25"/>
      <color theme="0"/>
      <name val="Calibri"/>
      <family val="2"/>
    </font>
    <font>
      <sz val="11"/>
      <color rgb="FF000000"/>
      <name val="Calibri"/>
      <family val="2"/>
    </font>
    <font>
      <b/>
      <sz val="11"/>
      <color rgb="FF000000"/>
      <name val="Calibri"/>
      <family val="2"/>
    </font>
    <font>
      <sz val="10"/>
      <name val="Arial"/>
      <family val="2"/>
    </font>
    <font>
      <b/>
      <sz val="26"/>
      <color rgb="FFC00000"/>
      <name val="Tw Cen MT"/>
      <family val="2"/>
    </font>
    <font>
      <b/>
      <sz val="12"/>
      <name val="Tw Cen MT"/>
      <family val="2"/>
    </font>
    <font>
      <b/>
      <sz val="16"/>
      <color theme="0"/>
      <name val="Tw Cen MT"/>
      <family val="2"/>
    </font>
    <font>
      <b/>
      <sz val="16"/>
      <name val="Tw Cen MT"/>
      <family val="2"/>
    </font>
    <font>
      <b/>
      <sz val="16"/>
      <color theme="1"/>
      <name val="Tw Cen MT"/>
      <family val="2"/>
    </font>
    <font>
      <sz val="16"/>
      <color theme="1"/>
      <name val="Tw Cen MT"/>
      <family val="2"/>
    </font>
    <font>
      <u/>
      <sz val="16"/>
      <color theme="1"/>
      <name val="Tw Cen MT"/>
      <family val="2"/>
    </font>
    <font>
      <sz val="16"/>
      <color rgb="FF000000"/>
      <name val="Calibri"/>
      <family val="2"/>
    </font>
    <font>
      <sz val="16"/>
      <name val="Tw Cen MT"/>
      <family val="2"/>
    </font>
    <font>
      <sz val="16"/>
      <color theme="0"/>
      <name val="Tw Cen MT"/>
      <family val="2"/>
    </font>
    <font>
      <sz val="16"/>
      <color theme="1" tint="0.34998626667073579"/>
      <name val="Tw Cen MT"/>
      <family val="2"/>
    </font>
    <font>
      <b/>
      <sz val="16"/>
      <color rgb="FF000000"/>
      <name val="Tw Cen MT"/>
      <family val="2"/>
    </font>
    <font>
      <sz val="12"/>
      <color rgb="FF000000"/>
      <name val="Tw Cen MT"/>
      <family val="2"/>
    </font>
    <font>
      <sz val="12"/>
      <name val="Tw Cen MT"/>
      <family val="2"/>
    </font>
    <font>
      <b/>
      <sz val="12"/>
      <color rgb="FF000000"/>
      <name val="Tw Cen MT"/>
      <family val="2"/>
    </font>
    <font>
      <b/>
      <sz val="14"/>
      <color rgb="FF000000"/>
      <name val="Tw Cen MT"/>
      <family val="2"/>
    </font>
    <font>
      <sz val="14"/>
      <name val="Tw Cen MT"/>
      <family val="2"/>
    </font>
    <font>
      <sz val="12"/>
      <color rgb="FF7F7F7F"/>
      <name val="Tw Cen MT"/>
      <family val="2"/>
    </font>
    <font>
      <sz val="11"/>
      <color theme="1" tint="0.34998626667073579"/>
      <name val="Calibri"/>
      <family val="2"/>
    </font>
    <font>
      <sz val="11"/>
      <color theme="2" tint="-0.499984740745262"/>
      <name val="Calibri"/>
      <family val="2"/>
    </font>
    <font>
      <sz val="16"/>
      <color theme="2" tint="-0.499984740745262"/>
      <name val="Tw Cen MT"/>
      <family val="2"/>
    </font>
    <font>
      <b/>
      <sz val="20"/>
      <color theme="0"/>
      <name val="Tw Cen MT"/>
      <family val="2"/>
    </font>
    <font>
      <b/>
      <sz val="18"/>
      <color rgb="FF000000"/>
      <name val="Tw Cen MT"/>
      <family val="2"/>
    </font>
    <font>
      <sz val="18"/>
      <name val="Tw Cen MT"/>
      <family val="2"/>
    </font>
    <font>
      <b/>
      <sz val="20"/>
      <color rgb="FF000000"/>
      <name val="Tw Cen MT"/>
      <family val="2"/>
    </font>
    <font>
      <sz val="20"/>
      <name val="Tw Cen MT"/>
      <family val="2"/>
    </font>
    <font>
      <b/>
      <sz val="22"/>
      <color theme="0"/>
      <name val="Tw Cen MT"/>
      <family val="2"/>
    </font>
    <font>
      <sz val="22"/>
      <color theme="0"/>
      <name val="Tw Cen MT"/>
      <family val="2"/>
    </font>
    <font>
      <sz val="14"/>
      <color rgb="FF000000"/>
      <name val="Tw Cen MT"/>
      <family val="2"/>
    </font>
    <font>
      <sz val="16"/>
      <color rgb="FF000000"/>
      <name val="Tw Cen MT"/>
      <family val="2"/>
    </font>
    <font>
      <sz val="14"/>
      <color rgb="FF000000"/>
      <name val="Calibri"/>
      <family val="2"/>
    </font>
    <font>
      <b/>
      <sz val="16"/>
      <color rgb="FF002060"/>
      <name val="Calibri"/>
      <family val="2"/>
    </font>
    <font>
      <sz val="18"/>
      <color rgb="FF000000"/>
      <name val="Tw Cen MT"/>
      <family val="2"/>
    </font>
    <font>
      <b/>
      <sz val="14"/>
      <color rgb="FF000000"/>
      <name val="Calibri"/>
      <family val="2"/>
    </font>
    <font>
      <b/>
      <sz val="16"/>
      <color rgb="FF000000"/>
      <name val="Calibri"/>
      <family val="2"/>
    </font>
    <font>
      <b/>
      <sz val="20"/>
      <color rgb="FF000000"/>
      <name val="Calibri"/>
      <family val="2"/>
    </font>
    <font>
      <b/>
      <sz val="20"/>
      <color theme="0"/>
      <name val="Calibri"/>
      <family val="2"/>
    </font>
    <font>
      <b/>
      <sz val="22"/>
      <color rgb="FF000000"/>
      <name val="Calibri"/>
      <family val="2"/>
    </font>
    <font>
      <b/>
      <sz val="36"/>
      <color theme="0"/>
      <name val="Calibri"/>
      <family val="2"/>
    </font>
    <font>
      <sz val="11"/>
      <name val="Calibri"/>
      <family val="2"/>
    </font>
    <font>
      <sz val="12"/>
      <color rgb="FFFF0000"/>
      <name val="Tw Cen MT"/>
      <family val="2"/>
    </font>
    <font>
      <b/>
      <sz val="14"/>
      <name val="Tw Cen MT"/>
      <family val="2"/>
    </font>
    <font>
      <b/>
      <sz val="18"/>
      <color rgb="FF000000"/>
      <name val="Calibri"/>
      <family val="2"/>
    </font>
    <font>
      <b/>
      <sz val="24"/>
      <color rgb="FF000000"/>
      <name val="Calibri"/>
      <family val="2"/>
    </font>
    <font>
      <b/>
      <sz val="26"/>
      <color rgb="FF000000"/>
      <name val="Calibri"/>
      <family val="2"/>
    </font>
    <font>
      <b/>
      <sz val="36"/>
      <color rgb="FF000000"/>
      <name val="Calibri"/>
      <family val="2"/>
    </font>
    <font>
      <sz val="18"/>
      <color rgb="FF000000"/>
      <name val="Calibri"/>
      <family val="2"/>
    </font>
    <font>
      <sz val="20"/>
      <color rgb="FF000000"/>
      <name val="Calibri"/>
      <family val="2"/>
    </font>
    <font>
      <b/>
      <sz val="22"/>
      <name val="Tw Cen MT"/>
      <family val="2"/>
    </font>
    <font>
      <sz val="16"/>
      <color theme="0" tint="-0.499984740745262"/>
      <name val="Tw Cen MT"/>
      <family val="2"/>
    </font>
    <font>
      <sz val="12"/>
      <color theme="0" tint="-0.34998626667073579"/>
      <name val="Tw Cen MT"/>
      <family val="2"/>
    </font>
    <font>
      <sz val="12"/>
      <color theme="1" tint="0.499984740745262"/>
      <name val="Tw Cen MT"/>
      <family val="2"/>
    </font>
    <font>
      <b/>
      <sz val="12"/>
      <color theme="1"/>
      <name val="Tw Cen MT"/>
      <family val="2"/>
    </font>
    <font>
      <sz val="12"/>
      <color theme="1"/>
      <name val="Tw Cen MT"/>
      <family val="2"/>
    </font>
    <font>
      <sz val="11"/>
      <color theme="0" tint="-0.499984740745262"/>
      <name val="Calibri"/>
      <family val="2"/>
    </font>
    <font>
      <sz val="12"/>
      <color theme="0" tint="-0.499984740745262"/>
      <name val="Tw Cen MT"/>
      <family val="2"/>
    </font>
    <font>
      <sz val="11"/>
      <color theme="1"/>
      <name val="Calibri"/>
      <family val="2"/>
    </font>
    <font>
      <sz val="11"/>
      <color rgb="FF000000"/>
      <name val="Calibri"/>
      <family val="2"/>
    </font>
  </fonts>
  <fills count="44">
    <fill>
      <patternFill patternType="none"/>
    </fill>
    <fill>
      <patternFill patternType="gray125"/>
    </fill>
    <fill>
      <patternFill patternType="solid">
        <fgColor rgb="FF95B3D7"/>
        <bgColor rgb="FF95B3D7"/>
      </patternFill>
    </fill>
    <fill>
      <patternFill patternType="solid">
        <fgColor rgb="FFC00000"/>
        <bgColor rgb="FFC00000"/>
      </patternFill>
    </fill>
    <fill>
      <patternFill patternType="solid">
        <fgColor rgb="FFB8CCE4"/>
        <bgColor rgb="FFB8CCE4"/>
      </patternFill>
    </fill>
    <fill>
      <patternFill patternType="solid">
        <fgColor rgb="FF76923C"/>
        <bgColor rgb="FF76923C"/>
      </patternFill>
    </fill>
    <fill>
      <patternFill patternType="solid">
        <fgColor rgb="FFFFC000"/>
        <bgColor rgb="FFFFC000"/>
      </patternFill>
    </fill>
    <fill>
      <patternFill patternType="solid">
        <fgColor rgb="FFA5A5A5"/>
        <bgColor rgb="FFA5A5A5"/>
      </patternFill>
    </fill>
    <fill>
      <patternFill patternType="solid">
        <fgColor rgb="FF00CCFF"/>
        <bgColor rgb="FF00CCFF"/>
      </patternFill>
    </fill>
    <fill>
      <patternFill patternType="solid">
        <fgColor rgb="FFD99594"/>
        <bgColor rgb="FFD99594"/>
      </patternFill>
    </fill>
    <fill>
      <patternFill patternType="solid">
        <fgColor rgb="FFFFFF00"/>
        <bgColor rgb="FFFFFF00"/>
      </patternFill>
    </fill>
    <fill>
      <patternFill patternType="solid">
        <fgColor rgb="FFFFFFFF"/>
        <bgColor rgb="FFFFFFFF"/>
      </patternFill>
    </fill>
    <fill>
      <patternFill patternType="solid">
        <fgColor rgb="FFF2DBDB"/>
        <bgColor rgb="FFF2DBDB"/>
      </patternFill>
    </fill>
    <fill>
      <patternFill patternType="solid">
        <fgColor rgb="FF00B050"/>
        <bgColor rgb="FF00B050"/>
      </patternFill>
    </fill>
    <fill>
      <patternFill patternType="solid">
        <fgColor rgb="FF92D050"/>
        <bgColor rgb="FF92D050"/>
      </patternFill>
    </fill>
    <fill>
      <patternFill patternType="solid">
        <fgColor rgb="FFF2F2F2"/>
        <bgColor rgb="FFF2F2F2"/>
      </patternFill>
    </fill>
    <fill>
      <patternFill patternType="solid">
        <fgColor rgb="FFFF0000"/>
        <bgColor rgb="FFFF0000"/>
      </patternFill>
    </fill>
    <fill>
      <patternFill patternType="solid">
        <fgColor rgb="FFFF0000"/>
        <bgColor indexed="64"/>
      </patternFill>
    </fill>
    <fill>
      <patternFill patternType="solid">
        <fgColor theme="0" tint="-0.249977111117893"/>
        <bgColor indexed="64"/>
      </patternFill>
    </fill>
    <fill>
      <patternFill patternType="solid">
        <fgColor theme="0"/>
        <bgColor rgb="FFFFFF00"/>
      </patternFill>
    </fill>
    <fill>
      <patternFill patternType="solid">
        <fgColor rgb="FFC00000"/>
        <bgColor indexed="64"/>
      </patternFill>
    </fill>
    <fill>
      <patternFill patternType="solid">
        <fgColor theme="0"/>
        <bgColor indexed="64"/>
      </patternFill>
    </fill>
    <fill>
      <patternFill patternType="solid">
        <fgColor theme="1" tint="0.499984740745262"/>
        <bgColor indexed="64"/>
      </patternFill>
    </fill>
    <fill>
      <patternFill patternType="solid">
        <fgColor theme="1" tint="0.499984740745262"/>
        <bgColor rgb="FF00B050"/>
      </patternFill>
    </fill>
    <fill>
      <patternFill patternType="solid">
        <fgColor rgb="FFC00000"/>
        <bgColor rgb="FF00B050"/>
      </patternFill>
    </fill>
    <fill>
      <patternFill patternType="solid">
        <fgColor theme="0" tint="-0.249977111117893"/>
        <bgColor rgb="FF92D050"/>
      </patternFill>
    </fill>
    <fill>
      <patternFill patternType="solid">
        <fgColor theme="0"/>
        <bgColor rgb="FF92D050"/>
      </patternFill>
    </fill>
    <fill>
      <patternFill patternType="solid">
        <fgColor theme="2" tint="-9.9978637043366805E-2"/>
        <bgColor indexed="64"/>
      </patternFill>
    </fill>
    <fill>
      <patternFill patternType="solid">
        <fgColor rgb="FFFFC000"/>
        <bgColor indexed="64"/>
      </patternFill>
    </fill>
    <fill>
      <patternFill patternType="solid">
        <fgColor theme="9" tint="0.39997558519241921"/>
        <bgColor indexed="64"/>
      </patternFill>
    </fill>
    <fill>
      <patternFill patternType="solid">
        <fgColor theme="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0000"/>
        <bgColor rgb="FF00B050"/>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00B0F0"/>
        <bgColor indexed="64"/>
      </patternFill>
    </fill>
    <fill>
      <patternFill patternType="solid">
        <fgColor theme="2" tint="-0.249977111117893"/>
        <bgColor indexed="64"/>
      </patternFill>
    </fill>
  </fills>
  <borders count="16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style="thin">
        <color rgb="FF000000"/>
      </left>
      <right style="thin">
        <color rgb="FF000000"/>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top/>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top/>
      <bottom/>
      <diagonal/>
    </border>
    <border>
      <left style="medium">
        <color rgb="FF000000"/>
      </left>
      <right style="medium">
        <color rgb="FF000000"/>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top/>
      <bottom/>
      <diagonal/>
    </border>
    <border>
      <left/>
      <right/>
      <top/>
      <bottom/>
      <diagonal/>
    </border>
    <border>
      <left/>
      <right/>
      <top style="thin">
        <color rgb="FF000000"/>
      </top>
      <bottom/>
      <diagonal/>
    </border>
    <border>
      <left/>
      <right/>
      <top/>
      <bottom/>
      <diagonal/>
    </border>
    <border>
      <left style="medium">
        <color rgb="FF000000"/>
      </left>
      <right/>
      <top/>
      <bottom/>
      <diagonal/>
    </border>
    <border>
      <left/>
      <right/>
      <top/>
      <bottom/>
      <diagonal/>
    </border>
    <border>
      <left/>
      <right/>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top style="thin">
        <color indexed="64"/>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medium">
        <color indexed="64"/>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diagonal/>
    </border>
    <border>
      <left/>
      <right/>
      <top style="thin">
        <color rgb="FF000000"/>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thin">
        <color indexed="64"/>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indexed="64"/>
      </bottom>
      <diagonal/>
    </border>
    <border>
      <left style="medium">
        <color indexed="64"/>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medium">
        <color indexed="64"/>
      </left>
      <right/>
      <top style="thin">
        <color indexed="64"/>
      </top>
      <bottom/>
      <diagonal/>
    </border>
    <border>
      <left style="thin">
        <color rgb="FF000000"/>
      </left>
      <right style="medium">
        <color indexed="64"/>
      </right>
      <top style="thin">
        <color rgb="FF000000"/>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9" fontId="24" fillId="0" borderId="0" applyFont="0" applyFill="0" applyBorder="0" applyAlignment="0" applyProtection="0"/>
    <xf numFmtId="0" fontId="26" fillId="0" borderId="53"/>
    <xf numFmtId="0" fontId="84" fillId="0" borderId="53"/>
  </cellStyleXfs>
  <cellXfs count="805">
    <xf numFmtId="0" fontId="0" fillId="0" borderId="0" xfId="0" applyFont="1" applyAlignment="1"/>
    <xf numFmtId="0" fontId="1" fillId="2"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vertical="center"/>
    </xf>
    <xf numFmtId="0" fontId="1" fillId="0" borderId="2" xfId="0" applyFont="1" applyBorder="1" applyAlignment="1">
      <alignment horizontal="left" vertical="center"/>
    </xf>
    <xf numFmtId="0" fontId="0" fillId="0" borderId="0" xfId="0" applyFont="1"/>
    <xf numFmtId="0" fontId="1" fillId="4" borderId="8" xfId="0" applyFont="1" applyFill="1" applyBorder="1" applyAlignment="1">
      <alignment horizontal="center"/>
    </xf>
    <xf numFmtId="0" fontId="4" fillId="0" borderId="0" xfId="0" applyFont="1" applyAlignment="1">
      <alignment horizontal="center"/>
    </xf>
    <xf numFmtId="0" fontId="1" fillId="7" borderId="16" xfId="0" applyFont="1" applyFill="1" applyBorder="1" applyAlignment="1">
      <alignment horizontal="center"/>
    </xf>
    <xf numFmtId="0" fontId="6" fillId="0" borderId="19" xfId="0" applyFont="1" applyBorder="1" applyAlignment="1">
      <alignment horizontal="right"/>
    </xf>
    <xf numFmtId="0" fontId="0" fillId="0" borderId="20" xfId="0" applyFont="1" applyBorder="1"/>
    <xf numFmtId="0" fontId="0" fillId="9"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6" fillId="0" borderId="24" xfId="0" applyFont="1" applyBorder="1" applyAlignment="1">
      <alignment horizontal="right"/>
    </xf>
    <xf numFmtId="0" fontId="0" fillId="0" borderId="25" xfId="0" applyFont="1" applyBorder="1"/>
    <xf numFmtId="0" fontId="0" fillId="0" borderId="7" xfId="0" applyFont="1" applyBorder="1" applyAlignment="1">
      <alignment horizontal="center" vertical="center" wrapText="1"/>
    </xf>
    <xf numFmtId="0" fontId="8" fillId="3" borderId="2" xfId="0" applyFont="1" applyFill="1" applyBorder="1" applyAlignment="1">
      <alignment horizontal="center" vertical="center"/>
    </xf>
    <xf numFmtId="0" fontId="9" fillId="3" borderId="26" xfId="0" applyFont="1" applyFill="1" applyBorder="1" applyAlignment="1">
      <alignment horizontal="center" vertical="center"/>
    </xf>
    <xf numFmtId="0" fontId="1" fillId="0" borderId="19" xfId="0" applyFont="1" applyBorder="1" applyAlignment="1">
      <alignment horizontal="right"/>
    </xf>
    <xf numFmtId="0" fontId="0" fillId="0" borderId="2" xfId="0" applyFont="1" applyBorder="1" applyAlignment="1">
      <alignment horizontal="left" vertical="center" wrapText="1"/>
    </xf>
    <xf numFmtId="0" fontId="0" fillId="0" borderId="2" xfId="0" applyFont="1" applyBorder="1"/>
    <xf numFmtId="0" fontId="0" fillId="0" borderId="2" xfId="0" applyFont="1" applyBorder="1" applyAlignment="1">
      <alignment wrapText="1"/>
    </xf>
    <xf numFmtId="0" fontId="1" fillId="0" borderId="19" xfId="0" applyFont="1" applyBorder="1" applyAlignment="1">
      <alignment horizontal="left"/>
    </xf>
    <xf numFmtId="0" fontId="7" fillId="0" borderId="8" xfId="0" applyFont="1" applyBorder="1" applyAlignment="1">
      <alignment horizontal="center" vertical="center" wrapText="1"/>
    </xf>
    <xf numFmtId="0" fontId="1" fillId="0" borderId="24" xfId="0" applyFont="1" applyBorder="1" applyAlignment="1">
      <alignment horizontal="right"/>
    </xf>
    <xf numFmtId="9" fontId="0" fillId="0" borderId="2" xfId="0" applyNumberFormat="1" applyFont="1" applyBorder="1" applyAlignment="1">
      <alignment horizontal="center" vertical="center"/>
    </xf>
    <xf numFmtId="0" fontId="10" fillId="11" borderId="2" xfId="0" applyFont="1" applyFill="1" applyBorder="1" applyAlignment="1">
      <alignment horizontal="left" vertical="center" wrapText="1"/>
    </xf>
    <xf numFmtId="0" fontId="0" fillId="0" borderId="5" xfId="0" applyFont="1" applyBorder="1" applyAlignment="1">
      <alignment horizontal="center" vertical="center" wrapText="1"/>
    </xf>
    <xf numFmtId="0" fontId="0" fillId="0" borderId="24" xfId="0" applyFont="1" applyBorder="1"/>
    <xf numFmtId="0" fontId="0" fillId="0" borderId="2" xfId="0" applyFont="1" applyBorder="1" applyAlignment="1">
      <alignment vertical="center" wrapText="1"/>
    </xf>
    <xf numFmtId="0" fontId="0" fillId="0" borderId="2" xfId="0" applyFont="1" applyBorder="1" applyAlignment="1">
      <alignment horizontal="left" vertical="center"/>
    </xf>
    <xf numFmtId="0" fontId="0" fillId="0" borderId="28" xfId="0" applyFont="1" applyBorder="1" applyAlignment="1">
      <alignment horizontal="left" vertical="center" wrapText="1"/>
    </xf>
    <xf numFmtId="9" fontId="0" fillId="0" borderId="0" xfId="0" applyNumberFormat="1" applyFont="1" applyAlignment="1">
      <alignment horizontal="center" vertical="center"/>
    </xf>
    <xf numFmtId="0" fontId="6" fillId="0" borderId="20" xfId="0" applyFont="1" applyBorder="1" applyAlignment="1">
      <alignment vertical="center" wrapText="1"/>
    </xf>
    <xf numFmtId="0" fontId="0" fillId="10" borderId="8" xfId="0" applyFont="1" applyFill="1" applyBorder="1" applyAlignment="1">
      <alignment horizontal="center" vertical="center" wrapText="1"/>
    </xf>
    <xf numFmtId="0" fontId="0" fillId="11" borderId="8" xfId="0" applyFont="1" applyFill="1" applyBorder="1" applyAlignment="1">
      <alignment horizontal="center" vertical="center" wrapText="1"/>
    </xf>
    <xf numFmtId="0" fontId="0" fillId="0" borderId="36" xfId="0" applyFont="1" applyBorder="1"/>
    <xf numFmtId="0" fontId="0" fillId="11" borderId="16" xfId="0" applyFont="1" applyFill="1" applyBorder="1" applyAlignment="1">
      <alignment horizontal="center" vertical="center" wrapText="1"/>
    </xf>
    <xf numFmtId="0" fontId="0" fillId="11" borderId="42" xfId="0" applyFont="1" applyFill="1" applyBorder="1"/>
    <xf numFmtId="0" fontId="0" fillId="0" borderId="46" xfId="0" applyFont="1" applyBorder="1"/>
    <xf numFmtId="0" fontId="0" fillId="11" borderId="1" xfId="0" applyFont="1" applyFill="1" applyBorder="1"/>
    <xf numFmtId="0" fontId="1" fillId="0" borderId="8" xfId="0" applyFont="1" applyBorder="1" applyAlignment="1">
      <alignment vertical="center" wrapText="1"/>
    </xf>
    <xf numFmtId="0" fontId="11" fillId="0" borderId="8" xfId="0" applyFont="1" applyBorder="1" applyAlignment="1">
      <alignment horizontal="center" vertical="center" readingOrder="1"/>
    </xf>
    <xf numFmtId="0" fontId="10" fillId="11" borderId="42" xfId="0" applyFont="1" applyFill="1" applyBorder="1" applyAlignment="1">
      <alignment horizontal="left" wrapText="1"/>
    </xf>
    <xf numFmtId="0" fontId="11" fillId="0" borderId="8" xfId="0" applyFont="1" applyBorder="1" applyAlignment="1">
      <alignment horizontal="left" vertical="center" readingOrder="1"/>
    </xf>
    <xf numFmtId="0" fontId="11" fillId="0" borderId="0" xfId="0" applyFont="1" applyAlignment="1">
      <alignment horizontal="left" vertical="center" readingOrder="1"/>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0" xfId="0" applyFont="1" applyAlignment="1">
      <alignment vertical="center" wrapText="1"/>
    </xf>
    <xf numFmtId="0" fontId="1" fillId="0" borderId="56" xfId="0" applyFont="1" applyBorder="1" applyAlignment="1">
      <alignment wrapText="1"/>
    </xf>
    <xf numFmtId="0" fontId="1" fillId="0" borderId="56" xfId="0" applyFont="1" applyBorder="1" applyAlignment="1">
      <alignment horizontal="center" vertical="center" wrapText="1"/>
    </xf>
    <xf numFmtId="0" fontId="1" fillId="0" borderId="56" xfId="0"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vertical="center" wrapText="1"/>
    </xf>
    <xf numFmtId="0" fontId="1" fillId="0" borderId="60" xfId="0" applyFont="1" applyBorder="1" applyAlignment="1">
      <alignment horizontal="center" vertical="center"/>
    </xf>
    <xf numFmtId="0" fontId="1" fillId="0" borderId="56" xfId="0" applyFont="1" applyBorder="1" applyAlignment="1">
      <alignment horizontal="center" vertical="center"/>
    </xf>
    <xf numFmtId="0" fontId="1" fillId="0" borderId="43" xfId="0" applyFont="1" applyBorder="1" applyAlignment="1">
      <alignment vertical="center" wrapText="1"/>
    </xf>
    <xf numFmtId="0" fontId="1" fillId="11" borderId="62" xfId="0" applyFont="1" applyFill="1" applyBorder="1" applyAlignment="1">
      <alignment vertical="center" wrapText="1"/>
    </xf>
    <xf numFmtId="0" fontId="1" fillId="11" borderId="1" xfId="0" applyFont="1" applyFill="1" applyBorder="1" applyAlignment="1">
      <alignment vertical="center" wrapText="1"/>
    </xf>
    <xf numFmtId="0" fontId="0" fillId="0" borderId="3" xfId="0" applyFont="1" applyBorder="1"/>
    <xf numFmtId="0" fontId="0" fillId="0" borderId="7" xfId="0" applyFont="1" applyBorder="1"/>
    <xf numFmtId="0" fontId="0" fillId="0" borderId="9" xfId="0" applyFont="1" applyBorder="1"/>
    <xf numFmtId="0" fontId="0" fillId="0" borderId="12" xfId="0" applyFont="1" applyBorder="1"/>
    <xf numFmtId="0" fontId="0" fillId="0" borderId="8" xfId="0" applyFont="1" applyBorder="1" applyAlignment="1">
      <alignment vertical="center" wrapText="1"/>
    </xf>
    <xf numFmtId="0" fontId="0" fillId="0" borderId="13" xfId="0" applyFont="1" applyBorder="1"/>
    <xf numFmtId="0" fontId="0" fillId="0" borderId="14" xfId="0" applyFont="1" applyBorder="1"/>
    <xf numFmtId="0" fontId="0" fillId="0" borderId="7" xfId="0" applyFont="1" applyBorder="1" applyAlignment="1">
      <alignment vertical="center" wrapText="1"/>
    </xf>
    <xf numFmtId="0" fontId="0" fillId="0" borderId="21" xfId="0" applyFont="1" applyBorder="1" applyAlignment="1">
      <alignment vertical="center" wrapText="1"/>
    </xf>
    <xf numFmtId="0" fontId="1" fillId="0" borderId="63" xfId="0" applyFont="1" applyBorder="1"/>
    <xf numFmtId="0" fontId="0" fillId="0" borderId="64" xfId="0" applyFont="1" applyBorder="1"/>
    <xf numFmtId="0" fontId="1" fillId="0" borderId="65" xfId="0" applyFont="1" applyBorder="1" applyAlignment="1">
      <alignment horizontal="center" vertical="center" wrapText="1"/>
    </xf>
    <xf numFmtId="0" fontId="1" fillId="0" borderId="66" xfId="0" applyFont="1" applyBorder="1"/>
    <xf numFmtId="0" fontId="0" fillId="0" borderId="0" xfId="0" applyFont="1" applyAlignment="1">
      <alignment horizontal="center" vertical="center"/>
    </xf>
    <xf numFmtId="0" fontId="0" fillId="0" borderId="67" xfId="0" applyFont="1" applyBorder="1"/>
    <xf numFmtId="0" fontId="1" fillId="0" borderId="69" xfId="0" applyFont="1" applyBorder="1" applyAlignment="1">
      <alignment horizontal="right"/>
    </xf>
    <xf numFmtId="0" fontId="0" fillId="0" borderId="70" xfId="0" applyFont="1" applyBorder="1"/>
    <xf numFmtId="0" fontId="0" fillId="0" borderId="72" xfId="0" applyFont="1" applyBorder="1" applyAlignment="1">
      <alignment horizontal="center" vertical="center"/>
    </xf>
    <xf numFmtId="0" fontId="7" fillId="0" borderId="73" xfId="0" applyFont="1" applyBorder="1" applyAlignment="1">
      <alignment horizontal="left" vertical="center" wrapText="1"/>
    </xf>
    <xf numFmtId="0" fontId="0" fillId="0" borderId="73" xfId="0" applyFont="1" applyBorder="1" applyAlignment="1">
      <alignment horizontal="left" vertical="center" wrapText="1"/>
    </xf>
    <xf numFmtId="0" fontId="0" fillId="0" borderId="73" xfId="0" applyFont="1" applyBorder="1" applyAlignment="1">
      <alignment horizontal="center" vertical="center" wrapText="1"/>
    </xf>
    <xf numFmtId="0" fontId="0" fillId="0" borderId="73" xfId="0" applyFont="1" applyBorder="1" applyAlignment="1">
      <alignment horizontal="left" vertical="center"/>
    </xf>
    <xf numFmtId="0" fontId="10" fillId="0" borderId="28" xfId="0" applyFont="1" applyBorder="1" applyAlignment="1">
      <alignment vertical="center" wrapText="1"/>
    </xf>
    <xf numFmtId="0" fontId="0" fillId="0" borderId="73" xfId="0" applyFont="1" applyBorder="1"/>
    <xf numFmtId="0" fontId="0" fillId="0" borderId="75" xfId="0" applyFont="1" applyBorder="1"/>
    <xf numFmtId="0" fontId="1" fillId="0" borderId="2" xfId="0" applyFont="1" applyBorder="1" applyAlignment="1">
      <alignment horizontal="left" vertical="top"/>
    </xf>
    <xf numFmtId="0" fontId="0" fillId="0" borderId="2" xfId="0" applyFont="1" applyBorder="1" applyAlignment="1">
      <alignment horizontal="center" vertical="center" wrapText="1"/>
    </xf>
    <xf numFmtId="0" fontId="1" fillId="0" borderId="19" xfId="0" applyFont="1" applyBorder="1"/>
    <xf numFmtId="0" fontId="0" fillId="0" borderId="2" xfId="0" applyFont="1" applyBorder="1" applyAlignment="1">
      <alignment horizontal="center" vertical="center"/>
    </xf>
    <xf numFmtId="0" fontId="0" fillId="0" borderId="19" xfId="0" applyFont="1" applyBorder="1"/>
    <xf numFmtId="0" fontId="0" fillId="0" borderId="36" xfId="0" applyFont="1" applyBorder="1" applyAlignment="1">
      <alignment horizontal="left" vertical="center" wrapText="1"/>
    </xf>
    <xf numFmtId="0" fontId="0" fillId="0" borderId="2" xfId="0" applyFont="1" applyBorder="1" applyAlignment="1">
      <alignment horizontal="left" vertical="top"/>
    </xf>
    <xf numFmtId="0" fontId="0" fillId="0" borderId="61" xfId="0" applyFont="1" applyBorder="1" applyAlignment="1">
      <alignment horizontal="left" vertical="center" wrapText="1"/>
    </xf>
    <xf numFmtId="0" fontId="13" fillId="3" borderId="2" xfId="0" applyFont="1" applyFill="1" applyBorder="1" applyAlignment="1">
      <alignment horizontal="center" vertical="center"/>
    </xf>
    <xf numFmtId="0" fontId="0" fillId="12" borderId="2" xfId="0" applyFont="1" applyFill="1" applyBorder="1" applyAlignment="1">
      <alignment horizontal="center" vertical="center"/>
    </xf>
    <xf numFmtId="0" fontId="0" fillId="12" borderId="2" xfId="0" applyFont="1" applyFill="1" applyBorder="1"/>
    <xf numFmtId="0" fontId="14" fillId="0" borderId="75" xfId="0" applyFont="1" applyBorder="1" applyAlignment="1">
      <alignment horizontal="left" vertical="center" wrapText="1"/>
    </xf>
    <xf numFmtId="0" fontId="1" fillId="0" borderId="75" xfId="0" applyFont="1" applyBorder="1"/>
    <xf numFmtId="0" fontId="1" fillId="0" borderId="2" xfId="0" applyFont="1" applyBorder="1"/>
    <xf numFmtId="0" fontId="14" fillId="0" borderId="28" xfId="0" applyFont="1" applyBorder="1" applyAlignment="1">
      <alignment horizontal="left" vertical="center" wrapText="1"/>
    </xf>
    <xf numFmtId="0" fontId="14" fillId="0" borderId="73" xfId="0" applyFont="1" applyBorder="1" applyAlignment="1">
      <alignment horizontal="left" vertical="center" wrapText="1"/>
    </xf>
    <xf numFmtId="0" fontId="1" fillId="0" borderId="24" xfId="0" applyFont="1" applyBorder="1"/>
    <xf numFmtId="0" fontId="1" fillId="12" borderId="2" xfId="0" applyFont="1" applyFill="1" applyBorder="1"/>
    <xf numFmtId="0" fontId="0" fillId="11" borderId="2" xfId="0" applyFont="1" applyFill="1" applyBorder="1"/>
    <xf numFmtId="0" fontId="0" fillId="0" borderId="11" xfId="0" applyFont="1" applyBorder="1"/>
    <xf numFmtId="0" fontId="1" fillId="0" borderId="2" xfId="0" applyFont="1" applyBorder="1" applyAlignment="1">
      <alignment horizontal="left" vertical="top" wrapText="1"/>
    </xf>
    <xf numFmtId="0" fontId="0" fillId="14" borderId="1" xfId="0" applyFont="1" applyFill="1" applyBorder="1"/>
    <xf numFmtId="0" fontId="10" fillId="15" borderId="2" xfId="0" applyFont="1" applyFill="1" applyBorder="1" applyAlignment="1">
      <alignment horizontal="center" vertical="center" wrapText="1"/>
    </xf>
    <xf numFmtId="0" fontId="17" fillId="16" borderId="2" xfId="0" applyFont="1" applyFill="1" applyBorder="1" applyAlignment="1">
      <alignment horizontal="center" vertical="center" wrapText="1"/>
    </xf>
    <xf numFmtId="0" fontId="0" fillId="0" borderId="75" xfId="0" applyFont="1" applyBorder="1" applyAlignment="1">
      <alignment wrapText="1"/>
    </xf>
    <xf numFmtId="0" fontId="0" fillId="0" borderId="0" xfId="0" applyFont="1" applyAlignment="1"/>
    <xf numFmtId="9" fontId="23" fillId="13" borderId="1" xfId="0" applyNumberFormat="1" applyFont="1" applyFill="1" applyBorder="1" applyAlignment="1">
      <alignment horizontal="center" vertical="center"/>
    </xf>
    <xf numFmtId="0" fontId="0" fillId="0" borderId="40" xfId="0" applyFont="1" applyBorder="1" applyAlignment="1">
      <alignment wrapText="1"/>
    </xf>
    <xf numFmtId="0" fontId="21" fillId="0" borderId="78" xfId="0" applyFont="1" applyBorder="1" applyAlignment="1">
      <alignment vertical="center" wrapText="1"/>
    </xf>
    <xf numFmtId="0" fontId="21" fillId="0" borderId="78" xfId="0" applyFont="1" applyFill="1" applyBorder="1" applyAlignment="1">
      <alignment vertical="center" wrapText="1"/>
    </xf>
    <xf numFmtId="0" fontId="21" fillId="10" borderId="2" xfId="0" applyFont="1" applyFill="1" applyBorder="1" applyAlignment="1">
      <alignment vertical="center" wrapText="1"/>
    </xf>
    <xf numFmtId="0" fontId="21" fillId="0" borderId="2" xfId="0" applyFont="1" applyBorder="1" applyAlignment="1">
      <alignment wrapText="1"/>
    </xf>
    <xf numFmtId="0" fontId="0" fillId="0" borderId="0" xfId="0" applyFont="1" applyAlignment="1"/>
    <xf numFmtId="0" fontId="1" fillId="15" borderId="46" xfId="0" applyFont="1" applyFill="1" applyBorder="1" applyAlignment="1">
      <alignment horizontal="center" vertical="center" wrapText="1"/>
    </xf>
    <xf numFmtId="0" fontId="23" fillId="13" borderId="53" xfId="0" applyFont="1" applyFill="1" applyBorder="1" applyAlignment="1">
      <alignment horizontal="center" vertical="center"/>
    </xf>
    <xf numFmtId="0" fontId="0" fillId="0" borderId="90" xfId="0" applyFont="1" applyBorder="1" applyAlignment="1"/>
    <xf numFmtId="0" fontId="30" fillId="0" borderId="80" xfId="0" applyFont="1" applyBorder="1" applyAlignment="1">
      <alignment vertical="center"/>
    </xf>
    <xf numFmtId="0" fontId="30" fillId="0" borderId="78" xfId="0" applyFont="1" applyBorder="1" applyAlignment="1">
      <alignment vertical="center"/>
    </xf>
    <xf numFmtId="0" fontId="29" fillId="22" borderId="84" xfId="2" applyFont="1" applyFill="1" applyBorder="1" applyAlignment="1">
      <alignment vertical="center"/>
    </xf>
    <xf numFmtId="0" fontId="29" fillId="22" borderId="85" xfId="2" applyFont="1" applyFill="1" applyBorder="1" applyAlignment="1">
      <alignment vertical="center"/>
    </xf>
    <xf numFmtId="0" fontId="31" fillId="0" borderId="89" xfId="0" applyFont="1" applyBorder="1"/>
    <xf numFmtId="0" fontId="32" fillId="0" borderId="87" xfId="0" applyFont="1" applyBorder="1"/>
    <xf numFmtId="0" fontId="32" fillId="0" borderId="53" xfId="0" applyFont="1" applyBorder="1"/>
    <xf numFmtId="0" fontId="33" fillId="0" borderId="81" xfId="0" applyFont="1" applyBorder="1"/>
    <xf numFmtId="0" fontId="34" fillId="0" borderId="53" xfId="0" applyFont="1" applyBorder="1" applyAlignment="1"/>
    <xf numFmtId="0" fontId="34" fillId="0" borderId="90" xfId="0" applyFont="1" applyBorder="1" applyAlignment="1"/>
    <xf numFmtId="0" fontId="32" fillId="0" borderId="90" xfId="0" applyFont="1" applyBorder="1"/>
    <xf numFmtId="0" fontId="32" fillId="0" borderId="86" xfId="0" applyFont="1" applyBorder="1"/>
    <xf numFmtId="0" fontId="32" fillId="0" borderId="88" xfId="0" applyFont="1" applyBorder="1"/>
    <xf numFmtId="0" fontId="32" fillId="0" borderId="81" xfId="0" applyFont="1" applyBorder="1"/>
    <xf numFmtId="0" fontId="35" fillId="21" borderId="89" xfId="2" applyFont="1" applyFill="1" applyBorder="1" applyAlignment="1">
      <alignment horizontal="left" vertical="center"/>
    </xf>
    <xf numFmtId="0" fontId="36" fillId="21" borderId="53" xfId="2" applyFont="1" applyFill="1" applyBorder="1" applyAlignment="1">
      <alignment horizontal="left" vertical="center"/>
    </xf>
    <xf numFmtId="0" fontId="35" fillId="21" borderId="53" xfId="2" applyFont="1" applyFill="1" applyBorder="1" applyAlignment="1">
      <alignment horizontal="left" vertical="center"/>
    </xf>
    <xf numFmtId="0" fontId="32" fillId="0" borderId="89" xfId="0" applyFont="1" applyBorder="1"/>
    <xf numFmtId="0" fontId="32" fillId="0" borderId="78" xfId="0" applyFont="1" applyBorder="1" applyAlignment="1">
      <alignment vertical="center" wrapText="1"/>
    </xf>
    <xf numFmtId="0" fontId="21" fillId="0" borderId="53" xfId="0" applyFont="1" applyBorder="1" applyAlignment="1"/>
    <xf numFmtId="0" fontId="32" fillId="0" borderId="89" xfId="0" applyFont="1" applyBorder="1" applyAlignment="1">
      <alignment wrapText="1"/>
    </xf>
    <xf numFmtId="0" fontId="28" fillId="25" borderId="2" xfId="0" applyFont="1" applyFill="1" applyBorder="1" applyAlignment="1">
      <alignment horizontal="left" vertical="center" wrapText="1"/>
    </xf>
    <xf numFmtId="0" fontId="41" fillId="15" borderId="46" xfId="0" applyFont="1" applyFill="1" applyBorder="1" applyAlignment="1">
      <alignment horizontal="center" vertical="center" wrapText="1"/>
    </xf>
    <xf numFmtId="0" fontId="40" fillId="0" borderId="73" xfId="0" applyFont="1" applyBorder="1"/>
    <xf numFmtId="0" fontId="41" fillId="15" borderId="2" xfId="0" applyFont="1" applyFill="1" applyBorder="1" applyAlignment="1">
      <alignment horizontal="center" vertical="center" wrapText="1"/>
    </xf>
    <xf numFmtId="0" fontId="39" fillId="0" borderId="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xf numFmtId="0" fontId="44" fillId="0" borderId="2" xfId="0" applyFont="1" applyBorder="1" applyAlignment="1">
      <alignment horizontal="left" vertical="center"/>
    </xf>
    <xf numFmtId="0" fontId="39" fillId="0" borderId="2" xfId="0" applyFont="1" applyBorder="1" applyAlignment="1">
      <alignment wrapText="1"/>
    </xf>
    <xf numFmtId="0" fontId="39" fillId="0" borderId="75" xfId="0" applyFont="1" applyBorder="1" applyAlignment="1">
      <alignment horizontal="left" vertical="center" wrapText="1"/>
    </xf>
    <xf numFmtId="0" fontId="39" fillId="0" borderId="75" xfId="0" applyFont="1" applyBorder="1" applyAlignment="1">
      <alignment wrapText="1"/>
    </xf>
    <xf numFmtId="0" fontId="39" fillId="0" borderId="75" xfId="0" applyFont="1" applyBorder="1"/>
    <xf numFmtId="0" fontId="39" fillId="0" borderId="78" xfId="0" applyFont="1" applyBorder="1" applyAlignment="1">
      <alignment horizontal="left" vertical="center" wrapText="1"/>
    </xf>
    <xf numFmtId="0" fontId="39" fillId="0" borderId="78" xfId="0" applyFont="1" applyBorder="1"/>
    <xf numFmtId="0" fontId="39" fillId="0" borderId="40" xfId="0" applyFont="1" applyBorder="1"/>
    <xf numFmtId="0" fontId="39" fillId="11" borderId="78" xfId="0" applyFont="1" applyFill="1" applyBorder="1" applyAlignment="1">
      <alignment horizontal="left" vertical="center" wrapText="1"/>
    </xf>
    <xf numFmtId="0" fontId="40" fillId="0" borderId="78" xfId="0" applyFont="1" applyBorder="1" applyAlignment="1">
      <alignment wrapText="1"/>
    </xf>
    <xf numFmtId="0" fontId="39" fillId="0" borderId="73" xfId="0" applyFont="1" applyBorder="1" applyAlignment="1">
      <alignment vertical="center" wrapText="1"/>
    </xf>
    <xf numFmtId="0" fontId="39" fillId="19" borderId="73" xfId="0" applyFont="1" applyFill="1" applyBorder="1"/>
    <xf numFmtId="0" fontId="39" fillId="19" borderId="2" xfId="0" applyFont="1" applyFill="1" applyBorder="1"/>
    <xf numFmtId="0" fontId="39" fillId="0" borderId="2" xfId="0" applyFont="1" applyBorder="1" applyAlignment="1">
      <alignment vertical="center" wrapText="1"/>
    </xf>
    <xf numFmtId="0" fontId="39" fillId="0" borderId="40" xfId="0" applyFont="1" applyBorder="1" applyAlignment="1">
      <alignment horizontal="left" vertical="center" wrapText="1"/>
    </xf>
    <xf numFmtId="0" fontId="39" fillId="0" borderId="54" xfId="0" applyFont="1" applyBorder="1" applyAlignment="1">
      <alignment horizontal="left" vertical="center" wrapText="1"/>
    </xf>
    <xf numFmtId="0" fontId="39" fillId="0" borderId="82" xfId="0" applyFont="1" applyBorder="1" applyAlignment="1">
      <alignment horizontal="left" vertical="center" wrapText="1"/>
    </xf>
    <xf numFmtId="0" fontId="40" fillId="0" borderId="82" xfId="0" applyFont="1" applyBorder="1" applyAlignment="1">
      <alignment wrapText="1"/>
    </xf>
    <xf numFmtId="0" fontId="39" fillId="0" borderId="61" xfId="0" applyFont="1" applyBorder="1" applyAlignment="1">
      <alignment vertical="center" wrapText="1"/>
    </xf>
    <xf numFmtId="0" fontId="39" fillId="0" borderId="40" xfId="0" applyFont="1" applyBorder="1" applyAlignment="1">
      <alignment vertical="center" wrapText="1"/>
    </xf>
    <xf numFmtId="0" fontId="0" fillId="0" borderId="54" xfId="0" applyFont="1" applyBorder="1" applyAlignment="1">
      <alignment wrapText="1"/>
    </xf>
    <xf numFmtId="0" fontId="28" fillId="0" borderId="73" xfId="0" applyFont="1" applyBorder="1"/>
    <xf numFmtId="0" fontId="21" fillId="0" borderId="79" xfId="0" applyFont="1" applyFill="1" applyBorder="1" applyAlignment="1">
      <alignment vertical="center" wrapText="1"/>
    </xf>
    <xf numFmtId="0" fontId="28" fillId="25" borderId="73" xfId="0" applyFont="1" applyFill="1" applyBorder="1" applyAlignment="1">
      <alignment horizontal="left" vertical="center" wrapText="1"/>
    </xf>
    <xf numFmtId="0" fontId="32" fillId="27" borderId="78" xfId="0" applyFont="1" applyFill="1" applyBorder="1" applyAlignment="1">
      <alignment horizontal="left" vertical="center" wrapText="1"/>
    </xf>
    <xf numFmtId="0" fontId="37" fillId="0" borderId="81" xfId="0" applyFont="1" applyBorder="1" applyAlignment="1">
      <alignment horizontal="left" vertical="center" wrapText="1"/>
    </xf>
    <xf numFmtId="0" fontId="21" fillId="0" borderId="75" xfId="0" applyFont="1" applyBorder="1" applyAlignment="1">
      <alignment wrapText="1"/>
    </xf>
    <xf numFmtId="0" fontId="21" fillId="0" borderId="73" xfId="0" applyFont="1" applyBorder="1" applyAlignment="1">
      <alignment wrapText="1"/>
    </xf>
    <xf numFmtId="0" fontId="0" fillId="0" borderId="73" xfId="0" applyFont="1" applyBorder="1" applyAlignment="1">
      <alignment wrapText="1"/>
    </xf>
    <xf numFmtId="0" fontId="38" fillId="23" borderId="78" xfId="0" applyFont="1" applyFill="1" applyBorder="1" applyAlignment="1">
      <alignment horizontal="left" vertical="center" wrapText="1"/>
    </xf>
    <xf numFmtId="0" fontId="35" fillId="22" borderId="78" xfId="0" applyFont="1" applyFill="1" applyBorder="1" applyAlignment="1">
      <alignment horizontal="left"/>
    </xf>
    <xf numFmtId="0" fontId="48" fillId="22" borderId="83" xfId="2" applyFont="1" applyFill="1" applyBorder="1" applyAlignment="1">
      <alignment vertical="center"/>
    </xf>
    <xf numFmtId="0" fontId="0" fillId="0" borderId="53" xfId="0" applyFont="1" applyBorder="1" applyAlignment="1"/>
    <xf numFmtId="0" fontId="35" fillId="22" borderId="98" xfId="0" applyFont="1" applyFill="1" applyBorder="1" applyAlignment="1">
      <alignment horizontal="left"/>
    </xf>
    <xf numFmtId="0" fontId="21" fillId="0" borderId="78" xfId="0" applyFont="1" applyBorder="1" applyAlignment="1">
      <alignment wrapText="1"/>
    </xf>
    <xf numFmtId="0" fontId="0" fillId="0" borderId="78" xfId="0" applyFont="1" applyBorder="1"/>
    <xf numFmtId="0" fontId="0" fillId="0" borderId="78" xfId="0" applyFont="1" applyBorder="1" applyAlignment="1">
      <alignment wrapText="1"/>
    </xf>
    <xf numFmtId="0" fontId="0" fillId="0" borderId="78" xfId="0" applyFont="1" applyBorder="1" applyAlignment="1"/>
    <xf numFmtId="0" fontId="21" fillId="0" borderId="2" xfId="0" applyFont="1" applyBorder="1" applyAlignment="1">
      <alignment horizontal="left" vertical="center" wrapText="1"/>
    </xf>
    <xf numFmtId="0" fontId="37" fillId="27" borderId="79" xfId="0" applyFont="1" applyFill="1" applyBorder="1" applyAlignment="1">
      <alignment vertical="center"/>
    </xf>
    <xf numFmtId="0" fontId="32" fillId="0" borderId="79" xfId="0" applyFont="1" applyBorder="1" applyAlignment="1">
      <alignment vertical="center" wrapText="1"/>
    </xf>
    <xf numFmtId="0" fontId="22" fillId="17" borderId="82" xfId="0" applyFont="1" applyFill="1" applyBorder="1" applyAlignment="1">
      <alignment horizontal="center" vertical="center" wrapText="1"/>
    </xf>
    <xf numFmtId="0" fontId="22" fillId="17" borderId="82" xfId="0" applyFont="1" applyFill="1" applyBorder="1" applyAlignment="1">
      <alignment horizontal="center" vertical="center"/>
    </xf>
    <xf numFmtId="0" fontId="16" fillId="0" borderId="101" xfId="0" applyFont="1" applyBorder="1" applyAlignment="1">
      <alignment horizontal="left" vertical="center"/>
    </xf>
    <xf numFmtId="0" fontId="0" fillId="0" borderId="102" xfId="0" applyFont="1" applyBorder="1"/>
    <xf numFmtId="0" fontId="0" fillId="0" borderId="101" xfId="0" applyFont="1" applyBorder="1"/>
    <xf numFmtId="0" fontId="0" fillId="0" borderId="103" xfId="0" applyFont="1" applyBorder="1"/>
    <xf numFmtId="0" fontId="0" fillId="0" borderId="36" xfId="0" applyFont="1" applyBorder="1" applyAlignment="1">
      <alignment wrapText="1"/>
    </xf>
    <xf numFmtId="0" fontId="0" fillId="0" borderId="46" xfId="0" applyFont="1" applyBorder="1" applyAlignment="1">
      <alignment wrapText="1"/>
    </xf>
    <xf numFmtId="0" fontId="0" fillId="0" borderId="80" xfId="0" applyFont="1" applyBorder="1" applyAlignment="1">
      <alignment wrapText="1"/>
    </xf>
    <xf numFmtId="0" fontId="0" fillId="0" borderId="80" xfId="0" applyFont="1" applyBorder="1" applyAlignment="1"/>
    <xf numFmtId="0" fontId="21" fillId="0" borderId="46" xfId="0" applyFont="1" applyBorder="1" applyAlignment="1">
      <alignment wrapText="1"/>
    </xf>
    <xf numFmtId="0" fontId="0" fillId="0" borderId="58" xfId="0" applyFont="1" applyBorder="1" applyAlignment="1">
      <alignment wrapText="1"/>
    </xf>
    <xf numFmtId="0" fontId="0" fillId="0" borderId="100" xfId="0" applyFont="1" applyBorder="1"/>
    <xf numFmtId="0" fontId="46" fillId="0" borderId="78" xfId="0" applyFont="1" applyBorder="1" applyAlignment="1">
      <alignment wrapText="1"/>
    </xf>
    <xf numFmtId="0" fontId="21" fillId="29" borderId="53" xfId="0" applyFont="1" applyFill="1" applyBorder="1" applyAlignment="1">
      <alignment horizontal="center"/>
    </xf>
    <xf numFmtId="0" fontId="28" fillId="25" borderId="28" xfId="0" applyFont="1" applyFill="1" applyBorder="1" applyAlignment="1">
      <alignment horizontal="left" vertical="center" wrapText="1"/>
    </xf>
    <xf numFmtId="0" fontId="1" fillId="15" borderId="96" xfId="0" applyFont="1" applyFill="1" applyBorder="1" applyAlignment="1">
      <alignment horizontal="center" vertical="center" wrapText="1"/>
    </xf>
    <xf numFmtId="0" fontId="0" fillId="0" borderId="112" xfId="0" applyFont="1" applyBorder="1"/>
    <xf numFmtId="0" fontId="0" fillId="0" borderId="115" xfId="0" applyFont="1" applyBorder="1"/>
    <xf numFmtId="0" fontId="32" fillId="0" borderId="83" xfId="0" applyFont="1" applyBorder="1" applyAlignment="1">
      <alignment vertical="center" wrapText="1"/>
    </xf>
    <xf numFmtId="0" fontId="32" fillId="0" borderId="84" xfId="0" applyFont="1" applyBorder="1" applyAlignment="1">
      <alignment vertical="center" wrapText="1"/>
    </xf>
    <xf numFmtId="0" fontId="32" fillId="0" borderId="87" xfId="0" applyFont="1" applyBorder="1" applyAlignment="1">
      <alignment vertical="center" wrapText="1"/>
    </xf>
    <xf numFmtId="0" fontId="32" fillId="0" borderId="86" xfId="0" applyFont="1" applyBorder="1" applyAlignment="1">
      <alignment vertical="center" wrapText="1"/>
    </xf>
    <xf numFmtId="9" fontId="57" fillId="0" borderId="78" xfId="1" applyFont="1" applyBorder="1" applyAlignment="1">
      <alignment horizontal="left" vertical="center" wrapText="1"/>
    </xf>
    <xf numFmtId="0" fontId="21" fillId="0" borderId="80" xfId="0" applyFont="1" applyBorder="1" applyAlignment="1">
      <alignment vertical="center" wrapText="1"/>
    </xf>
    <xf numFmtId="0" fontId="21" fillId="0" borderId="80" xfId="0" applyFont="1" applyFill="1" applyBorder="1" applyAlignment="1">
      <alignment vertical="center" wrapText="1"/>
    </xf>
    <xf numFmtId="0" fontId="21" fillId="0" borderId="83" xfId="0" applyFont="1" applyFill="1" applyBorder="1" applyAlignment="1">
      <alignment vertical="center" wrapText="1"/>
    </xf>
    <xf numFmtId="0" fontId="0" fillId="0" borderId="37" xfId="0" applyFont="1" applyBorder="1"/>
    <xf numFmtId="0" fontId="0" fillId="0" borderId="49" xfId="0" applyFont="1" applyBorder="1"/>
    <xf numFmtId="0" fontId="0" fillId="0" borderId="79" xfId="0" applyFont="1" applyBorder="1" applyAlignment="1"/>
    <xf numFmtId="0" fontId="20" fillId="0" borderId="53" xfId="0" applyFont="1" applyBorder="1"/>
    <xf numFmtId="0" fontId="21" fillId="0" borderId="80" xfId="0" applyFont="1" applyBorder="1" applyAlignment="1">
      <alignment wrapText="1"/>
    </xf>
    <xf numFmtId="0" fontId="0" fillId="0" borderId="0" xfId="0" applyFont="1" applyAlignment="1"/>
    <xf numFmtId="0" fontId="0" fillId="0" borderId="78" xfId="0" applyFont="1" applyBorder="1" applyAlignment="1">
      <alignment horizontal="center" vertical="center"/>
    </xf>
    <xf numFmtId="0" fontId="28" fillId="0" borderId="28" xfId="0" applyFont="1" applyBorder="1"/>
    <xf numFmtId="0" fontId="0" fillId="0" borderId="0" xfId="0" applyFont="1" applyAlignment="1"/>
    <xf numFmtId="0" fontId="67" fillId="0" borderId="82" xfId="0" applyFont="1" applyBorder="1" applyAlignment="1">
      <alignment wrapText="1"/>
    </xf>
    <xf numFmtId="0" fontId="67" fillId="0" borderId="78" xfId="0" applyFont="1" applyBorder="1" applyAlignment="1">
      <alignment wrapText="1"/>
    </xf>
    <xf numFmtId="0" fontId="67" fillId="0" borderId="78" xfId="0" applyFont="1" applyBorder="1"/>
    <xf numFmtId="0" fontId="67" fillId="0" borderId="40" xfId="0" applyFont="1" applyBorder="1"/>
    <xf numFmtId="0" fontId="0" fillId="0" borderId="0" xfId="0" applyFont="1" applyAlignment="1"/>
    <xf numFmtId="0" fontId="30" fillId="0" borderId="81" xfId="0" applyFont="1" applyBorder="1" applyAlignment="1">
      <alignment horizontal="center" vertical="center"/>
    </xf>
    <xf numFmtId="0" fontId="0" fillId="0" borderId="0" xfId="0" applyFont="1" applyAlignment="1"/>
    <xf numFmtId="0" fontId="30" fillId="0" borderId="81" xfId="0" applyFont="1" applyBorder="1" applyAlignment="1">
      <alignment horizontal="center" vertical="center"/>
    </xf>
    <xf numFmtId="0" fontId="25" fillId="34" borderId="78" xfId="0" applyFont="1" applyFill="1" applyBorder="1" applyAlignment="1">
      <alignment horizontal="left" vertical="center" wrapText="1"/>
    </xf>
    <xf numFmtId="0" fontId="25" fillId="36" borderId="84" xfId="0" applyFont="1" applyFill="1" applyBorder="1" applyAlignment="1">
      <alignment horizontal="left" vertical="center" wrapText="1"/>
    </xf>
    <xf numFmtId="0" fontId="25" fillId="35" borderId="84" xfId="0" applyFont="1" applyFill="1" applyBorder="1" applyAlignment="1">
      <alignment horizontal="left" vertical="center" wrapText="1"/>
    </xf>
    <xf numFmtId="0" fontId="0" fillId="0" borderId="58" xfId="0" applyFont="1" applyBorder="1"/>
    <xf numFmtId="0" fontId="0" fillId="0" borderId="80" xfId="0" applyFont="1" applyBorder="1"/>
    <xf numFmtId="0" fontId="0" fillId="0" borderId="83" xfId="0" applyFont="1" applyBorder="1" applyAlignment="1"/>
    <xf numFmtId="0" fontId="39" fillId="19" borderId="40" xfId="0" applyFont="1" applyFill="1" applyBorder="1"/>
    <xf numFmtId="0" fontId="39" fillId="19" borderId="78" xfId="0" applyFont="1" applyFill="1" applyBorder="1"/>
    <xf numFmtId="0" fontId="39" fillId="0" borderId="98" xfId="0" applyFont="1" applyBorder="1"/>
    <xf numFmtId="9" fontId="68" fillId="0" borderId="73" xfId="1" applyFont="1" applyBorder="1" applyAlignment="1">
      <alignment horizontal="center" vertical="center" wrapText="1"/>
    </xf>
    <xf numFmtId="9" fontId="68" fillId="0" borderId="2" xfId="1" applyFont="1" applyBorder="1" applyAlignment="1">
      <alignment horizontal="center" vertical="center" wrapText="1"/>
    </xf>
    <xf numFmtId="9" fontId="68" fillId="0" borderId="78" xfId="1" applyFont="1" applyBorder="1" applyAlignment="1">
      <alignment horizontal="center" vertical="center" wrapText="1"/>
    </xf>
    <xf numFmtId="0" fontId="39" fillId="0" borderId="58" xfId="0" applyFont="1" applyBorder="1" applyAlignment="1">
      <alignment horizontal="center" vertical="center"/>
    </xf>
    <xf numFmtId="0" fontId="39" fillId="0" borderId="86" xfId="0" applyFont="1" applyBorder="1" applyAlignment="1">
      <alignment horizontal="center" vertical="center"/>
    </xf>
    <xf numFmtId="0" fontId="39" fillId="0" borderId="86" xfId="0" applyFont="1" applyBorder="1" applyAlignment="1">
      <alignment horizontal="center" vertical="center" wrapText="1"/>
    </xf>
    <xf numFmtId="0" fontId="25" fillId="36" borderId="87" xfId="0" applyFont="1" applyFill="1" applyBorder="1" applyAlignment="1">
      <alignment vertical="center" wrapText="1"/>
    </xf>
    <xf numFmtId="0" fontId="25" fillId="36" borderId="88" xfId="0" applyFont="1" applyFill="1" applyBorder="1" applyAlignment="1">
      <alignment vertical="center" wrapText="1"/>
    </xf>
    <xf numFmtId="9" fontId="2" fillId="0" borderId="78" xfId="0" applyNumberFormat="1" applyFont="1" applyFill="1" applyBorder="1" applyAlignment="1">
      <alignment horizontal="center" vertical="center" wrapText="1"/>
    </xf>
    <xf numFmtId="164" fontId="68" fillId="0" borderId="2" xfId="1" applyNumberFormat="1" applyFont="1" applyBorder="1" applyAlignment="1">
      <alignment horizontal="center" vertical="center" wrapText="1"/>
    </xf>
    <xf numFmtId="0" fontId="25" fillId="35" borderId="87" xfId="0" applyFont="1" applyFill="1" applyBorder="1" applyAlignment="1">
      <alignment vertical="center" wrapText="1"/>
    </xf>
    <xf numFmtId="0" fontId="25" fillId="35" borderId="88" xfId="0" applyFont="1" applyFill="1" applyBorder="1" applyAlignment="1">
      <alignment vertical="center" wrapText="1"/>
    </xf>
    <xf numFmtId="164" fontId="68" fillId="0" borderId="73" xfId="1" applyNumberFormat="1" applyFont="1" applyBorder="1" applyAlignment="1">
      <alignment horizontal="center" vertical="center" wrapText="1"/>
    </xf>
    <xf numFmtId="9" fontId="62" fillId="39" borderId="46" xfId="1" applyFont="1" applyFill="1" applyBorder="1" applyAlignment="1">
      <alignment horizontal="center" vertical="center"/>
    </xf>
    <xf numFmtId="0" fontId="5" fillId="36" borderId="84" xfId="0" applyFont="1" applyFill="1" applyBorder="1" applyAlignment="1">
      <alignment horizontal="center" vertical="center" wrapText="1"/>
    </xf>
    <xf numFmtId="0" fontId="2" fillId="35" borderId="88" xfId="0" applyFont="1" applyFill="1" applyBorder="1" applyAlignment="1">
      <alignment horizontal="center" vertical="center" wrapText="1"/>
    </xf>
    <xf numFmtId="9" fontId="57" fillId="33" borderId="87" xfId="1" applyFont="1" applyFill="1" applyBorder="1" applyAlignment="1">
      <alignment wrapText="1"/>
    </xf>
    <xf numFmtId="9" fontId="57" fillId="33" borderId="88" xfId="1" applyFont="1" applyFill="1" applyBorder="1" applyAlignment="1">
      <alignment wrapText="1"/>
    </xf>
    <xf numFmtId="0" fontId="2" fillId="34" borderId="88" xfId="0" applyFont="1" applyFill="1" applyBorder="1" applyAlignment="1">
      <alignment horizontal="center" vertical="center" wrapText="1"/>
    </xf>
    <xf numFmtId="9" fontId="68" fillId="0" borderId="28" xfId="1" applyFont="1" applyBorder="1" applyAlignment="1">
      <alignment horizontal="center" vertical="center" wrapText="1"/>
    </xf>
    <xf numFmtId="0" fontId="25" fillId="34" borderId="87" xfId="0" applyFont="1" applyFill="1" applyBorder="1" applyAlignment="1">
      <alignment vertical="center" wrapText="1"/>
    </xf>
    <xf numFmtId="0" fontId="25" fillId="34" borderId="88" xfId="0" applyFont="1" applyFill="1" applyBorder="1" applyAlignment="1">
      <alignment vertical="center" wrapText="1"/>
    </xf>
    <xf numFmtId="164" fontId="2" fillId="0" borderId="87" xfId="0" applyNumberFormat="1" applyFont="1" applyFill="1" applyBorder="1" applyAlignment="1">
      <alignment horizontal="center" vertical="center" wrapText="1"/>
    </xf>
    <xf numFmtId="9" fontId="65" fillId="0" borderId="84" xfId="1" applyFont="1" applyFill="1" applyBorder="1" applyAlignment="1">
      <alignment vertical="center" wrapText="1"/>
    </xf>
    <xf numFmtId="9" fontId="65" fillId="0" borderId="87" xfId="1" applyFont="1" applyFill="1" applyBorder="1" applyAlignment="1">
      <alignment vertical="center" wrapText="1"/>
    </xf>
    <xf numFmtId="0" fontId="5" fillId="34" borderId="84" xfId="0" applyFont="1" applyFill="1" applyBorder="1" applyAlignment="1">
      <alignment horizontal="center" vertical="center" wrapText="1"/>
    </xf>
    <xf numFmtId="0" fontId="5" fillId="35" borderId="84" xfId="0" applyFont="1" applyFill="1" applyBorder="1" applyAlignment="1">
      <alignment horizontal="center" vertical="center" wrapText="1"/>
    </xf>
    <xf numFmtId="164" fontId="68" fillId="0" borderId="75" xfId="1" applyNumberFormat="1" applyFont="1" applyBorder="1" applyAlignment="1">
      <alignment horizontal="center" vertical="center" wrapText="1"/>
    </xf>
    <xf numFmtId="0" fontId="0" fillId="0" borderId="79" xfId="0" applyFont="1" applyBorder="1"/>
    <xf numFmtId="0" fontId="39" fillId="0" borderId="89" xfId="0" applyFont="1" applyBorder="1" applyAlignment="1">
      <alignment horizontal="center" vertical="center" wrapText="1"/>
    </xf>
    <xf numFmtId="0" fontId="39" fillId="0" borderId="89" xfId="0" applyFont="1" applyBorder="1" applyAlignment="1">
      <alignment horizontal="center" vertical="center"/>
    </xf>
    <xf numFmtId="0" fontId="21" fillId="0" borderId="79" xfId="0" applyFont="1" applyBorder="1" applyAlignment="1">
      <alignment wrapText="1"/>
    </xf>
    <xf numFmtId="164" fontId="68" fillId="0" borderId="58" xfId="1" applyNumberFormat="1" applyFont="1" applyBorder="1" applyAlignment="1">
      <alignment horizontal="center" vertical="center" wrapText="1"/>
    </xf>
    <xf numFmtId="0" fontId="2" fillId="41" borderId="98" xfId="0" applyFont="1" applyFill="1" applyBorder="1" applyAlignment="1">
      <alignment horizontal="center" vertical="center" wrapText="1"/>
    </xf>
    <xf numFmtId="0" fontId="21" fillId="29" borderId="98" xfId="0" applyFont="1" applyFill="1" applyBorder="1" applyAlignment="1">
      <alignment horizontal="center" vertical="center"/>
    </xf>
    <xf numFmtId="0" fontId="39" fillId="0" borderId="78" xfId="0" applyFont="1" applyBorder="1" applyAlignment="1">
      <alignment horizontal="center" vertical="center"/>
    </xf>
    <xf numFmtId="9" fontId="4" fillId="0" borderId="78" xfId="1" applyFont="1" applyBorder="1" applyAlignment="1">
      <alignment horizontal="center" vertical="center" wrapText="1"/>
    </xf>
    <xf numFmtId="9" fontId="4" fillId="0" borderId="79" xfId="1" applyFont="1" applyBorder="1" applyAlignment="1">
      <alignment horizontal="center" vertical="center" wrapText="1"/>
    </xf>
    <xf numFmtId="9" fontId="4" fillId="0" borderId="98" xfId="1" applyFont="1" applyBorder="1" applyAlignment="1">
      <alignment horizontal="center" vertical="center" wrapText="1"/>
    </xf>
    <xf numFmtId="165" fontId="0" fillId="0" borderId="0" xfId="0" applyNumberFormat="1" applyFont="1" applyAlignment="1"/>
    <xf numFmtId="0" fontId="0" fillId="0" borderId="53" xfId="0" applyFont="1" applyFill="1" applyBorder="1" applyAlignment="1">
      <alignment wrapText="1"/>
    </xf>
    <xf numFmtId="9" fontId="4" fillId="0" borderId="53" xfId="1" applyFont="1" applyFill="1" applyBorder="1" applyAlignment="1">
      <alignment horizontal="center" vertical="center" wrapText="1"/>
    </xf>
    <xf numFmtId="0" fontId="1" fillId="0" borderId="53" xfId="0" applyFont="1" applyFill="1" applyBorder="1" applyAlignment="1">
      <alignment wrapText="1"/>
    </xf>
    <xf numFmtId="0" fontId="1" fillId="0" borderId="53" xfId="0" applyFont="1" applyFill="1" applyBorder="1" applyAlignment="1">
      <alignment horizontal="center" wrapText="1"/>
    </xf>
    <xf numFmtId="9" fontId="4" fillId="0" borderId="79" xfId="1" applyFont="1" applyBorder="1" applyAlignment="1">
      <alignment vertical="center" wrapText="1"/>
    </xf>
    <xf numFmtId="9" fontId="4" fillId="0" borderId="117" xfId="1" applyFont="1" applyBorder="1" applyAlignment="1">
      <alignment vertical="center" wrapText="1"/>
    </xf>
    <xf numFmtId="9" fontId="62" fillId="0" borderId="117" xfId="1" applyFont="1" applyBorder="1" applyAlignment="1">
      <alignment horizontal="center" vertical="center" wrapText="1"/>
    </xf>
    <xf numFmtId="0" fontId="4" fillId="39" borderId="78" xfId="0" applyFont="1" applyFill="1" applyBorder="1" applyAlignment="1">
      <alignment horizontal="center" vertical="center" wrapText="1"/>
    </xf>
    <xf numFmtId="0" fontId="4" fillId="39" borderId="78" xfId="0" applyFont="1" applyFill="1" applyBorder="1" applyAlignment="1">
      <alignment horizontal="center" vertical="center"/>
    </xf>
    <xf numFmtId="0" fontId="34" fillId="39" borderId="78" xfId="0" applyFont="1" applyFill="1" applyBorder="1" applyAlignment="1">
      <alignment horizontal="center" vertical="center"/>
    </xf>
    <xf numFmtId="9" fontId="62" fillId="40" borderId="78" xfId="1" applyFont="1" applyFill="1" applyBorder="1" applyAlignment="1">
      <alignment horizontal="center" vertical="center"/>
    </xf>
    <xf numFmtId="0" fontId="73" fillId="0" borderId="78" xfId="0" applyFont="1" applyBorder="1" applyAlignment="1">
      <alignment horizontal="center"/>
    </xf>
    <xf numFmtId="9" fontId="71" fillId="0" borderId="78" xfId="1" applyFont="1" applyBorder="1" applyAlignment="1">
      <alignment horizontal="center" vertical="center" wrapText="1"/>
    </xf>
    <xf numFmtId="9" fontId="34" fillId="0" borderId="78" xfId="1" applyFont="1" applyBorder="1" applyAlignment="1">
      <alignment horizontal="center" vertical="center"/>
    </xf>
    <xf numFmtId="164" fontId="34" fillId="0" borderId="78" xfId="1" applyNumberFormat="1" applyFont="1" applyFill="1" applyBorder="1" applyAlignment="1">
      <alignment horizontal="center" vertical="center"/>
    </xf>
    <xf numFmtId="9" fontId="69" fillId="0" borderId="78" xfId="1" applyFont="1" applyBorder="1" applyAlignment="1">
      <alignment horizontal="center" vertical="center"/>
    </xf>
    <xf numFmtId="9" fontId="71" fillId="0" borderId="79" xfId="1" applyFont="1" applyBorder="1" applyAlignment="1">
      <alignment horizontal="center" vertical="center" wrapText="1"/>
    </xf>
    <xf numFmtId="9" fontId="5" fillId="40" borderId="79" xfId="1" applyFont="1" applyFill="1" applyBorder="1" applyAlignment="1">
      <alignment horizontal="center" vertical="center"/>
    </xf>
    <xf numFmtId="164" fontId="34" fillId="0" borderId="53" xfId="1" applyNumberFormat="1" applyFont="1" applyFill="1" applyBorder="1" applyAlignment="1">
      <alignment horizontal="center" vertical="center"/>
    </xf>
    <xf numFmtId="0" fontId="73" fillId="0" borderId="79" xfId="0" applyFont="1" applyBorder="1" applyAlignment="1">
      <alignment horizontal="center"/>
    </xf>
    <xf numFmtId="0" fontId="4" fillId="39" borderId="98" xfId="0" applyFont="1" applyFill="1" applyBorder="1" applyAlignment="1">
      <alignment horizontal="center" vertical="center"/>
    </xf>
    <xf numFmtId="9" fontId="34" fillId="0" borderId="98" xfId="1" applyFont="1" applyBorder="1" applyAlignment="1">
      <alignment horizontal="center" vertical="center"/>
    </xf>
    <xf numFmtId="0" fontId="73" fillId="0" borderId="98" xfId="0" applyFont="1" applyBorder="1" applyAlignment="1">
      <alignment horizontal="center"/>
    </xf>
    <xf numFmtId="9" fontId="69" fillId="0" borderId="98" xfId="1" applyFont="1" applyBorder="1" applyAlignment="1">
      <alignment horizontal="center" vertical="center"/>
    </xf>
    <xf numFmtId="164" fontId="69" fillId="0" borderId="98" xfId="1" applyNumberFormat="1" applyFont="1" applyBorder="1" applyAlignment="1">
      <alignment horizontal="center" vertical="center"/>
    </xf>
    <xf numFmtId="164" fontId="69" fillId="0" borderId="78" xfId="1" applyNumberFormat="1" applyFont="1" applyBorder="1" applyAlignment="1">
      <alignment horizontal="center" vertical="center"/>
    </xf>
    <xf numFmtId="9" fontId="71" fillId="0" borderId="80" xfId="1" applyFont="1" applyFill="1" applyBorder="1" applyAlignment="1">
      <alignment vertical="center" wrapText="1"/>
    </xf>
    <xf numFmtId="9" fontId="71" fillId="0" borderId="81" xfId="1" applyFont="1" applyFill="1" applyBorder="1" applyAlignment="1">
      <alignment vertical="center" wrapText="1"/>
    </xf>
    <xf numFmtId="9" fontId="71" fillId="0" borderId="82" xfId="1" applyFont="1" applyFill="1" applyBorder="1" applyAlignment="1">
      <alignment vertical="center" wrapText="1"/>
    </xf>
    <xf numFmtId="0" fontId="0" fillId="0" borderId="53" xfId="0" applyFont="1" applyFill="1" applyBorder="1" applyAlignment="1"/>
    <xf numFmtId="0" fontId="1" fillId="0" borderId="53" xfId="0" applyFont="1" applyFill="1" applyBorder="1" applyAlignment="1">
      <alignment horizontal="center" vertical="center" wrapText="1"/>
    </xf>
    <xf numFmtId="9" fontId="1" fillId="0" borderId="53" xfId="1" applyFont="1" applyFill="1" applyBorder="1" applyAlignment="1"/>
    <xf numFmtId="0" fontId="1" fillId="0" borderId="53" xfId="0" applyFont="1" applyFill="1" applyBorder="1" applyAlignment="1">
      <alignment horizontal="center"/>
    </xf>
    <xf numFmtId="10" fontId="1" fillId="0" borderId="53" xfId="1" applyNumberFormat="1" applyFont="1" applyFill="1" applyBorder="1"/>
    <xf numFmtId="0" fontId="10" fillId="0" borderId="78" xfId="0" applyFont="1" applyBorder="1" applyAlignment="1">
      <alignment horizontal="center" vertical="center" wrapText="1"/>
    </xf>
    <xf numFmtId="164" fontId="69" fillId="42" borderId="78" xfId="0" applyNumberFormat="1" applyFont="1" applyFill="1" applyBorder="1" applyAlignment="1">
      <alignment horizontal="center" vertical="center"/>
    </xf>
    <xf numFmtId="9" fontId="70" fillId="39" borderId="53" xfId="1" applyFont="1" applyFill="1" applyBorder="1" applyAlignment="1">
      <alignment horizontal="center" vertical="center"/>
    </xf>
    <xf numFmtId="9" fontId="65" fillId="43" borderId="83" xfId="1" applyFont="1" applyFill="1" applyBorder="1" applyAlignment="1">
      <alignment vertical="center"/>
    </xf>
    <xf numFmtId="9" fontId="65" fillId="43" borderId="84" xfId="1" applyFont="1" applyFill="1" applyBorder="1" applyAlignment="1">
      <alignment vertical="center"/>
    </xf>
    <xf numFmtId="9" fontId="65" fillId="43" borderId="89" xfId="1" applyFont="1" applyFill="1" applyBorder="1" applyAlignment="1">
      <alignment vertical="center"/>
    </xf>
    <xf numFmtId="9" fontId="65" fillId="43" borderId="53" xfId="1" applyFont="1" applyFill="1" applyBorder="1" applyAlignment="1">
      <alignment vertical="center"/>
    </xf>
    <xf numFmtId="9" fontId="65" fillId="43" borderId="90" xfId="1" applyFont="1" applyFill="1" applyBorder="1" applyAlignment="1">
      <alignment vertical="center"/>
    </xf>
    <xf numFmtId="9" fontId="65" fillId="43" borderId="86" xfId="1" applyFont="1" applyFill="1" applyBorder="1" applyAlignment="1">
      <alignment vertical="center"/>
    </xf>
    <xf numFmtId="9" fontId="65" fillId="43" borderId="87" xfId="1" applyFont="1" applyFill="1" applyBorder="1" applyAlignment="1">
      <alignment vertical="center"/>
    </xf>
    <xf numFmtId="9" fontId="65" fillId="43" borderId="88" xfId="1" applyFont="1" applyFill="1" applyBorder="1" applyAlignment="1">
      <alignment vertical="center"/>
    </xf>
    <xf numFmtId="0" fontId="30" fillId="0" borderId="81" xfId="0" applyFont="1" applyBorder="1" applyAlignment="1">
      <alignment vertical="center"/>
    </xf>
    <xf numFmtId="0" fontId="30" fillId="0" borderId="82" xfId="0" applyFont="1" applyBorder="1" applyAlignment="1">
      <alignment vertical="center"/>
    </xf>
    <xf numFmtId="9" fontId="62" fillId="42" borderId="78" xfId="0" applyNumberFormat="1" applyFont="1" applyFill="1" applyBorder="1" applyAlignment="1">
      <alignment horizontal="center" vertical="center" wrapText="1"/>
    </xf>
    <xf numFmtId="9" fontId="75" fillId="42" borderId="73" xfId="1" applyFont="1" applyFill="1" applyBorder="1" applyAlignment="1">
      <alignment horizontal="center" vertical="center" wrapText="1"/>
    </xf>
    <xf numFmtId="9" fontId="64" fillId="42" borderId="78" xfId="0" applyNumberFormat="1" applyFont="1" applyFill="1" applyBorder="1" applyAlignment="1">
      <alignment horizontal="center" vertical="center" wrapText="1"/>
    </xf>
    <xf numFmtId="0" fontId="39" fillId="0" borderId="61" xfId="0" applyFont="1" applyBorder="1"/>
    <xf numFmtId="0" fontId="39" fillId="0" borderId="36" xfId="0" applyFont="1" applyBorder="1" applyAlignment="1">
      <alignment wrapText="1"/>
    </xf>
    <xf numFmtId="0" fontId="39" fillId="0" borderId="80" xfId="0" applyFont="1" applyBorder="1"/>
    <xf numFmtId="0" fontId="67" fillId="0" borderId="80" xfId="0" applyFont="1" applyBorder="1"/>
    <xf numFmtId="0" fontId="39" fillId="19" borderId="58" xfId="0" applyFont="1" applyFill="1" applyBorder="1"/>
    <xf numFmtId="0" fontId="39" fillId="19" borderId="36" xfId="0" applyFont="1" applyFill="1" applyBorder="1"/>
    <xf numFmtId="0" fontId="0" fillId="0" borderId="53" xfId="0" applyFont="1" applyBorder="1"/>
    <xf numFmtId="0" fontId="21" fillId="0" borderId="77" xfId="0" applyFont="1" applyBorder="1" applyAlignment="1">
      <alignment wrapText="1"/>
    </xf>
    <xf numFmtId="0" fontId="0" fillId="0" borderId="0" xfId="0" applyFont="1" applyAlignment="1"/>
    <xf numFmtId="164" fontId="70" fillId="42" borderId="98" xfId="1" applyNumberFormat="1" applyFont="1" applyFill="1" applyBorder="1" applyAlignment="1">
      <alignment horizontal="center" vertical="center" wrapText="1"/>
    </xf>
    <xf numFmtId="0" fontId="4" fillId="0" borderId="78" xfId="0" applyFont="1" applyBorder="1" applyAlignment="1">
      <alignment vertical="center" wrapText="1"/>
    </xf>
    <xf numFmtId="0" fontId="22" fillId="17" borderId="82" xfId="0" applyFont="1" applyFill="1" applyBorder="1" applyAlignment="1">
      <alignment horizontal="center" vertical="center"/>
    </xf>
    <xf numFmtId="0" fontId="40" fillId="0" borderId="58" xfId="0" applyFont="1" applyBorder="1"/>
    <xf numFmtId="0" fontId="40" fillId="0" borderId="73" xfId="0" applyFont="1" applyBorder="1"/>
    <xf numFmtId="0" fontId="1" fillId="15" borderId="46" xfId="0" applyFont="1" applyFill="1" applyBorder="1" applyAlignment="1">
      <alignment horizontal="center" vertical="center" wrapText="1"/>
    </xf>
    <xf numFmtId="0" fontId="21" fillId="28" borderId="95" xfId="0" applyFont="1" applyFill="1" applyBorder="1" applyAlignment="1">
      <alignment horizontal="center" vertical="center"/>
    </xf>
    <xf numFmtId="0" fontId="41" fillId="15" borderId="80" xfId="0" applyFont="1" applyFill="1" applyBorder="1" applyAlignment="1">
      <alignment horizontal="center" vertical="center" wrapText="1"/>
    </xf>
    <xf numFmtId="0" fontId="41" fillId="15" borderId="78" xfId="0" applyFont="1" applyFill="1" applyBorder="1" applyAlignment="1">
      <alignment horizontal="center" vertical="center" wrapText="1"/>
    </xf>
    <xf numFmtId="0" fontId="35" fillId="22" borderId="98" xfId="0" applyFont="1" applyFill="1" applyBorder="1" applyAlignment="1">
      <alignment horizontal="left"/>
    </xf>
    <xf numFmtId="0" fontId="2" fillId="0" borderId="5" xfId="0" applyFont="1" applyBorder="1" applyAlignment="1">
      <alignment horizontal="center" vertical="top"/>
    </xf>
    <xf numFmtId="0" fontId="3" fillId="0" borderId="5" xfId="0" applyFont="1" applyBorder="1"/>
    <xf numFmtId="0" fontId="0" fillId="0" borderId="3" xfId="0" applyFont="1" applyBorder="1" applyAlignment="1">
      <alignment horizontal="center" wrapText="1"/>
    </xf>
    <xf numFmtId="0" fontId="3" fillId="0" borderId="7" xfId="0" applyFont="1" applyBorder="1"/>
    <xf numFmtId="0" fontId="3" fillId="0" borderId="9" xfId="0" applyFont="1" applyBorder="1"/>
    <xf numFmtId="0" fontId="3" fillId="0" borderId="12" xfId="0" applyFont="1" applyBorder="1"/>
    <xf numFmtId="0" fontId="3" fillId="0" borderId="13" xfId="0" applyFont="1" applyBorder="1"/>
    <xf numFmtId="0" fontId="3" fillId="0" borderId="14" xfId="0" applyFont="1" applyBorder="1"/>
    <xf numFmtId="0" fontId="5" fillId="0" borderId="3" xfId="0" applyFont="1" applyBorder="1" applyAlignment="1">
      <alignment horizontal="center" vertical="center"/>
    </xf>
    <xf numFmtId="0" fontId="6" fillId="0" borderId="17" xfId="0" applyFont="1" applyBorder="1" applyAlignment="1">
      <alignment horizontal="left" wrapText="1"/>
    </xf>
    <xf numFmtId="0" fontId="3" fillId="0" borderId="18" xfId="0" applyFont="1" applyBorder="1"/>
    <xf numFmtId="0" fontId="3" fillId="0" borderId="22" xfId="0" applyFont="1" applyBorder="1"/>
    <xf numFmtId="0" fontId="3" fillId="0" borderId="23" xfId="0" applyFont="1" applyBorder="1"/>
    <xf numFmtId="0" fontId="2" fillId="0" borderId="3" xfId="0" applyFont="1" applyBorder="1" applyAlignment="1">
      <alignment horizontal="center" vertical="center"/>
    </xf>
    <xf numFmtId="0" fontId="3" fillId="0" borderId="10" xfId="0" applyFont="1" applyBorder="1"/>
    <xf numFmtId="0" fontId="0" fillId="0" borderId="0" xfId="0" applyFont="1" applyAlignment="1"/>
    <xf numFmtId="0" fontId="3" fillId="0" borderId="11" xfId="0" applyFont="1" applyBorder="1"/>
    <xf numFmtId="0" fontId="2" fillId="0" borderId="3" xfId="0" applyFont="1" applyBorder="1" applyAlignment="1">
      <alignment horizontal="left" vertical="center" wrapText="1"/>
    </xf>
    <xf numFmtId="0" fontId="4" fillId="0" borderId="12" xfId="0" applyFont="1" applyBorder="1" applyAlignment="1">
      <alignment horizontal="center" vertical="center"/>
    </xf>
    <xf numFmtId="0" fontId="2" fillId="0" borderId="4" xfId="0" applyFont="1" applyBorder="1" applyAlignment="1">
      <alignment horizontal="left" vertical="top"/>
    </xf>
    <xf numFmtId="0" fontId="3" fillId="0" borderId="6" xfId="0" applyFont="1" applyBorder="1"/>
    <xf numFmtId="0" fontId="2" fillId="0" borderId="5" xfId="0" applyFont="1" applyBorder="1" applyAlignment="1">
      <alignment horizontal="left" vertical="center"/>
    </xf>
    <xf numFmtId="0" fontId="2" fillId="0" borderId="5" xfId="0" applyFont="1" applyBorder="1" applyAlignment="1">
      <alignment horizontal="left"/>
    </xf>
    <xf numFmtId="0" fontId="6" fillId="0" borderId="17" xfId="0" applyFont="1" applyBorder="1" applyAlignment="1">
      <alignment horizontal="left" vertical="center" wrapText="1"/>
    </xf>
    <xf numFmtId="0" fontId="0" fillId="0" borderId="3" xfId="0" applyFont="1" applyBorder="1" applyAlignment="1">
      <alignment horizontal="left" wrapText="1"/>
    </xf>
    <xf numFmtId="0" fontId="1" fillId="0" borderId="36" xfId="0" applyFont="1" applyBorder="1" applyAlignment="1">
      <alignment horizontal="right"/>
    </xf>
    <xf numFmtId="0" fontId="3" fillId="0" borderId="37" xfId="0" applyFont="1" applyBorder="1"/>
    <xf numFmtId="0" fontId="3" fillId="0" borderId="40" xfId="0" applyFont="1" applyBorder="1"/>
    <xf numFmtId="0" fontId="1" fillId="0" borderId="25" xfId="0" applyFont="1" applyBorder="1" applyAlignment="1">
      <alignment horizontal="right"/>
    </xf>
    <xf numFmtId="0" fontId="3" fillId="0" borderId="44" xfId="0" applyFont="1" applyBorder="1"/>
    <xf numFmtId="0" fontId="3" fillId="0" borderId="45" xfId="0" applyFont="1" applyBorder="1"/>
    <xf numFmtId="0" fontId="3" fillId="0" borderId="34" xfId="0" applyFont="1" applyBorder="1"/>
    <xf numFmtId="0" fontId="3" fillId="0" borderId="35" xfId="0" applyFont="1" applyBorder="1"/>
    <xf numFmtId="0" fontId="1" fillId="0" borderId="46" xfId="0" applyFont="1" applyBorder="1" applyAlignment="1">
      <alignment horizontal="right"/>
    </xf>
    <xf numFmtId="0" fontId="3" fillId="0" borderId="49" xfId="0" applyFont="1" applyBorder="1"/>
    <xf numFmtId="0" fontId="3" fillId="0" borderId="54" xfId="0" applyFont="1" applyBorder="1"/>
    <xf numFmtId="0" fontId="1" fillId="0" borderId="20" xfId="0" applyFont="1" applyBorder="1" applyAlignment="1">
      <alignment horizontal="right"/>
    </xf>
    <xf numFmtId="0" fontId="3" fillId="0" borderId="29" xfId="0" applyFont="1" applyBorder="1"/>
    <xf numFmtId="0" fontId="3" fillId="0" borderId="30" xfId="0" applyFont="1" applyBorder="1"/>
    <xf numFmtId="0" fontId="1" fillId="0" borderId="34" xfId="0" applyFont="1" applyBorder="1" applyAlignment="1">
      <alignment horizontal="right"/>
    </xf>
    <xf numFmtId="0" fontId="0" fillId="0" borderId="3" xfId="0" applyFont="1" applyBorder="1" applyAlignment="1">
      <alignment horizontal="center"/>
    </xf>
    <xf numFmtId="0" fontId="6" fillId="0" borderId="7" xfId="0" applyFont="1" applyBorder="1" applyAlignment="1">
      <alignment horizontal="left" wrapText="1"/>
    </xf>
    <xf numFmtId="0" fontId="2" fillId="0" borderId="3" xfId="0" applyFont="1" applyBorder="1" applyAlignment="1">
      <alignment horizontal="center"/>
    </xf>
    <xf numFmtId="0" fontId="2" fillId="0" borderId="21" xfId="0" applyFont="1" applyBorder="1" applyAlignment="1">
      <alignment horizontal="center" vertical="center"/>
    </xf>
    <xf numFmtId="0" fontId="3" fillId="0" borderId="60" xfId="0" applyFont="1" applyBorder="1"/>
    <xf numFmtId="0" fontId="0" fillId="0" borderId="0" xfId="0" applyFont="1" applyAlignment="1">
      <alignment horizontal="left" vertical="top" wrapText="1"/>
    </xf>
    <xf numFmtId="0" fontId="10" fillId="0" borderId="10" xfId="0" applyFont="1" applyBorder="1" applyAlignment="1">
      <alignment horizontal="left"/>
    </xf>
    <xf numFmtId="0" fontId="10" fillId="0" borderId="12" xfId="0" applyFont="1" applyBorder="1" applyAlignment="1">
      <alignment horizontal="left"/>
    </xf>
    <xf numFmtId="0" fontId="0" fillId="0" borderId="17" xfId="0" applyFont="1" applyBorder="1" applyAlignment="1">
      <alignment horizontal="center"/>
    </xf>
    <xf numFmtId="0" fontId="0" fillId="0" borderId="3" xfId="0" applyFont="1" applyBorder="1" applyAlignment="1">
      <alignment horizontal="left" vertical="center"/>
    </xf>
    <xf numFmtId="0" fontId="6" fillId="0" borderId="3" xfId="0" applyFont="1" applyBorder="1" applyAlignment="1">
      <alignment horizontal="left" vertical="center" wrapText="1"/>
    </xf>
    <xf numFmtId="0" fontId="3" fillId="0" borderId="59" xfId="0" applyFont="1" applyBorder="1"/>
    <xf numFmtId="0" fontId="3" fillId="0" borderId="61" xfId="0" applyFont="1" applyBorder="1"/>
    <xf numFmtId="0" fontId="3" fillId="0" borderId="43" xfId="0" applyFont="1" applyBorder="1"/>
    <xf numFmtId="0" fontId="2" fillId="0" borderId="55" xfId="0" applyFont="1" applyBorder="1" applyAlignment="1">
      <alignment horizontal="center" vertical="center"/>
    </xf>
    <xf numFmtId="0" fontId="3" fillId="0" borderId="57" xfId="0" applyFont="1" applyBorder="1"/>
    <xf numFmtId="0" fontId="6" fillId="0" borderId="17" xfId="0" applyFont="1" applyBorder="1" applyAlignment="1">
      <alignment horizontal="left" vertical="center"/>
    </xf>
    <xf numFmtId="0" fontId="6" fillId="0" borderId="46" xfId="0" applyFont="1" applyBorder="1" applyAlignment="1">
      <alignment horizontal="left" vertical="center" wrapText="1"/>
    </xf>
    <xf numFmtId="0" fontId="3" fillId="0" borderId="58" xfId="0" applyFont="1" applyBorder="1"/>
    <xf numFmtId="0" fontId="0" fillId="0" borderId="21" xfId="0" applyFont="1" applyBorder="1" applyAlignment="1">
      <alignment horizontal="center" vertical="center" wrapText="1"/>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0" fillId="0" borderId="58" xfId="0" applyFont="1" applyBorder="1" applyAlignment="1">
      <alignment horizontal="center" vertical="center" wrapText="1"/>
    </xf>
    <xf numFmtId="0" fontId="7" fillId="1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 fillId="3" borderId="4" xfId="0" applyFont="1" applyFill="1" applyBorder="1" applyAlignment="1">
      <alignment horizontal="center"/>
    </xf>
    <xf numFmtId="0" fontId="1" fillId="5" borderId="4" xfId="0" applyFont="1" applyFill="1" applyBorder="1" applyAlignment="1">
      <alignment horizontal="center"/>
    </xf>
    <xf numFmtId="0" fontId="0" fillId="0" borderId="4" xfId="0" applyFont="1" applyBorder="1" applyAlignment="1">
      <alignment horizontal="center" vertical="center" wrapText="1"/>
    </xf>
    <xf numFmtId="0" fontId="0" fillId="10" borderId="4"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1" fillId="6" borderId="4" xfId="0" applyFont="1" applyFill="1" applyBorder="1" applyAlignment="1">
      <alignment horizontal="center"/>
    </xf>
    <xf numFmtId="0" fontId="3" fillId="0" borderId="15" xfId="0" applyFont="1" applyBorder="1"/>
    <xf numFmtId="0" fontId="0" fillId="0" borderId="5" xfId="0" applyFont="1" applyBorder="1" applyAlignment="1">
      <alignment horizontal="center" vertical="center" wrapText="1"/>
    </xf>
    <xf numFmtId="0" fontId="3" fillId="0" borderId="27" xfId="0" applyFont="1" applyBorder="1"/>
    <xf numFmtId="0" fontId="1" fillId="8" borderId="4" xfId="0" applyFont="1" applyFill="1" applyBorder="1" applyAlignment="1">
      <alignment horizontal="center"/>
    </xf>
    <xf numFmtId="0" fontId="1" fillId="7" borderId="4" xfId="0" applyFont="1" applyFill="1" applyBorder="1" applyAlignment="1">
      <alignment horizontal="center"/>
    </xf>
    <xf numFmtId="0" fontId="0" fillId="0" borderId="36" xfId="0" applyFont="1" applyBorder="1" applyAlignment="1">
      <alignment horizontal="center" vertical="center" wrapText="1"/>
    </xf>
    <xf numFmtId="0" fontId="10" fillId="11" borderId="31" xfId="0" applyFont="1" applyFill="1" applyBorder="1" applyAlignment="1">
      <alignment horizontal="left"/>
    </xf>
    <xf numFmtId="0" fontId="3" fillId="0" borderId="32" xfId="0" applyFont="1" applyBorder="1"/>
    <xf numFmtId="0" fontId="3" fillId="0" borderId="33" xfId="0" applyFont="1" applyBorder="1"/>
    <xf numFmtId="0" fontId="0" fillId="11" borderId="3" xfId="0" applyFont="1" applyFill="1" applyBorder="1" applyAlignment="1">
      <alignment horizontal="left" vertical="center" wrapText="1"/>
    </xf>
    <xf numFmtId="0" fontId="3" fillId="0" borderId="38" xfId="0" applyFont="1" applyBorder="1"/>
    <xf numFmtId="0" fontId="3" fillId="0" borderId="51" xfId="0" applyFont="1" applyBorder="1"/>
    <xf numFmtId="0" fontId="3" fillId="0" borderId="52" xfId="0" applyFont="1" applyBorder="1"/>
    <xf numFmtId="0" fontId="3" fillId="0" borderId="53" xfId="0" applyFont="1" applyBorder="1"/>
    <xf numFmtId="0" fontId="10" fillId="11" borderId="47" xfId="0" applyFont="1" applyFill="1" applyBorder="1" applyAlignment="1">
      <alignment horizontal="left" wrapText="1"/>
    </xf>
    <xf numFmtId="0" fontId="3" fillId="0" borderId="48" xfId="0" applyFont="1" applyBorder="1"/>
    <xf numFmtId="0" fontId="3" fillId="0" borderId="50" xfId="0" applyFont="1" applyBorder="1"/>
    <xf numFmtId="0" fontId="3" fillId="0" borderId="39" xfId="0" applyFont="1" applyBorder="1"/>
    <xf numFmtId="0" fontId="3" fillId="0" borderId="41" xfId="0" applyFont="1" applyBorder="1"/>
    <xf numFmtId="0" fontId="12" fillId="3" borderId="68" xfId="0" applyFont="1" applyFill="1" applyBorder="1" applyAlignment="1">
      <alignment horizontal="center" vertical="center"/>
    </xf>
    <xf numFmtId="0" fontId="3" fillId="0" borderId="71" xfId="0" applyFont="1" applyBorder="1"/>
    <xf numFmtId="0" fontId="3" fillId="0" borderId="74" xfId="0" applyFont="1" applyBorder="1"/>
    <xf numFmtId="0" fontId="5" fillId="12" borderId="46" xfId="0" applyFont="1" applyFill="1" applyBorder="1" applyAlignment="1">
      <alignment horizontal="center" vertical="center"/>
    </xf>
    <xf numFmtId="0" fontId="21" fillId="0" borderId="78" xfId="0" applyFont="1" applyBorder="1" applyAlignment="1">
      <alignment horizontal="left" vertical="center" wrapText="1"/>
    </xf>
    <xf numFmtId="0" fontId="21" fillId="0" borderId="97" xfId="0" applyFont="1" applyBorder="1" applyAlignment="1">
      <alignment horizontal="left" vertical="center" wrapText="1"/>
    </xf>
    <xf numFmtId="0" fontId="21" fillId="0" borderId="40" xfId="0" applyFont="1" applyBorder="1" applyAlignment="1">
      <alignment horizontal="left" vertical="center" wrapText="1"/>
    </xf>
    <xf numFmtId="0" fontId="21" fillId="0" borderId="37" xfId="0" applyFont="1" applyBorder="1" applyAlignment="1">
      <alignment horizontal="left" vertical="center" wrapText="1"/>
    </xf>
    <xf numFmtId="0" fontId="21" fillId="0" borderId="104" xfId="0" applyFont="1" applyBorder="1" applyAlignment="1">
      <alignment horizontal="left" vertical="center" wrapText="1"/>
    </xf>
    <xf numFmtId="0" fontId="21" fillId="0" borderId="61" xfId="0" applyFont="1" applyBorder="1" applyAlignment="1">
      <alignment horizontal="left" vertical="center" wrapText="1"/>
    </xf>
    <xf numFmtId="0" fontId="21" fillId="18" borderId="53" xfId="0" applyFont="1" applyFill="1" applyBorder="1" applyAlignment="1">
      <alignment horizontal="center"/>
    </xf>
    <xf numFmtId="0" fontId="0" fillId="18" borderId="53" xfId="0" applyFont="1" applyFill="1" applyBorder="1" applyAlignment="1">
      <alignment horizontal="center"/>
    </xf>
    <xf numFmtId="0" fontId="21" fillId="0" borderId="36" xfId="0" applyFont="1" applyBorder="1" applyAlignment="1">
      <alignment horizontal="left" vertical="center" wrapText="1"/>
    </xf>
    <xf numFmtId="0" fontId="1" fillId="15" borderId="46" xfId="0" applyFont="1" applyFill="1" applyBorder="1" applyAlignment="1">
      <alignment horizontal="center" vertical="center" wrapText="1"/>
    </xf>
    <xf numFmtId="0" fontId="1" fillId="15" borderId="54" xfId="0" applyFont="1" applyFill="1" applyBorder="1" applyAlignment="1">
      <alignment horizontal="center" vertical="center" wrapText="1"/>
    </xf>
    <xf numFmtId="0" fontId="1" fillId="15" borderId="58" xfId="0" applyFont="1" applyFill="1" applyBorder="1" applyAlignment="1">
      <alignment horizontal="center" vertical="center" wrapText="1"/>
    </xf>
    <xf numFmtId="0" fontId="1" fillId="15" borderId="61" xfId="0" applyFont="1" applyFill="1" applyBorder="1" applyAlignment="1">
      <alignment horizontal="center" vertical="center" wrapText="1"/>
    </xf>
    <xf numFmtId="0" fontId="1" fillId="15" borderId="36" xfId="0" applyFont="1" applyFill="1" applyBorder="1" applyAlignment="1">
      <alignment horizontal="center" vertical="center" wrapText="1"/>
    </xf>
    <xf numFmtId="0" fontId="41" fillId="15" borderId="46" xfId="0" applyFont="1" applyFill="1" applyBorder="1" applyAlignment="1">
      <alignment horizontal="center" vertical="center" wrapText="1"/>
    </xf>
    <xf numFmtId="0" fontId="40" fillId="0" borderId="58" xfId="0" applyFont="1" applyBorder="1"/>
    <xf numFmtId="0" fontId="2" fillId="15" borderId="79" xfId="0" applyFont="1" applyFill="1" applyBorder="1" applyAlignment="1">
      <alignment horizontal="center" vertical="center" wrapText="1"/>
    </xf>
    <xf numFmtId="0" fontId="3" fillId="0" borderId="100" xfId="0" applyFont="1" applyBorder="1"/>
    <xf numFmtId="0" fontId="22" fillId="17" borderId="82" xfId="0" applyFont="1" applyFill="1" applyBorder="1" applyAlignment="1">
      <alignment horizontal="center" vertical="center" wrapText="1"/>
    </xf>
    <xf numFmtId="0" fontId="21" fillId="0" borderId="36" xfId="0" applyFont="1" applyBorder="1" applyAlignment="1">
      <alignment horizontal="left" wrapText="1"/>
    </xf>
    <xf numFmtId="0" fontId="21" fillId="0" borderId="91" xfId="0" applyFont="1" applyBorder="1" applyAlignment="1">
      <alignment horizontal="left" wrapText="1"/>
    </xf>
    <xf numFmtId="0" fontId="21" fillId="0" borderId="113" xfId="0" applyFont="1" applyBorder="1" applyAlignment="1">
      <alignment horizontal="left" vertical="center" wrapText="1"/>
    </xf>
    <xf numFmtId="0" fontId="21" fillId="0" borderId="58" xfId="0" applyFont="1" applyBorder="1" applyAlignment="1">
      <alignment horizontal="left" vertical="center" wrapText="1"/>
    </xf>
    <xf numFmtId="0" fontId="21" fillId="0" borderId="74" xfId="0" applyFont="1" applyBorder="1" applyAlignment="1">
      <alignment horizontal="left" vertical="center" wrapText="1"/>
    </xf>
    <xf numFmtId="0" fontId="21" fillId="0" borderId="80" xfId="0" applyFont="1" applyBorder="1" applyAlignment="1">
      <alignment horizontal="left" vertical="center" wrapText="1"/>
    </xf>
    <xf numFmtId="0" fontId="21" fillId="0" borderId="82" xfId="0" applyFont="1" applyBorder="1" applyAlignment="1">
      <alignment horizontal="left" vertical="center" wrapText="1"/>
    </xf>
    <xf numFmtId="0" fontId="21" fillId="31" borderId="113" xfId="0" applyFont="1" applyFill="1" applyBorder="1" applyAlignment="1">
      <alignment horizontal="left" vertical="center" wrapText="1"/>
    </xf>
    <xf numFmtId="0" fontId="21" fillId="31" borderId="40" xfId="0" applyFont="1" applyFill="1" applyBorder="1" applyAlignment="1">
      <alignment horizontal="left" vertical="center" wrapText="1"/>
    </xf>
    <xf numFmtId="0" fontId="21" fillId="0" borderId="114" xfId="0" applyFont="1" applyBorder="1" applyAlignment="1">
      <alignment horizontal="left" vertical="center" wrapText="1"/>
    </xf>
    <xf numFmtId="0" fontId="21" fillId="0" borderId="99" xfId="0" applyFont="1" applyBorder="1" applyAlignment="1">
      <alignment horizontal="left" vertical="center" wrapText="1"/>
    </xf>
    <xf numFmtId="0" fontId="29" fillId="24" borderId="74" xfId="0" applyFont="1" applyFill="1" applyBorder="1" applyAlignment="1">
      <alignment horizontal="center" vertical="center" wrapText="1"/>
    </xf>
    <xf numFmtId="0" fontId="36" fillId="20" borderId="74" xfId="0" applyFont="1" applyFill="1" applyBorder="1"/>
    <xf numFmtId="0" fontId="36" fillId="20" borderId="61" xfId="0" applyFont="1" applyFill="1" applyBorder="1"/>
    <xf numFmtId="0" fontId="0" fillId="0" borderId="96" xfId="0" applyFont="1" applyBorder="1" applyAlignment="1">
      <alignment horizontal="center"/>
    </xf>
    <xf numFmtId="0" fontId="0" fillId="0" borderId="77" xfId="0" applyFont="1" applyBorder="1" applyAlignment="1">
      <alignment horizontal="center"/>
    </xf>
    <xf numFmtId="0" fontId="21" fillId="28" borderId="93" xfId="0" applyFont="1" applyFill="1" applyBorder="1" applyAlignment="1">
      <alignment horizontal="center" vertical="center"/>
    </xf>
    <xf numFmtId="0" fontId="21" fillId="28" borderId="94" xfId="0" applyFont="1" applyFill="1" applyBorder="1" applyAlignment="1">
      <alignment horizontal="center" vertical="center"/>
    </xf>
    <xf numFmtId="0" fontId="21" fillId="28" borderId="95" xfId="0" applyFont="1" applyFill="1" applyBorder="1" applyAlignment="1">
      <alignment horizontal="center" vertical="center"/>
    </xf>
    <xf numFmtId="0" fontId="21" fillId="29" borderId="92" xfId="0" applyFont="1" applyFill="1" applyBorder="1" applyAlignment="1">
      <alignment horizontal="center" vertical="center"/>
    </xf>
    <xf numFmtId="0" fontId="21" fillId="29" borderId="53" xfId="0" applyFont="1" applyFill="1" applyBorder="1" applyAlignment="1">
      <alignment horizontal="center" vertical="center"/>
    </xf>
    <xf numFmtId="0" fontId="21" fillId="29" borderId="85" xfId="0" applyFont="1" applyFill="1" applyBorder="1" applyAlignment="1">
      <alignment horizontal="center" vertical="center"/>
    </xf>
    <xf numFmtId="0" fontId="21" fillId="29" borderId="90" xfId="0" applyFont="1" applyFill="1" applyBorder="1" applyAlignment="1">
      <alignment horizontal="center" vertical="center"/>
    </xf>
    <xf numFmtId="0" fontId="0" fillId="28" borderId="95" xfId="0" applyFont="1" applyFill="1" applyBorder="1" applyAlignment="1">
      <alignment horizontal="center" vertical="center"/>
    </xf>
    <xf numFmtId="0" fontId="1" fillId="15" borderId="106" xfId="0" applyFont="1" applyFill="1" applyBorder="1" applyAlignment="1">
      <alignment horizontal="center" vertical="center" wrapText="1"/>
    </xf>
    <xf numFmtId="0" fontId="3" fillId="0" borderId="107" xfId="0" applyFont="1" applyBorder="1"/>
    <xf numFmtId="0" fontId="41" fillId="15" borderId="108" xfId="0" applyFont="1" applyFill="1" applyBorder="1" applyAlignment="1">
      <alignment horizontal="center" vertical="center" wrapText="1"/>
    </xf>
    <xf numFmtId="0" fontId="40" fillId="0" borderId="73" xfId="0" applyFont="1" applyBorder="1"/>
    <xf numFmtId="0" fontId="2" fillId="15" borderId="109" xfId="0" applyFont="1" applyFill="1" applyBorder="1" applyAlignment="1">
      <alignment horizontal="center" vertical="center" wrapText="1"/>
    </xf>
    <xf numFmtId="0" fontId="3" fillId="0" borderId="110" xfId="0" applyFont="1" applyBorder="1"/>
    <xf numFmtId="0" fontId="21" fillId="0" borderId="46" xfId="0" applyFont="1" applyBorder="1" applyAlignment="1">
      <alignment horizontal="left" vertical="center" wrapText="1"/>
    </xf>
    <xf numFmtId="0" fontId="21" fillId="0" borderId="54" xfId="0" applyFont="1" applyBorder="1" applyAlignment="1">
      <alignment horizontal="left" vertical="center" wrapText="1"/>
    </xf>
    <xf numFmtId="0" fontId="21" fillId="0" borderId="46" xfId="0" applyFont="1" applyBorder="1" applyAlignment="1">
      <alignment horizontal="left" wrapText="1"/>
    </xf>
    <xf numFmtId="0" fontId="0" fillId="0" borderId="54" xfId="0" applyFont="1" applyBorder="1" applyAlignment="1">
      <alignment horizontal="left" wrapText="1"/>
    </xf>
    <xf numFmtId="0" fontId="0" fillId="0" borderId="46" xfId="0" applyFont="1" applyBorder="1" applyAlignment="1">
      <alignment horizontal="left" wrapText="1"/>
    </xf>
    <xf numFmtId="0" fontId="0" fillId="0" borderId="78" xfId="0" applyFont="1" applyBorder="1" applyAlignment="1">
      <alignment horizontal="left" wrapText="1"/>
    </xf>
    <xf numFmtId="0" fontId="37" fillId="0" borderId="78" xfId="0" applyFont="1" applyBorder="1" applyAlignment="1">
      <alignment horizontal="left" vertical="center" wrapText="1"/>
    </xf>
    <xf numFmtId="0" fontId="37" fillId="0" borderId="78" xfId="0" applyFont="1" applyBorder="1" applyAlignment="1">
      <alignment horizontal="left" vertical="center"/>
    </xf>
    <xf numFmtId="0" fontId="32" fillId="0" borderId="78" xfId="0" applyFont="1" applyBorder="1" applyAlignment="1">
      <alignment horizontal="left" vertical="center" wrapText="1"/>
    </xf>
    <xf numFmtId="0" fontId="39" fillId="0" borderId="78" xfId="0" applyFont="1" applyBorder="1" applyAlignment="1">
      <alignment vertical="center" wrapText="1"/>
    </xf>
    <xf numFmtId="0" fontId="48" fillId="20" borderId="80" xfId="2" applyFont="1" applyFill="1" applyBorder="1" applyAlignment="1">
      <alignment horizontal="center" vertical="center"/>
    </xf>
    <xf numFmtId="0" fontId="48" fillId="20" borderId="81" xfId="2" applyFont="1" applyFill="1" applyBorder="1" applyAlignment="1">
      <alignment horizontal="center" vertical="center"/>
    </xf>
    <xf numFmtId="0" fontId="48" fillId="20" borderId="82" xfId="2" applyFont="1" applyFill="1" applyBorder="1" applyAlignment="1">
      <alignment horizontal="center" vertical="center"/>
    </xf>
    <xf numFmtId="0" fontId="30" fillId="0" borderId="78" xfId="0" applyFont="1" applyBorder="1" applyAlignment="1">
      <alignment horizontal="center" vertical="center"/>
    </xf>
    <xf numFmtId="0" fontId="37" fillId="0" borderId="80" xfId="0" applyFont="1" applyBorder="1" applyAlignment="1">
      <alignment horizontal="left" vertical="center" wrapText="1"/>
    </xf>
    <xf numFmtId="0" fontId="37" fillId="0" borderId="81" xfId="0" applyFont="1" applyBorder="1" applyAlignment="1">
      <alignment horizontal="left" vertical="center" wrapText="1"/>
    </xf>
    <xf numFmtId="0" fontId="37" fillId="0" borderId="82" xfId="0" applyFont="1" applyBorder="1" applyAlignment="1">
      <alignment horizontal="left" vertical="center" wrapText="1"/>
    </xf>
    <xf numFmtId="0" fontId="48" fillId="22" borderId="80" xfId="2" applyFont="1" applyFill="1" applyBorder="1" applyAlignment="1">
      <alignment horizontal="left" vertical="center"/>
    </xf>
    <xf numFmtId="0" fontId="48" fillId="22" borderId="81" xfId="2" applyFont="1" applyFill="1" applyBorder="1" applyAlignment="1">
      <alignment horizontal="left" vertical="center"/>
    </xf>
    <xf numFmtId="0" fontId="48" fillId="22" borderId="82" xfId="2" applyFont="1" applyFill="1" applyBorder="1" applyAlignment="1">
      <alignment horizontal="left" vertical="center"/>
    </xf>
    <xf numFmtId="0" fontId="32" fillId="21" borderId="53" xfId="0" applyFont="1" applyFill="1" applyBorder="1" applyAlignment="1">
      <alignment horizontal="left" wrapText="1"/>
    </xf>
    <xf numFmtId="0" fontId="17" fillId="16" borderId="75" xfId="0" applyFont="1" applyFill="1" applyBorder="1" applyAlignment="1">
      <alignment horizontal="center" vertical="center" wrapText="1"/>
    </xf>
    <xf numFmtId="0" fontId="17" fillId="16" borderId="28" xfId="0" applyFont="1" applyFill="1" applyBorder="1" applyAlignment="1">
      <alignment horizontal="center" vertical="center" wrapText="1"/>
    </xf>
    <xf numFmtId="0" fontId="3" fillId="0" borderId="73" xfId="0" applyFont="1" applyBorder="1"/>
    <xf numFmtId="0" fontId="3" fillId="0" borderId="28" xfId="0" applyFont="1" applyBorder="1"/>
    <xf numFmtId="0" fontId="20" fillId="16" borderId="75" xfId="0" applyFont="1" applyFill="1" applyBorder="1" applyAlignment="1">
      <alignment horizontal="center" vertical="center"/>
    </xf>
    <xf numFmtId="0" fontId="20" fillId="0" borderId="73" xfId="0" applyFont="1" applyBorder="1"/>
    <xf numFmtId="0" fontId="53" fillId="24" borderId="58" xfId="0" applyFont="1" applyFill="1" applyBorder="1" applyAlignment="1">
      <alignment horizontal="center" vertical="center" wrapText="1"/>
    </xf>
    <xf numFmtId="0" fontId="54" fillId="20" borderId="74" xfId="0" applyFont="1" applyFill="1" applyBorder="1"/>
    <xf numFmtId="0" fontId="54" fillId="20" borderId="61" xfId="0" applyFont="1" applyFill="1" applyBorder="1"/>
    <xf numFmtId="0" fontId="51" fillId="23" borderId="58" xfId="0" applyFont="1" applyFill="1" applyBorder="1" applyAlignment="1">
      <alignment horizontal="left" vertical="center" wrapText="1"/>
    </xf>
    <xf numFmtId="0" fontId="52" fillId="22" borderId="74" xfId="0" applyFont="1" applyFill="1" applyBorder="1" applyAlignment="1">
      <alignment horizontal="left"/>
    </xf>
    <xf numFmtId="0" fontId="52" fillId="22" borderId="61" xfId="0" applyFont="1" applyFill="1" applyBorder="1" applyAlignment="1">
      <alignment horizontal="left"/>
    </xf>
    <xf numFmtId="0" fontId="41" fillId="15" borderId="75" xfId="0" applyFont="1" applyFill="1" applyBorder="1" applyAlignment="1">
      <alignment horizontal="center" vertical="center" wrapText="1"/>
    </xf>
    <xf numFmtId="0" fontId="15" fillId="16" borderId="76" xfId="0" applyFont="1" applyFill="1" applyBorder="1" applyAlignment="1">
      <alignment horizontal="center" vertical="center" wrapText="1"/>
    </xf>
    <xf numFmtId="0" fontId="3" fillId="0" borderId="77" xfId="0" applyFont="1" applyBorder="1"/>
    <xf numFmtId="0" fontId="41" fillId="15" borderId="54" xfId="0" applyFont="1" applyFill="1" applyBorder="1" applyAlignment="1">
      <alignment horizontal="center" vertical="center" wrapText="1"/>
    </xf>
    <xf numFmtId="0" fontId="41" fillId="15" borderId="77" xfId="0" applyFont="1" applyFill="1" applyBorder="1" applyAlignment="1">
      <alignment horizontal="center" vertical="center" wrapText="1"/>
    </xf>
    <xf numFmtId="0" fontId="41" fillId="15" borderId="35" xfId="0" applyFont="1" applyFill="1" applyBorder="1" applyAlignment="1">
      <alignment horizontal="center" vertical="center" wrapText="1"/>
    </xf>
    <xf numFmtId="0" fontId="56" fillId="26" borderId="36" xfId="0" applyFont="1" applyFill="1" applyBorder="1" applyAlignment="1">
      <alignment horizontal="left" vertical="center" wrapText="1"/>
    </xf>
    <xf numFmtId="0" fontId="56" fillId="26" borderId="37" xfId="0" applyFont="1" applyFill="1" applyBorder="1" applyAlignment="1">
      <alignment horizontal="left" vertical="center" wrapText="1"/>
    </xf>
    <xf numFmtId="0" fontId="35" fillId="21" borderId="37" xfId="0" applyFont="1" applyFill="1" applyBorder="1"/>
    <xf numFmtId="0" fontId="35" fillId="21" borderId="40" xfId="0" applyFont="1" applyFill="1" applyBorder="1"/>
    <xf numFmtId="0" fontId="42" fillId="15" borderId="36" xfId="0" applyFont="1" applyFill="1" applyBorder="1" applyAlignment="1">
      <alignment horizontal="center" vertical="center" wrapText="1"/>
    </xf>
    <xf numFmtId="0" fontId="43" fillId="0" borderId="40" xfId="0" applyFont="1" applyBorder="1"/>
    <xf numFmtId="0" fontId="56" fillId="26" borderId="77" xfId="0" applyFont="1" applyFill="1" applyBorder="1" applyAlignment="1">
      <alignment horizontal="left" vertical="center" wrapText="1"/>
    </xf>
    <xf numFmtId="0" fontId="56" fillId="26" borderId="53" xfId="0" applyFont="1" applyFill="1" applyBorder="1" applyAlignment="1">
      <alignment horizontal="left" vertical="center" wrapText="1"/>
    </xf>
    <xf numFmtId="0" fontId="56" fillId="26" borderId="35" xfId="0" applyFont="1" applyFill="1" applyBorder="1" applyAlignment="1">
      <alignment horizontal="left" vertical="center" wrapText="1"/>
    </xf>
    <xf numFmtId="0" fontId="49" fillId="32" borderId="78" xfId="0" applyFont="1" applyFill="1" applyBorder="1" applyAlignment="1">
      <alignment horizontal="center"/>
    </xf>
    <xf numFmtId="0" fontId="58" fillId="31" borderId="83" xfId="0" applyFont="1" applyFill="1" applyBorder="1" applyAlignment="1">
      <alignment horizontal="center" vertical="center"/>
    </xf>
    <xf numFmtId="0" fontId="58" fillId="31" borderId="85" xfId="0" applyFont="1" applyFill="1" applyBorder="1" applyAlignment="1">
      <alignment horizontal="center" vertical="center"/>
    </xf>
    <xf numFmtId="0" fontId="58" fillId="31" borderId="86" xfId="0" applyFont="1" applyFill="1" applyBorder="1" applyAlignment="1">
      <alignment horizontal="center" vertical="center"/>
    </xf>
    <xf numFmtId="0" fontId="58" fillId="31" borderId="88" xfId="0" applyFont="1" applyFill="1" applyBorder="1" applyAlignment="1">
      <alignment horizontal="center" vertical="center"/>
    </xf>
    <xf numFmtId="0" fontId="1" fillId="15" borderId="83" xfId="0" applyFont="1" applyFill="1" applyBorder="1" applyAlignment="1">
      <alignment horizontal="center" vertical="center" wrapText="1"/>
    </xf>
    <xf numFmtId="0" fontId="1" fillId="15" borderId="105" xfId="0" applyFont="1" applyFill="1" applyBorder="1" applyAlignment="1">
      <alignment horizontal="center" vertical="center" wrapText="1"/>
    </xf>
    <xf numFmtId="0" fontId="1" fillId="15" borderId="89" xfId="0" applyFont="1" applyFill="1" applyBorder="1" applyAlignment="1">
      <alignment horizontal="center" vertical="center" wrapText="1"/>
    </xf>
    <xf numFmtId="0" fontId="1" fillId="15" borderId="35" xfId="0" applyFont="1" applyFill="1" applyBorder="1" applyAlignment="1">
      <alignment horizontal="center" vertical="center" wrapText="1"/>
    </xf>
    <xf numFmtId="0" fontId="1" fillId="15" borderId="111" xfId="0" applyFont="1" applyFill="1" applyBorder="1" applyAlignment="1">
      <alignment horizontal="center" vertical="center" wrapText="1"/>
    </xf>
    <xf numFmtId="0" fontId="27" fillId="0" borderId="78" xfId="0" applyFont="1" applyBorder="1" applyAlignment="1">
      <alignment horizontal="center" vertical="center" wrapText="1"/>
    </xf>
    <xf numFmtId="0" fontId="29" fillId="24" borderId="58" xfId="0" applyFont="1" applyFill="1" applyBorder="1" applyAlignment="1">
      <alignment horizontal="center" vertical="center" wrapText="1"/>
    </xf>
    <xf numFmtId="0" fontId="0" fillId="18" borderId="87" xfId="0" applyFont="1" applyFill="1" applyBorder="1" applyAlignment="1">
      <alignment horizontal="center"/>
    </xf>
    <xf numFmtId="0" fontId="22" fillId="17" borderId="82" xfId="0" applyFont="1" applyFill="1" applyBorder="1" applyAlignment="1">
      <alignment horizontal="center" vertical="center"/>
    </xf>
    <xf numFmtId="0" fontId="55" fillId="26" borderId="58" xfId="0" applyFont="1" applyFill="1" applyBorder="1" applyAlignment="1">
      <alignment horizontal="left" vertical="center" wrapText="1"/>
    </xf>
    <xf numFmtId="0" fontId="55" fillId="26" borderId="74" xfId="0" applyFont="1" applyFill="1" applyBorder="1" applyAlignment="1">
      <alignment horizontal="left" vertical="center" wrapText="1"/>
    </xf>
    <xf numFmtId="0" fontId="43" fillId="21" borderId="74" xfId="0" applyFont="1" applyFill="1" applyBorder="1"/>
    <xf numFmtId="0" fontId="43" fillId="21" borderId="37" xfId="0" applyFont="1" applyFill="1" applyBorder="1"/>
    <xf numFmtId="0" fontId="43" fillId="21" borderId="54" xfId="0" applyFont="1" applyFill="1" applyBorder="1"/>
    <xf numFmtId="0" fontId="59" fillId="26" borderId="36" xfId="0" applyFont="1" applyFill="1" applyBorder="1" applyAlignment="1">
      <alignment horizontal="left" vertical="center" wrapText="1"/>
    </xf>
    <xf numFmtId="0" fontId="59" fillId="26" borderId="37" xfId="0" applyFont="1" applyFill="1" applyBorder="1" applyAlignment="1">
      <alignment horizontal="left" vertical="center" wrapText="1"/>
    </xf>
    <xf numFmtId="0" fontId="50" fillId="21" borderId="37" xfId="0" applyFont="1" applyFill="1" applyBorder="1"/>
    <xf numFmtId="0" fontId="50" fillId="21" borderId="54" xfId="0" applyFont="1" applyFill="1" applyBorder="1"/>
    <xf numFmtId="0" fontId="38" fillId="23" borderId="78" xfId="0" applyFont="1" applyFill="1" applyBorder="1" applyAlignment="1">
      <alignment horizontal="left" vertical="center" wrapText="1"/>
    </xf>
    <xf numFmtId="0" fontId="35" fillId="22" borderId="78" xfId="0" applyFont="1" applyFill="1" applyBorder="1" applyAlignment="1">
      <alignment horizontal="left"/>
    </xf>
    <xf numFmtId="0" fontId="38" fillId="23" borderId="58" xfId="0" applyFont="1" applyFill="1" applyBorder="1" applyAlignment="1">
      <alignment horizontal="left" vertical="center" wrapText="1"/>
    </xf>
    <xf numFmtId="0" fontId="35" fillId="22" borderId="74" xfId="0" applyFont="1" applyFill="1" applyBorder="1" applyAlignment="1">
      <alignment horizontal="left"/>
    </xf>
    <xf numFmtId="0" fontId="35" fillId="22" borderId="61" xfId="0" applyFont="1" applyFill="1" applyBorder="1" applyAlignment="1">
      <alignment horizontal="left"/>
    </xf>
    <xf numFmtId="0" fontId="32" fillId="0" borderId="80" xfId="0" applyFont="1" applyBorder="1" applyAlignment="1">
      <alignment horizontal="left" vertical="center" wrapText="1"/>
    </xf>
    <xf numFmtId="0" fontId="32" fillId="0" borderId="81" xfId="0" applyFont="1" applyBorder="1" applyAlignment="1">
      <alignment horizontal="left" vertical="center" wrapText="1"/>
    </xf>
    <xf numFmtId="0" fontId="32" fillId="0" borderId="82" xfId="0" applyFont="1" applyBorder="1" applyAlignment="1">
      <alignment horizontal="left" vertical="center" wrapText="1"/>
    </xf>
    <xf numFmtId="0" fontId="30" fillId="0" borderId="80" xfId="0" applyFont="1" applyBorder="1" applyAlignment="1">
      <alignment horizontal="center" vertical="center"/>
    </xf>
    <xf numFmtId="0" fontId="30" fillId="0" borderId="81" xfId="0" applyFont="1" applyBorder="1" applyAlignment="1">
      <alignment horizontal="center" vertical="center"/>
    </xf>
    <xf numFmtId="0" fontId="30" fillId="0" borderId="82" xfId="0" applyFont="1" applyBorder="1" applyAlignment="1">
      <alignment horizontal="center" vertical="center"/>
    </xf>
    <xf numFmtId="0" fontId="32" fillId="0" borderId="78" xfId="0" applyFont="1" applyBorder="1" applyAlignment="1">
      <alignment horizontal="center" vertical="center" wrapText="1"/>
    </xf>
    <xf numFmtId="0" fontId="37" fillId="27" borderId="78" xfId="0" applyFont="1" applyFill="1" applyBorder="1" applyAlignment="1">
      <alignment horizontal="left" vertical="center"/>
    </xf>
    <xf numFmtId="0" fontId="31" fillId="21" borderId="53" xfId="0" applyFont="1" applyFill="1" applyBorder="1" applyAlignment="1">
      <alignment horizontal="left" wrapText="1"/>
    </xf>
    <xf numFmtId="0" fontId="31" fillId="21" borderId="90" xfId="0" applyFont="1" applyFill="1" applyBorder="1" applyAlignment="1">
      <alignment horizontal="left" wrapText="1"/>
    </xf>
    <xf numFmtId="0" fontId="37" fillId="21" borderId="80" xfId="0" applyFont="1" applyFill="1" applyBorder="1" applyAlignment="1">
      <alignment horizontal="left" vertical="center" wrapText="1"/>
    </xf>
    <xf numFmtId="0" fontId="47" fillId="0" borderId="78" xfId="0" applyFont="1" applyBorder="1" applyAlignment="1">
      <alignment horizontal="left" vertical="center" wrapText="1"/>
    </xf>
    <xf numFmtId="0" fontId="37" fillId="21" borderId="78" xfId="0" applyFont="1" applyFill="1" applyBorder="1" applyAlignment="1">
      <alignment horizontal="left" vertical="center" wrapText="1"/>
    </xf>
    <xf numFmtId="0" fontId="47" fillId="21" borderId="78" xfId="0" applyFont="1" applyFill="1" applyBorder="1" applyAlignment="1">
      <alignment horizontal="left" vertical="center" wrapText="1"/>
    </xf>
    <xf numFmtId="0" fontId="37" fillId="21" borderId="78" xfId="0" applyFont="1" applyFill="1" applyBorder="1" applyAlignment="1">
      <alignment horizontal="left" vertical="center"/>
    </xf>
    <xf numFmtId="0" fontId="76" fillId="38" borderId="78" xfId="0" applyFont="1" applyFill="1" applyBorder="1" applyAlignment="1">
      <alignment horizontal="left" vertical="center" wrapText="1"/>
    </xf>
    <xf numFmtId="0" fontId="53" fillId="24" borderId="74" xfId="0" applyFont="1" applyFill="1" applyBorder="1" applyAlignment="1">
      <alignment horizontal="center" vertical="center" wrapText="1"/>
    </xf>
    <xf numFmtId="0" fontId="35" fillId="21" borderId="49" xfId="0" applyFont="1" applyFill="1" applyBorder="1"/>
    <xf numFmtId="0" fontId="35" fillId="21" borderId="54" xfId="0" applyFont="1" applyFill="1" applyBorder="1"/>
    <xf numFmtId="0" fontId="42" fillId="15" borderId="46" xfId="0" applyFont="1" applyFill="1" applyBorder="1" applyAlignment="1">
      <alignment horizontal="center" vertical="center" wrapText="1"/>
    </xf>
    <xf numFmtId="0" fontId="42" fillId="15" borderId="49" xfId="0" applyFont="1" applyFill="1" applyBorder="1" applyAlignment="1">
      <alignment horizontal="center" vertical="center" wrapText="1"/>
    </xf>
    <xf numFmtId="0" fontId="47" fillId="21" borderId="80" xfId="0" applyFont="1" applyFill="1" applyBorder="1" applyAlignment="1">
      <alignment horizontal="left" vertical="center" wrapText="1"/>
    </xf>
    <xf numFmtId="0" fontId="47" fillId="21" borderId="81" xfId="0" applyFont="1" applyFill="1" applyBorder="1" applyAlignment="1">
      <alignment horizontal="left" vertical="center"/>
    </xf>
    <xf numFmtId="0" fontId="23" fillId="37" borderId="96" xfId="0" applyFont="1" applyFill="1" applyBorder="1" applyAlignment="1">
      <alignment horizontal="center" vertical="center"/>
    </xf>
    <xf numFmtId="0" fontId="23" fillId="37" borderId="77" xfId="0" applyFont="1" applyFill="1" applyBorder="1" applyAlignment="1">
      <alignment horizontal="center" vertical="center"/>
    </xf>
    <xf numFmtId="0" fontId="37" fillId="0" borderId="78" xfId="0" applyFont="1" applyFill="1" applyBorder="1" applyAlignment="1">
      <alignment horizontal="center" vertical="center"/>
    </xf>
    <xf numFmtId="0" fontId="28" fillId="15" borderId="78" xfId="0" applyFont="1" applyFill="1" applyBorder="1" applyAlignment="1">
      <alignment horizontal="center" vertical="center" wrapText="1"/>
    </xf>
    <xf numFmtId="0" fontId="28" fillId="15" borderId="93" xfId="0" applyFont="1" applyFill="1" applyBorder="1" applyAlignment="1">
      <alignment horizontal="center" vertical="center" wrapText="1"/>
    </xf>
    <xf numFmtId="0" fontId="28" fillId="15" borderId="95" xfId="0" applyFont="1" applyFill="1" applyBorder="1" applyAlignment="1">
      <alignment horizontal="center" vertical="center" wrapText="1"/>
    </xf>
    <xf numFmtId="0" fontId="15" fillId="16" borderId="85" xfId="0" applyFont="1" applyFill="1" applyBorder="1" applyAlignment="1">
      <alignment horizontal="center" vertical="center" wrapText="1"/>
    </xf>
    <xf numFmtId="0" fontId="15" fillId="16" borderId="88" xfId="0" applyFont="1" applyFill="1" applyBorder="1" applyAlignment="1">
      <alignment horizontal="center" vertical="center" wrapText="1"/>
    </xf>
    <xf numFmtId="0" fontId="41" fillId="15" borderId="80" xfId="0" applyFont="1" applyFill="1" applyBorder="1" applyAlignment="1">
      <alignment horizontal="center" vertical="center" wrapText="1"/>
    </xf>
    <xf numFmtId="0" fontId="41" fillId="15" borderId="82" xfId="0" applyFont="1" applyFill="1" applyBorder="1" applyAlignment="1">
      <alignment horizontal="center" vertical="center" wrapText="1"/>
    </xf>
    <xf numFmtId="0" fontId="40" fillId="0" borderId="78" xfId="0" applyFont="1" applyBorder="1" applyAlignment="1">
      <alignment vertical="center" wrapText="1"/>
    </xf>
    <xf numFmtId="0" fontId="50" fillId="21" borderId="49" xfId="0" applyFont="1" applyFill="1" applyBorder="1"/>
    <xf numFmtId="0" fontId="40" fillId="0" borderId="82" xfId="0" applyFont="1" applyBorder="1" applyAlignment="1">
      <alignment horizontal="left" vertical="center" wrapText="1"/>
    </xf>
    <xf numFmtId="0" fontId="10" fillId="36" borderId="81" xfId="0" applyFont="1" applyFill="1" applyBorder="1" applyAlignment="1">
      <alignment horizontal="center" vertical="center" wrapText="1"/>
    </xf>
    <xf numFmtId="0" fontId="3" fillId="0" borderId="49" xfId="0" applyFont="1" applyBorder="1" applyAlignment="1">
      <alignment horizontal="left" vertical="center" wrapText="1"/>
    </xf>
    <xf numFmtId="0" fontId="3" fillId="21" borderId="54"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41" fillId="15" borderId="78" xfId="0" applyFont="1" applyFill="1" applyBorder="1" applyAlignment="1">
      <alignment horizontal="center" vertical="center" wrapText="1"/>
    </xf>
    <xf numFmtId="0" fontId="79" fillId="15" borderId="78" xfId="0" applyFont="1" applyFill="1" applyBorder="1" applyAlignment="1">
      <alignment horizontal="center" vertical="center" wrapText="1"/>
    </xf>
    <xf numFmtId="0" fontId="42" fillId="15" borderId="78" xfId="0" applyFont="1" applyFill="1" applyBorder="1" applyAlignment="1">
      <alignment horizontal="center" vertical="center" wrapText="1"/>
    </xf>
    <xf numFmtId="0" fontId="10" fillId="34" borderId="87" xfId="0" applyFont="1" applyFill="1" applyBorder="1" applyAlignment="1">
      <alignment horizontal="center" vertical="center" wrapText="1"/>
    </xf>
    <xf numFmtId="0" fontId="35" fillId="22" borderId="98" xfId="0" applyFont="1" applyFill="1" applyBorder="1" applyAlignment="1">
      <alignment horizontal="left"/>
    </xf>
    <xf numFmtId="0" fontId="43" fillId="26" borderId="58" xfId="0" applyFont="1" applyFill="1" applyBorder="1" applyAlignment="1">
      <alignment horizontal="left" vertical="center" wrapText="1"/>
    </xf>
    <xf numFmtId="0" fontId="43" fillId="26" borderId="74" xfId="0" applyFont="1" applyFill="1" applyBorder="1" applyAlignment="1">
      <alignment horizontal="left" vertical="center" wrapText="1"/>
    </xf>
    <xf numFmtId="0" fontId="43" fillId="21" borderId="49" xfId="0" applyFont="1" applyFill="1" applyBorder="1"/>
    <xf numFmtId="0" fontId="22" fillId="17" borderId="84" xfId="0" applyFont="1" applyFill="1" applyBorder="1" applyAlignment="1">
      <alignment horizontal="center" vertical="center"/>
    </xf>
    <xf numFmtId="0" fontId="22" fillId="17" borderId="53" xfId="0" applyFont="1" applyFill="1" applyBorder="1" applyAlignment="1">
      <alignment horizontal="center" vertical="center"/>
    </xf>
    <xf numFmtId="0" fontId="22" fillId="17" borderId="87" xfId="0" applyFont="1" applyFill="1" applyBorder="1" applyAlignment="1">
      <alignment horizontal="center" vertical="center"/>
    </xf>
    <xf numFmtId="0" fontId="10" fillId="35" borderId="116" xfId="0" applyFont="1" applyFill="1" applyBorder="1" applyAlignment="1">
      <alignment horizontal="center" vertical="center" wrapText="1"/>
    </xf>
    <xf numFmtId="0" fontId="0" fillId="17" borderId="84" xfId="0" applyFont="1" applyFill="1" applyBorder="1" applyAlignment="1">
      <alignment horizontal="center"/>
    </xf>
    <xf numFmtId="0" fontId="0" fillId="17" borderId="53" xfId="0" applyFont="1" applyFill="1" applyBorder="1" applyAlignment="1">
      <alignment horizontal="center"/>
    </xf>
    <xf numFmtId="0" fontId="0" fillId="17" borderId="87" xfId="0" applyFont="1" applyFill="1" applyBorder="1" applyAlignment="1">
      <alignment horizontal="center"/>
    </xf>
    <xf numFmtId="0" fontId="3" fillId="0" borderId="54" xfId="0" applyFont="1" applyBorder="1" applyAlignment="1">
      <alignment horizontal="left" vertical="center" wrapText="1"/>
    </xf>
    <xf numFmtId="0" fontId="3" fillId="0" borderId="97" xfId="0" applyFont="1" applyBorder="1" applyAlignment="1">
      <alignment horizontal="left" vertical="center" wrapText="1"/>
    </xf>
    <xf numFmtId="0" fontId="3" fillId="0" borderId="37" xfId="0" applyFont="1" applyBorder="1" applyAlignment="1">
      <alignment horizontal="left" vertical="center" wrapText="1"/>
    </xf>
    <xf numFmtId="0" fontId="3" fillId="0" borderId="78" xfId="0" applyFont="1" applyBorder="1" applyAlignment="1">
      <alignment horizontal="left" vertical="center" wrapText="1"/>
    </xf>
    <xf numFmtId="0" fontId="3" fillId="0" borderId="104" xfId="0" applyFont="1" applyBorder="1" applyAlignment="1">
      <alignment horizontal="left" vertical="center" wrapText="1"/>
    </xf>
    <xf numFmtId="0" fontId="3" fillId="0" borderId="61" xfId="0" applyFont="1" applyBorder="1" applyAlignment="1">
      <alignment horizontal="left" vertical="center" wrapText="1"/>
    </xf>
    <xf numFmtId="0" fontId="3" fillId="0" borderId="40" xfId="0" applyFont="1" applyBorder="1" applyAlignment="1">
      <alignment horizontal="left" vertical="center" wrapText="1"/>
    </xf>
    <xf numFmtId="0" fontId="3" fillId="0" borderId="74" xfId="0" applyFont="1" applyBorder="1" applyAlignment="1">
      <alignment horizontal="left" vertical="center" wrapText="1"/>
    </xf>
    <xf numFmtId="9" fontId="4" fillId="0" borderId="53" xfId="1" applyFont="1" applyFill="1" applyBorder="1" applyAlignment="1">
      <alignment horizontal="center" vertical="center" wrapText="1"/>
    </xf>
    <xf numFmtId="0" fontId="74" fillId="0" borderId="79" xfId="0" applyFont="1" applyBorder="1" applyAlignment="1">
      <alignment horizontal="center" vertical="center" wrapText="1"/>
    </xf>
    <xf numFmtId="0" fontId="74" fillId="0" borderId="98" xfId="0" applyFont="1" applyBorder="1" applyAlignment="1">
      <alignment horizontal="center" vertical="center" wrapText="1"/>
    </xf>
    <xf numFmtId="164" fontId="68" fillId="0" borderId="115" xfId="1" applyNumberFormat="1" applyFont="1" applyBorder="1" applyAlignment="1">
      <alignment horizontal="center" vertical="center" wrapText="1"/>
    </xf>
    <xf numFmtId="164" fontId="68" fillId="0" borderId="110" xfId="1" applyNumberFormat="1" applyFont="1" applyBorder="1" applyAlignment="1">
      <alignment horizontal="center" vertical="center" wrapText="1"/>
    </xf>
    <xf numFmtId="0" fontId="5" fillId="0" borderId="78" xfId="0" applyFont="1" applyFill="1" applyBorder="1" applyAlignment="1">
      <alignment horizontal="center" vertical="center" wrapText="1"/>
    </xf>
    <xf numFmtId="9" fontId="70" fillId="0" borderId="79" xfId="1" applyFont="1" applyFill="1" applyBorder="1" applyAlignment="1">
      <alignment horizontal="center" vertical="center" wrapText="1"/>
    </xf>
    <xf numFmtId="9" fontId="70" fillId="0" borderId="98" xfId="1" applyFont="1" applyFill="1" applyBorder="1" applyAlignment="1">
      <alignment horizontal="center" vertical="center" wrapText="1"/>
    </xf>
    <xf numFmtId="9" fontId="72" fillId="0" borderId="78" xfId="1" applyFont="1" applyFill="1" applyBorder="1" applyAlignment="1">
      <alignment horizontal="center" vertical="center"/>
    </xf>
    <xf numFmtId="0" fontId="10" fillId="0" borderId="83" xfId="0" applyFont="1" applyBorder="1" applyAlignment="1">
      <alignment horizontal="center" wrapText="1"/>
    </xf>
    <xf numFmtId="0" fontId="10" fillId="0" borderId="86" xfId="0" applyFont="1" applyBorder="1" applyAlignment="1">
      <alignment horizontal="center" wrapText="1"/>
    </xf>
    <xf numFmtId="0" fontId="73" fillId="0" borderId="79" xfId="0" applyFont="1" applyBorder="1" applyAlignment="1">
      <alignment horizontal="center" vertical="center" wrapText="1"/>
    </xf>
    <xf numFmtId="0" fontId="73" fillId="0" borderId="9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2" fillId="0" borderId="78" xfId="0" applyFont="1" applyBorder="1" applyAlignment="1">
      <alignment horizontal="center" vertical="center" wrapText="1"/>
    </xf>
    <xf numFmtId="0" fontId="4" fillId="0" borderId="82" xfId="0" applyFont="1" applyBorder="1" applyAlignment="1">
      <alignment horizontal="left" vertical="center" wrapText="1"/>
    </xf>
    <xf numFmtId="0" fontId="62" fillId="0" borderId="0" xfId="0" applyFont="1" applyAlignment="1">
      <alignment horizontal="center" vertical="center" wrapText="1"/>
    </xf>
    <xf numFmtId="0" fontId="70" fillId="0" borderId="78" xfId="0" applyFont="1" applyFill="1" applyBorder="1" applyAlignment="1">
      <alignment horizontal="center" vertical="center"/>
    </xf>
    <xf numFmtId="0" fontId="1" fillId="0" borderId="78" xfId="0" applyFont="1" applyFill="1" applyBorder="1" applyAlignment="1">
      <alignment horizontal="center" vertical="center" wrapText="1"/>
    </xf>
    <xf numFmtId="0" fontId="58" fillId="0" borderId="53" xfId="0" applyFont="1" applyFill="1" applyBorder="1" applyAlignment="1">
      <alignment horizontal="center" vertical="center" wrapText="1"/>
    </xf>
    <xf numFmtId="0" fontId="58" fillId="0" borderId="79" xfId="0" applyFont="1" applyFill="1" applyBorder="1" applyAlignment="1">
      <alignment horizontal="center" vertical="center" wrapText="1"/>
    </xf>
    <xf numFmtId="0" fontId="58" fillId="0" borderId="98" xfId="0" applyFont="1" applyFill="1" applyBorder="1" applyAlignment="1">
      <alignment horizontal="center" vertical="center" wrapText="1"/>
    </xf>
    <xf numFmtId="0" fontId="34" fillId="0" borderId="78" xfId="0" applyFont="1" applyBorder="1" applyAlignment="1">
      <alignment horizontal="center" vertical="center"/>
    </xf>
    <xf numFmtId="0" fontId="63" fillId="30" borderId="83" xfId="0" applyFont="1" applyFill="1" applyBorder="1" applyAlignment="1">
      <alignment horizontal="center" vertical="center" wrapText="1"/>
    </xf>
    <xf numFmtId="0" fontId="63" fillId="30" borderId="85" xfId="0" applyFont="1" applyFill="1" applyBorder="1" applyAlignment="1">
      <alignment horizontal="center" vertical="center" wrapText="1"/>
    </xf>
    <xf numFmtId="0" fontId="63" fillId="30" borderId="86" xfId="0" applyFont="1" applyFill="1" applyBorder="1" applyAlignment="1">
      <alignment horizontal="center" vertical="center" wrapText="1"/>
    </xf>
    <xf numFmtId="0" fontId="63" fillId="30" borderId="88" xfId="0" applyFont="1" applyFill="1" applyBorder="1" applyAlignment="1">
      <alignment horizontal="center" vertical="center" wrapText="1"/>
    </xf>
    <xf numFmtId="0" fontId="2" fillId="27" borderId="78" xfId="0" applyFont="1" applyFill="1" applyBorder="1" applyAlignment="1">
      <alignment horizontal="left" wrapText="1"/>
    </xf>
    <xf numFmtId="0" fontId="60" fillId="27" borderId="78" xfId="0" applyFont="1" applyFill="1" applyBorder="1" applyAlignment="1">
      <alignment horizontal="left"/>
    </xf>
    <xf numFmtId="0" fontId="0" fillId="0" borderId="80" xfId="0" applyFont="1" applyFill="1" applyBorder="1" applyAlignment="1">
      <alignment horizontal="center"/>
    </xf>
    <xf numFmtId="0" fontId="0" fillId="0" borderId="82" xfId="0" applyFont="1" applyFill="1" applyBorder="1" applyAlignment="1">
      <alignment horizontal="center"/>
    </xf>
    <xf numFmtId="164" fontId="68" fillId="0" borderId="79" xfId="1" applyNumberFormat="1" applyFont="1" applyBorder="1" applyAlignment="1">
      <alignment horizontal="center" vertical="center" wrapText="1"/>
    </xf>
    <xf numFmtId="164" fontId="68" fillId="0" borderId="98" xfId="1" applyNumberFormat="1" applyFont="1" applyBorder="1" applyAlignment="1">
      <alignment horizontal="center" vertical="center" wrapText="1"/>
    </xf>
    <xf numFmtId="0" fontId="31" fillId="21" borderId="90" xfId="0" applyFont="1" applyFill="1" applyBorder="1" applyAlignment="1">
      <alignment wrapText="1"/>
    </xf>
    <xf numFmtId="0" fontId="17" fillId="16" borderId="82" xfId="0" applyFont="1" applyFill="1" applyBorder="1" applyAlignment="1">
      <alignment horizontal="center" vertical="center" wrapText="1"/>
    </xf>
    <xf numFmtId="0" fontId="17" fillId="16" borderId="82" xfId="0" applyFont="1" applyFill="1" applyBorder="1" applyAlignment="1">
      <alignment horizontal="center" vertical="center" wrapText="1"/>
    </xf>
    <xf numFmtId="0" fontId="3" fillId="0" borderId="82" xfId="0" applyFont="1" applyBorder="1"/>
    <xf numFmtId="0" fontId="20" fillId="16" borderId="82" xfId="0" applyFont="1" applyFill="1" applyBorder="1" applyAlignment="1">
      <alignment horizontal="center" vertical="center"/>
    </xf>
    <xf numFmtId="0" fontId="20" fillId="0" borderId="82" xfId="0" applyFont="1" applyBorder="1"/>
    <xf numFmtId="9" fontId="23" fillId="37" borderId="53" xfId="0" applyNumberFormat="1" applyFont="1" applyFill="1" applyBorder="1" applyAlignment="1">
      <alignment horizontal="center" vertical="center"/>
    </xf>
    <xf numFmtId="0" fontId="21" fillId="18" borderId="82" xfId="0" applyFont="1" applyFill="1" applyBorder="1" applyAlignment="1">
      <alignment horizontal="center"/>
    </xf>
    <xf numFmtId="0" fontId="0" fillId="18" borderId="82" xfId="0" applyFont="1" applyFill="1" applyBorder="1" applyAlignment="1">
      <alignment horizontal="center"/>
    </xf>
    <xf numFmtId="0" fontId="66" fillId="28" borderId="94" xfId="0" applyFont="1" applyFill="1" applyBorder="1" applyAlignment="1">
      <alignment horizontal="center" vertical="center"/>
    </xf>
    <xf numFmtId="0" fontId="21" fillId="28" borderId="82" xfId="0" applyFont="1" applyFill="1" applyBorder="1" applyAlignment="1">
      <alignment horizontal="center" vertical="center"/>
    </xf>
    <xf numFmtId="0" fontId="21" fillId="29" borderId="82" xfId="0" applyFont="1" applyFill="1" applyBorder="1" applyAlignment="1">
      <alignment horizontal="center" vertical="center"/>
    </xf>
    <xf numFmtId="0" fontId="21" fillId="29" borderId="88" xfId="0" applyFont="1" applyFill="1" applyBorder="1" applyAlignment="1">
      <alignment horizontal="center" vertical="center"/>
    </xf>
    <xf numFmtId="0" fontId="28" fillId="25" borderId="75" xfId="0" applyFont="1" applyFill="1" applyBorder="1" applyAlignment="1">
      <alignment horizontal="left" vertical="center" wrapText="1"/>
    </xf>
    <xf numFmtId="0" fontId="56" fillId="26" borderId="46" xfId="0" applyFont="1" applyFill="1" applyBorder="1" applyAlignment="1">
      <alignment horizontal="left" vertical="center" wrapText="1"/>
    </xf>
    <xf numFmtId="0" fontId="56" fillId="26" borderId="49" xfId="0" applyFont="1" applyFill="1" applyBorder="1" applyAlignment="1">
      <alignment horizontal="left" vertical="center" wrapText="1"/>
    </xf>
    <xf numFmtId="0" fontId="61" fillId="33" borderId="86" xfId="0" applyFont="1" applyFill="1" applyBorder="1" applyAlignment="1">
      <alignment horizontal="center" vertical="center" wrapText="1"/>
    </xf>
    <xf numFmtId="0" fontId="61" fillId="33" borderId="88" xfId="0" applyFont="1" applyFill="1" applyBorder="1" applyAlignment="1">
      <alignment horizontal="center" vertical="center" wrapText="1"/>
    </xf>
    <xf numFmtId="0" fontId="0" fillId="33" borderId="98" xfId="0" applyFont="1" applyFill="1" applyBorder="1" applyAlignment="1">
      <alignment wrapText="1"/>
    </xf>
    <xf numFmtId="0" fontId="21" fillId="33" borderId="98" xfId="0" applyFont="1" applyFill="1" applyBorder="1" applyAlignment="1">
      <alignment wrapText="1"/>
    </xf>
    <xf numFmtId="0" fontId="5" fillId="33" borderId="53" xfId="0" applyFont="1" applyFill="1" applyBorder="1" applyAlignment="1">
      <alignment horizontal="center" vertical="center" wrapText="1"/>
    </xf>
    <xf numFmtId="0" fontId="41" fillId="15" borderId="119" xfId="0" applyFont="1" applyFill="1" applyBorder="1" applyAlignment="1">
      <alignment horizontal="center" vertical="center" wrapText="1"/>
    </xf>
    <xf numFmtId="0" fontId="41" fillId="15" borderId="120" xfId="0" applyFont="1" applyFill="1" applyBorder="1" applyAlignment="1">
      <alignment horizontal="center" vertical="center" wrapText="1"/>
    </xf>
    <xf numFmtId="0" fontId="41" fillId="15" borderId="121" xfId="0" applyFont="1" applyFill="1" applyBorder="1" applyAlignment="1">
      <alignment horizontal="center" vertical="center" wrapText="1"/>
    </xf>
    <xf numFmtId="0" fontId="42" fillId="15" borderId="121" xfId="0" applyFont="1" applyFill="1" applyBorder="1" applyAlignment="1">
      <alignment horizontal="center" vertical="center" wrapText="1"/>
    </xf>
    <xf numFmtId="0" fontId="42" fillId="15" borderId="92" xfId="0" applyFont="1" applyFill="1" applyBorder="1" applyAlignment="1">
      <alignment horizontal="center" vertical="center" wrapText="1"/>
    </xf>
    <xf numFmtId="0" fontId="41" fillId="15" borderId="122" xfId="0" applyFont="1" applyFill="1" applyBorder="1" applyAlignment="1">
      <alignment horizontal="center" vertical="center" wrapText="1"/>
    </xf>
    <xf numFmtId="0" fontId="41" fillId="15" borderId="123" xfId="0" applyFont="1" applyFill="1" applyBorder="1" applyAlignment="1">
      <alignment horizontal="center" vertical="center" wrapText="1"/>
    </xf>
    <xf numFmtId="0" fontId="28" fillId="15" borderId="124" xfId="0" applyFont="1" applyFill="1" applyBorder="1" applyAlignment="1">
      <alignment horizontal="center" vertical="center" wrapText="1"/>
    </xf>
    <xf numFmtId="0" fontId="41" fillId="15" borderId="125" xfId="0" applyFont="1" applyFill="1" applyBorder="1" applyAlignment="1">
      <alignment horizontal="center" vertical="center" wrapText="1"/>
    </xf>
    <xf numFmtId="0" fontId="40" fillId="0" borderId="126" xfId="0" applyFont="1" applyBorder="1" applyAlignment="1">
      <alignment vertical="center" wrapText="1"/>
    </xf>
    <xf numFmtId="0" fontId="44" fillId="0" borderId="127" xfId="0" applyFont="1" applyBorder="1" applyAlignment="1">
      <alignment horizontal="left" vertical="center" wrapText="1"/>
    </xf>
    <xf numFmtId="0" fontId="44" fillId="0" borderId="128" xfId="0" applyFont="1" applyBorder="1" applyAlignment="1">
      <alignment horizontal="left" vertical="center" wrapText="1"/>
    </xf>
    <xf numFmtId="0" fontId="39" fillId="0" borderId="126" xfId="0" applyFont="1" applyBorder="1" applyAlignment="1">
      <alignment vertical="center" wrapText="1"/>
    </xf>
    <xf numFmtId="0" fontId="40" fillId="0" borderId="129" xfId="0" applyFont="1" applyBorder="1" applyAlignment="1">
      <alignment horizontal="left" vertical="center" wrapText="1"/>
    </xf>
    <xf numFmtId="0" fontId="10" fillId="36" borderId="129" xfId="0" applyFont="1" applyFill="1" applyBorder="1" applyAlignment="1">
      <alignment horizontal="center" vertical="center" wrapText="1"/>
    </xf>
    <xf numFmtId="9" fontId="64" fillId="36" borderId="130" xfId="1" applyFont="1" applyFill="1" applyBorder="1" applyAlignment="1"/>
    <xf numFmtId="0" fontId="38" fillId="23" borderId="104" xfId="0" applyFont="1" applyFill="1" applyBorder="1" applyAlignment="1">
      <alignment horizontal="left" vertical="center" wrapText="1"/>
    </xf>
    <xf numFmtId="0" fontId="36" fillId="20" borderId="131" xfId="0" applyFont="1" applyFill="1" applyBorder="1"/>
    <xf numFmtId="0" fontId="28" fillId="25" borderId="132" xfId="0" applyFont="1" applyFill="1" applyBorder="1" applyAlignment="1">
      <alignment horizontal="left" vertical="center" wrapText="1"/>
    </xf>
    <xf numFmtId="0" fontId="50" fillId="21" borderId="130" xfId="0" applyFont="1" applyFill="1" applyBorder="1"/>
    <xf numFmtId="0" fontId="1" fillId="15" borderId="133" xfId="0" applyFont="1" applyFill="1" applyBorder="1" applyAlignment="1">
      <alignment horizontal="center" vertical="center" wrapText="1"/>
    </xf>
    <xf numFmtId="0" fontId="28" fillId="15" borderId="130" xfId="0" applyFont="1" applyFill="1" applyBorder="1" applyAlignment="1">
      <alignment horizontal="center" vertical="center" wrapText="1"/>
    </xf>
    <xf numFmtId="0" fontId="1" fillId="15" borderId="104" xfId="0" applyFont="1" applyFill="1" applyBorder="1" applyAlignment="1">
      <alignment horizontal="center" vertical="center" wrapText="1"/>
    </xf>
    <xf numFmtId="0" fontId="28" fillId="15" borderId="131" xfId="0" applyFont="1" applyFill="1" applyBorder="1" applyAlignment="1">
      <alignment horizontal="center" vertical="center" wrapText="1"/>
    </xf>
    <xf numFmtId="0" fontId="3" fillId="0" borderId="133" xfId="0" applyFont="1" applyBorder="1" applyAlignment="1">
      <alignment horizontal="left" vertical="center" wrapText="1"/>
    </xf>
    <xf numFmtId="0" fontId="77" fillId="0" borderId="128" xfId="0" applyFont="1" applyBorder="1" applyAlignment="1">
      <alignment horizontal="left" vertical="center" wrapText="1"/>
    </xf>
    <xf numFmtId="0" fontId="3" fillId="21" borderId="133" xfId="0" applyFont="1" applyFill="1" applyBorder="1" applyAlignment="1">
      <alignment horizontal="left" vertical="center" wrapText="1"/>
    </xf>
    <xf numFmtId="0" fontId="3" fillId="0" borderId="133" xfId="0" applyFont="1" applyFill="1" applyBorder="1" applyAlignment="1">
      <alignment horizontal="left" vertical="center" wrapText="1"/>
    </xf>
    <xf numFmtId="0" fontId="10" fillId="35" borderId="134" xfId="0" applyFont="1" applyFill="1" applyBorder="1" applyAlignment="1">
      <alignment horizontal="center" vertical="center" wrapText="1"/>
    </xf>
    <xf numFmtId="9" fontId="62" fillId="35" borderId="130" xfId="1" applyFont="1" applyFill="1" applyBorder="1" applyAlignment="1"/>
    <xf numFmtId="0" fontId="38" fillId="23" borderId="126" xfId="0" applyFont="1" applyFill="1" applyBorder="1" applyAlignment="1">
      <alignment horizontal="left" vertical="center" wrapText="1"/>
    </xf>
    <xf numFmtId="0" fontId="28" fillId="25" borderId="135" xfId="0" applyFont="1" applyFill="1" applyBorder="1" applyAlignment="1">
      <alignment horizontal="left" vertical="center" wrapText="1"/>
    </xf>
    <xf numFmtId="0" fontId="43" fillId="21" borderId="130" xfId="0" applyFont="1" applyFill="1" applyBorder="1"/>
    <xf numFmtId="0" fontId="79" fillId="15" borderId="136" xfId="0" applyFont="1" applyFill="1" applyBorder="1" applyAlignment="1">
      <alignment horizontal="center" vertical="center" wrapText="1"/>
    </xf>
    <xf numFmtId="0" fontId="78" fillId="0" borderId="127" xfId="0" applyFont="1" applyBorder="1" applyAlignment="1">
      <alignment horizontal="left" vertical="center" wrapText="1"/>
    </xf>
    <xf numFmtId="0" fontId="3" fillId="0" borderId="126" xfId="0" applyFont="1" applyBorder="1" applyAlignment="1">
      <alignment horizontal="left" vertical="center" wrapText="1"/>
    </xf>
    <xf numFmtId="0" fontId="78" fillId="0" borderId="128" xfId="0" applyFont="1" applyBorder="1" applyAlignment="1">
      <alignment horizontal="left" vertical="center" wrapText="1"/>
    </xf>
    <xf numFmtId="0" fontId="10" fillId="34" borderId="137" xfId="0" applyFont="1" applyFill="1" applyBorder="1" applyAlignment="1">
      <alignment horizontal="center" vertical="center" wrapText="1"/>
    </xf>
    <xf numFmtId="9" fontId="62" fillId="34" borderId="138" xfId="1" applyFont="1" applyFill="1" applyBorder="1" applyAlignment="1"/>
    <xf numFmtId="0" fontId="38" fillId="23" borderId="139" xfId="0" applyFont="1" applyFill="1" applyBorder="1" applyAlignment="1">
      <alignment horizontal="left" vertical="center" wrapText="1"/>
    </xf>
    <xf numFmtId="0" fontId="28" fillId="25" borderId="140" xfId="0" applyFont="1" applyFill="1" applyBorder="1" applyAlignment="1">
      <alignment horizontal="left" vertical="center" wrapText="1"/>
    </xf>
    <xf numFmtId="0" fontId="56" fillId="26" borderId="94" xfId="0" applyFont="1" applyFill="1" applyBorder="1" applyAlignment="1">
      <alignment horizontal="left" vertical="center" wrapText="1"/>
    </xf>
    <xf numFmtId="0" fontId="1" fillId="15" borderId="141" xfId="0" applyFont="1" applyFill="1" applyBorder="1" applyAlignment="1">
      <alignment horizontal="center" vertical="center" wrapText="1"/>
    </xf>
    <xf numFmtId="0" fontId="1" fillId="15" borderId="125" xfId="0" applyFont="1" applyFill="1" applyBorder="1" applyAlignment="1">
      <alignment horizontal="center" vertical="center" wrapText="1"/>
    </xf>
    <xf numFmtId="0" fontId="81" fillId="0" borderId="127" xfId="0" applyFont="1" applyBorder="1"/>
    <xf numFmtId="0" fontId="83" fillId="0" borderId="97" xfId="0" applyFont="1" applyBorder="1" applyAlignment="1">
      <alignment horizontal="left" vertical="center" wrapText="1"/>
    </xf>
    <xf numFmtId="0" fontId="82" fillId="0" borderId="128" xfId="0" applyFont="1" applyBorder="1" applyAlignment="1">
      <alignment horizontal="left" vertical="center" wrapText="1"/>
    </xf>
    <xf numFmtId="0" fontId="21" fillId="0" borderId="134" xfId="0" applyFont="1" applyBorder="1" applyAlignment="1">
      <alignment horizontal="left" vertical="center" wrapText="1"/>
    </xf>
    <xf numFmtId="0" fontId="21" fillId="0" borderId="129" xfId="0" applyFont="1" applyBorder="1" applyAlignment="1">
      <alignment horizontal="left" vertical="center" wrapText="1"/>
    </xf>
    <xf numFmtId="0" fontId="82" fillId="0" borderId="142" xfId="0" applyFont="1" applyBorder="1" applyAlignment="1">
      <alignment horizontal="left" vertical="center" wrapText="1"/>
    </xf>
    <xf numFmtId="0" fontId="4" fillId="0" borderId="129" xfId="0" applyFont="1" applyBorder="1" applyAlignment="1">
      <alignment horizontal="left" vertical="center" wrapText="1"/>
    </xf>
    <xf numFmtId="0" fontId="4" fillId="0" borderId="143" xfId="0" applyFont="1" applyBorder="1" applyAlignment="1">
      <alignment horizontal="left" vertical="center" wrapText="1"/>
    </xf>
    <xf numFmtId="0" fontId="4" fillId="0" borderId="144" xfId="0" applyFont="1" applyBorder="1" applyAlignment="1">
      <alignment horizontal="left" vertical="center" wrapText="1"/>
    </xf>
    <xf numFmtId="0" fontId="0" fillId="0" borderId="145" xfId="0" applyFont="1" applyBorder="1" applyAlignment="1">
      <alignment wrapText="1"/>
    </xf>
    <xf numFmtId="0" fontId="21" fillId="0" borderId="145" xfId="0" applyFont="1" applyBorder="1" applyAlignment="1">
      <alignment wrapText="1"/>
    </xf>
    <xf numFmtId="164" fontId="68" fillId="0" borderId="145" xfId="1" applyNumberFormat="1" applyFont="1" applyBorder="1" applyAlignment="1">
      <alignment horizontal="center" vertical="center" wrapText="1"/>
    </xf>
    <xf numFmtId="0" fontId="0" fillId="0" borderId="146" xfId="0" applyFont="1" applyFill="1" applyBorder="1" applyAlignment="1">
      <alignment horizontal="center"/>
    </xf>
    <xf numFmtId="0" fontId="0" fillId="0" borderId="144" xfId="0" applyFont="1" applyFill="1" applyBorder="1" applyAlignment="1">
      <alignment horizontal="center"/>
    </xf>
    <xf numFmtId="0" fontId="4" fillId="0" borderId="146"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145" xfId="0" applyFont="1" applyBorder="1" applyAlignment="1">
      <alignment vertical="center" wrapText="1"/>
    </xf>
    <xf numFmtId="0" fontId="82" fillId="0" borderId="148" xfId="0" applyFont="1" applyBorder="1" applyAlignment="1">
      <alignment horizontal="left" vertical="center" wrapText="1"/>
    </xf>
    <xf numFmtId="0" fontId="32" fillId="0" borderId="80" xfId="0" applyFont="1" applyBorder="1" applyAlignment="1">
      <alignment vertical="center" wrapText="1"/>
    </xf>
    <xf numFmtId="0" fontId="32" fillId="21" borderId="80" xfId="0" applyFont="1" applyFill="1" applyBorder="1" applyAlignment="1">
      <alignment vertical="center" wrapText="1"/>
    </xf>
    <xf numFmtId="0" fontId="32" fillId="38" borderId="80" xfId="0" applyFont="1" applyFill="1" applyBorder="1" applyAlignment="1">
      <alignment vertical="center" wrapText="1"/>
    </xf>
    <xf numFmtId="0" fontId="35" fillId="21" borderId="80" xfId="0" applyFont="1" applyFill="1" applyBorder="1" applyAlignment="1">
      <alignment vertical="center" wrapText="1"/>
    </xf>
    <xf numFmtId="0" fontId="48" fillId="20" borderId="84" xfId="2" applyFont="1" applyFill="1" applyBorder="1" applyAlignment="1">
      <alignment horizontal="center" vertical="center"/>
    </xf>
    <xf numFmtId="0" fontId="48" fillId="20" borderId="87" xfId="2" applyFont="1" applyFill="1" applyBorder="1" applyAlignment="1">
      <alignment horizontal="center" vertical="center"/>
    </xf>
    <xf numFmtId="0" fontId="76" fillId="38" borderId="126" xfId="0" applyFont="1" applyFill="1" applyBorder="1" applyAlignment="1">
      <alignment horizontal="left" vertical="center" wrapText="1"/>
    </xf>
    <xf numFmtId="0" fontId="37" fillId="21" borderId="126" xfId="0" applyFont="1" applyFill="1" applyBorder="1" applyAlignment="1">
      <alignment horizontal="left" vertical="center" wrapText="1"/>
    </xf>
    <xf numFmtId="0" fontId="47" fillId="21" borderId="129" xfId="0" applyFont="1" applyFill="1" applyBorder="1" applyAlignment="1">
      <alignment horizontal="left" vertical="center" wrapText="1"/>
    </xf>
    <xf numFmtId="0" fontId="47" fillId="21" borderId="126" xfId="0" applyFont="1" applyFill="1" applyBorder="1" applyAlignment="1">
      <alignment horizontal="left" vertical="center" wrapText="1"/>
    </xf>
    <xf numFmtId="0" fontId="47" fillId="0" borderId="126" xfId="0" applyFont="1" applyBorder="1" applyAlignment="1">
      <alignment horizontal="left" vertical="center" wrapText="1"/>
    </xf>
    <xf numFmtId="0" fontId="37" fillId="0" borderId="126" xfId="0" applyFont="1" applyFill="1" applyBorder="1" applyAlignment="1">
      <alignment horizontal="center" vertical="center"/>
    </xf>
    <xf numFmtId="0" fontId="37" fillId="0" borderId="151" xfId="0" applyFont="1" applyFill="1" applyBorder="1" applyAlignment="1">
      <alignment horizontal="center" vertical="center"/>
    </xf>
    <xf numFmtId="0" fontId="37" fillId="0" borderId="145" xfId="0" applyFont="1" applyFill="1" applyBorder="1" applyAlignment="1">
      <alignment horizontal="center" vertical="center"/>
    </xf>
    <xf numFmtId="0" fontId="48" fillId="22" borderId="83" xfId="2" applyFont="1" applyFill="1" applyBorder="1" applyAlignment="1">
      <alignment horizontal="left" vertical="center"/>
    </xf>
    <xf numFmtId="0" fontId="48" fillId="22" borderId="84" xfId="2" applyFont="1" applyFill="1" applyBorder="1" applyAlignment="1">
      <alignment horizontal="left" vertical="center"/>
    </xf>
    <xf numFmtId="0" fontId="48" fillId="20" borderId="86" xfId="2" applyFont="1" applyFill="1" applyBorder="1" applyAlignment="1">
      <alignment horizontal="center" vertical="center"/>
    </xf>
    <xf numFmtId="0" fontId="48" fillId="20" borderId="53" xfId="2" applyFont="1" applyFill="1" applyBorder="1" applyAlignment="1">
      <alignment horizontal="center" vertical="center"/>
    </xf>
    <xf numFmtId="0" fontId="30" fillId="0" borderId="152" xfId="0" applyFont="1" applyBorder="1" applyAlignment="1">
      <alignment vertical="center"/>
    </xf>
    <xf numFmtId="0" fontId="30" fillId="0" borderId="124" xfId="0" applyFont="1" applyBorder="1" applyAlignment="1">
      <alignment vertical="center"/>
    </xf>
    <xf numFmtId="0" fontId="30" fillId="0" borderId="153" xfId="0" applyFont="1" applyBorder="1" applyAlignment="1">
      <alignment horizontal="center" vertical="center"/>
    </xf>
    <xf numFmtId="0" fontId="30" fillId="0" borderId="149" xfId="0" applyFont="1" applyBorder="1" applyAlignment="1">
      <alignment horizontal="center" vertical="center"/>
    </xf>
    <xf numFmtId="0" fontId="35" fillId="21" borderId="125" xfId="2" applyFont="1" applyFill="1" applyBorder="1" applyAlignment="1">
      <alignment horizontal="left" vertical="center"/>
    </xf>
    <xf numFmtId="0" fontId="21" fillId="0" borderId="94" xfId="0" applyFont="1" applyBorder="1" applyAlignment="1"/>
    <xf numFmtId="0" fontId="32" fillId="0" borderId="125" xfId="0" applyFont="1" applyBorder="1" applyAlignment="1">
      <alignment wrapText="1"/>
    </xf>
    <xf numFmtId="0" fontId="32" fillId="21" borderId="94" xfId="0" applyFont="1" applyFill="1" applyBorder="1" applyAlignment="1">
      <alignment horizontal="left" wrapText="1"/>
    </xf>
    <xf numFmtId="0" fontId="32" fillId="0" borderId="125" xfId="0" applyFont="1" applyBorder="1"/>
    <xf numFmtId="0" fontId="34" fillId="0" borderId="94" xfId="0" applyFont="1" applyBorder="1" applyAlignment="1"/>
    <xf numFmtId="0" fontId="32" fillId="0" borderId="94" xfId="0" applyFont="1" applyBorder="1"/>
    <xf numFmtId="0" fontId="32" fillId="0" borderId="138" xfId="0" applyFont="1" applyBorder="1"/>
    <xf numFmtId="0" fontId="32" fillId="0" borderId="150" xfId="0" applyFont="1" applyBorder="1"/>
    <xf numFmtId="0" fontId="32" fillId="0" borderId="154" xfId="0" applyFont="1" applyBorder="1"/>
    <xf numFmtId="0" fontId="32" fillId="0" borderId="155" xfId="0" applyFont="1" applyBorder="1"/>
    <xf numFmtId="0" fontId="32" fillId="0" borderId="95" xfId="0" applyFont="1" applyBorder="1"/>
    <xf numFmtId="0" fontId="31" fillId="0" borderId="119" xfId="0" applyFont="1" applyBorder="1"/>
    <xf numFmtId="0" fontId="32" fillId="0" borderId="156" xfId="0" applyFont="1" applyBorder="1"/>
    <xf numFmtId="0" fontId="32" fillId="0" borderId="92" xfId="0" applyFont="1" applyBorder="1"/>
    <xf numFmtId="0" fontId="31" fillId="21" borderId="92" xfId="0" applyFont="1" applyFill="1" applyBorder="1" applyAlignment="1">
      <alignment wrapText="1"/>
    </xf>
    <xf numFmtId="0" fontId="31" fillId="21" borderId="93" xfId="0" applyFont="1" applyFill="1" applyBorder="1" applyAlignment="1">
      <alignment wrapText="1"/>
    </xf>
    <xf numFmtId="0" fontId="31" fillId="0" borderId="125" xfId="0" applyFont="1" applyBorder="1"/>
    <xf numFmtId="0" fontId="29" fillId="22" borderId="53" xfId="2" applyFont="1" applyFill="1" applyBorder="1" applyAlignment="1">
      <alignment vertical="center"/>
    </xf>
    <xf numFmtId="0" fontId="30" fillId="0" borderId="118" xfId="0" applyFont="1" applyBorder="1" applyAlignment="1">
      <alignment vertical="center"/>
    </xf>
    <xf numFmtId="0" fontId="37" fillId="21" borderId="139" xfId="0" applyFont="1" applyFill="1" applyBorder="1" applyAlignment="1">
      <alignment horizontal="left" vertical="center"/>
    </xf>
    <xf numFmtId="0" fontId="37" fillId="21" borderId="98" xfId="0" applyFont="1" applyFill="1" applyBorder="1" applyAlignment="1">
      <alignment horizontal="left" vertical="center"/>
    </xf>
    <xf numFmtId="0" fontId="37" fillId="0" borderId="157" xfId="0" applyFont="1" applyBorder="1" applyAlignment="1">
      <alignment horizontal="left" vertical="center"/>
    </xf>
    <xf numFmtId="0" fontId="37" fillId="0" borderId="158" xfId="0" applyFont="1" applyBorder="1" applyAlignment="1">
      <alignment horizontal="left" vertical="center"/>
    </xf>
    <xf numFmtId="0" fontId="37" fillId="0" borderId="159" xfId="0" applyFont="1" applyBorder="1" applyAlignment="1">
      <alignment horizontal="left" vertical="center"/>
    </xf>
    <xf numFmtId="0" fontId="37" fillId="21" borderId="86" xfId="0" applyFont="1" applyFill="1" applyBorder="1" applyAlignment="1">
      <alignment horizontal="left" vertical="center"/>
    </xf>
    <xf numFmtId="0" fontId="37" fillId="21" borderId="80" xfId="0" applyFont="1" applyFill="1" applyBorder="1" applyAlignment="1">
      <alignment horizontal="left" vertical="center"/>
    </xf>
    <xf numFmtId="0" fontId="76" fillId="38" borderId="80" xfId="0" applyFont="1" applyFill="1" applyBorder="1" applyAlignment="1">
      <alignment horizontal="left" vertical="center" wrapText="1"/>
    </xf>
    <xf numFmtId="0" fontId="47" fillId="0" borderId="80" xfId="0" applyFont="1" applyBorder="1" applyAlignment="1">
      <alignment horizontal="left" vertical="center" wrapText="1"/>
    </xf>
    <xf numFmtId="0" fontId="37" fillId="0" borderId="80" xfId="0" applyFont="1" applyFill="1" applyBorder="1" applyAlignment="1">
      <alignment horizontal="center" vertical="center"/>
    </xf>
    <xf numFmtId="0" fontId="37" fillId="0" borderId="146" xfId="0" applyFont="1" applyFill="1" applyBorder="1" applyAlignment="1">
      <alignment horizontal="center" vertical="center"/>
    </xf>
    <xf numFmtId="0" fontId="0" fillId="0" borderId="89" xfId="0" applyFont="1" applyBorder="1" applyAlignment="1"/>
    <xf numFmtId="0" fontId="21" fillId="0" borderId="91" xfId="0" applyFont="1" applyBorder="1" applyAlignment="1">
      <alignment horizontal="left" vertical="center" wrapText="1"/>
    </xf>
  </cellXfs>
  <cellStyles count="4">
    <cellStyle name="Normal" xfId="0" builtinId="0"/>
    <cellStyle name="Normal 2" xfId="2" xr:uid="{00000000-0005-0000-0000-000001000000}"/>
    <cellStyle name="Normal 3" xfId="3" xr:uid="{9FC6671F-1905-4504-BA37-14B85773651F}"/>
    <cellStyle name="Porcentaje" xfId="1" builtinId="5"/>
  </cellStyles>
  <dxfs count="8">
    <dxf>
      <font>
        <color rgb="FFFF0000"/>
      </font>
      <fill>
        <patternFill>
          <bgColor theme="5" tint="0.39994506668294322"/>
        </patternFill>
      </fill>
    </dxf>
    <dxf>
      <font>
        <color theme="9" tint="-0.499984740745262"/>
      </font>
      <fill>
        <patternFill>
          <bgColor rgb="FF92D050"/>
        </patternFill>
      </fill>
    </dxf>
    <dxf>
      <font>
        <color theme="9" tint="-0.499984740745262"/>
      </font>
      <fill>
        <patternFill>
          <bgColor rgb="FF92D050"/>
        </patternFill>
      </fill>
    </dxf>
    <dxf>
      <font>
        <color rgb="FFFF0000"/>
      </font>
      <fill>
        <patternFill>
          <bgColor theme="5" tint="0.39994506668294322"/>
        </patternFill>
      </fill>
    </dxf>
    <dxf>
      <font>
        <color theme="9" tint="-0.499984740745262"/>
      </font>
      <fill>
        <patternFill patternType="solid">
          <bgColor rgb="FF92D050"/>
        </patternFill>
      </fill>
    </dxf>
    <dxf>
      <fill>
        <patternFill>
          <bgColor theme="9" tint="-0.24994659260841701"/>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81100" cy="561975"/>
    <xdr:pic>
      <xdr:nvPicPr>
        <xdr:cNvPr id="2" name="image1.png" descr="fundacion%20png.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xdr:colOff>
      <xdr:row>1</xdr:row>
      <xdr:rowOff>219075</xdr:rowOff>
    </xdr:from>
    <xdr:ext cx="3181350" cy="11430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1447800</xdr:colOff>
      <xdr:row>1</xdr:row>
      <xdr:rowOff>9525</xdr:rowOff>
    </xdr:from>
    <xdr:ext cx="2333625" cy="1533525"/>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367393</xdr:colOff>
      <xdr:row>0</xdr:row>
      <xdr:rowOff>244930</xdr:rowOff>
    </xdr:from>
    <xdr:to>
      <xdr:col>0</xdr:col>
      <xdr:colOff>3508586</xdr:colOff>
      <xdr:row>0</xdr:row>
      <xdr:rowOff>1183822</xdr:rowOff>
    </xdr:to>
    <xdr:pic>
      <xdr:nvPicPr>
        <xdr:cNvPr id="4" name="Imagen 3">
          <a:extLst>
            <a:ext uri="{FF2B5EF4-FFF2-40B4-BE49-F238E27FC236}">
              <a16:creationId xmlns:a16="http://schemas.microsoft.com/office/drawing/2014/main" id="{D8953F99-A28D-4F4E-BB2C-528D5F1FC9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393" y="244930"/>
          <a:ext cx="3141193" cy="938892"/>
        </a:xfrm>
        <a:prstGeom prst="rect">
          <a:avLst/>
        </a:prstGeom>
      </xdr:spPr>
    </xdr:pic>
    <xdr:clientData/>
  </xdr:twoCellAnchor>
  <xdr:twoCellAnchor editAs="oneCell">
    <xdr:from>
      <xdr:col>7</xdr:col>
      <xdr:colOff>1660070</xdr:colOff>
      <xdr:row>0</xdr:row>
      <xdr:rowOff>0</xdr:rowOff>
    </xdr:from>
    <xdr:to>
      <xdr:col>7</xdr:col>
      <xdr:colOff>4268932</xdr:colOff>
      <xdr:row>0</xdr:row>
      <xdr:rowOff>1406905</xdr:rowOff>
    </xdr:to>
    <xdr:pic>
      <xdr:nvPicPr>
        <xdr:cNvPr id="6" name="Imagen 5">
          <a:extLst>
            <a:ext uri="{FF2B5EF4-FFF2-40B4-BE49-F238E27FC236}">
              <a16:creationId xmlns:a16="http://schemas.microsoft.com/office/drawing/2014/main" id="{556FD6EB-4FEB-45AA-BFAF-D65F9ADE9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78249" y="0"/>
          <a:ext cx="2608862" cy="1406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367393</xdr:colOff>
      <xdr:row>0</xdr:row>
      <xdr:rowOff>244930</xdr:rowOff>
    </xdr:from>
    <xdr:to>
      <xdr:col>0</xdr:col>
      <xdr:colOff>3508586</xdr:colOff>
      <xdr:row>0</xdr:row>
      <xdr:rowOff>1183822</xdr:rowOff>
    </xdr:to>
    <xdr:pic>
      <xdr:nvPicPr>
        <xdr:cNvPr id="2" name="Imagen 1">
          <a:extLst>
            <a:ext uri="{FF2B5EF4-FFF2-40B4-BE49-F238E27FC236}">
              <a16:creationId xmlns:a16="http://schemas.microsoft.com/office/drawing/2014/main" id="{3C6FE47B-AE11-4785-9BFB-286D0A484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393" y="244930"/>
          <a:ext cx="3141193" cy="938892"/>
        </a:xfrm>
        <a:prstGeom prst="rect">
          <a:avLst/>
        </a:prstGeom>
      </xdr:spPr>
    </xdr:pic>
    <xdr:clientData/>
  </xdr:twoCellAnchor>
  <xdr:twoCellAnchor editAs="oneCell">
    <xdr:from>
      <xdr:col>12</xdr:col>
      <xdr:colOff>1660070</xdr:colOff>
      <xdr:row>0</xdr:row>
      <xdr:rowOff>0</xdr:rowOff>
    </xdr:from>
    <xdr:to>
      <xdr:col>12</xdr:col>
      <xdr:colOff>4268932</xdr:colOff>
      <xdr:row>0</xdr:row>
      <xdr:rowOff>1406905</xdr:rowOff>
    </xdr:to>
    <xdr:pic>
      <xdr:nvPicPr>
        <xdr:cNvPr id="3" name="Imagen 2">
          <a:extLst>
            <a:ext uri="{FF2B5EF4-FFF2-40B4-BE49-F238E27FC236}">
              <a16:creationId xmlns:a16="http://schemas.microsoft.com/office/drawing/2014/main" id="{434486E5-CBDE-4248-A98C-99EE50F1F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47520" y="0"/>
          <a:ext cx="2608862" cy="14069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opLeftCell="A5" workbookViewId="0">
      <selection activeCell="A14" sqref="A14"/>
    </sheetView>
  </sheetViews>
  <sheetFormatPr baseColWidth="10" defaultColWidth="14.42578125" defaultRowHeight="15" customHeight="1" x14ac:dyDescent="0.25"/>
  <cols>
    <col min="1" max="1" width="134.85546875" customWidth="1"/>
    <col min="2" max="26" width="10.7109375" customWidth="1"/>
  </cols>
  <sheetData>
    <row r="1" spans="1:1" x14ac:dyDescent="0.25">
      <c r="A1" s="1" t="s">
        <v>0</v>
      </c>
    </row>
    <row r="2" spans="1:1" ht="75.75" customHeight="1" x14ac:dyDescent="0.25">
      <c r="A2" s="2" t="s">
        <v>1</v>
      </c>
    </row>
    <row r="3" spans="1:1" ht="33.75" customHeight="1" x14ac:dyDescent="0.25">
      <c r="A3" s="3" t="s">
        <v>2</v>
      </c>
    </row>
    <row r="4" spans="1:1" ht="67.5" customHeight="1" x14ac:dyDescent="0.25">
      <c r="A4" s="4" t="s">
        <v>3</v>
      </c>
    </row>
    <row r="5" spans="1:1" ht="68.25" customHeight="1" x14ac:dyDescent="0.25">
      <c r="A5" s="2" t="s">
        <v>4</v>
      </c>
    </row>
    <row r="6" spans="1:1" ht="60" customHeight="1" x14ac:dyDescent="0.25">
      <c r="A6" s="2" t="s">
        <v>5</v>
      </c>
    </row>
    <row r="7" spans="1:1" ht="26.25" customHeight="1" x14ac:dyDescent="0.25">
      <c r="A7" s="3" t="s">
        <v>6</v>
      </c>
    </row>
    <row r="8" spans="1:1" ht="56.25" customHeight="1" x14ac:dyDescent="0.25">
      <c r="A8" s="2" t="s">
        <v>7</v>
      </c>
    </row>
    <row r="9" spans="1:1" ht="35.25" customHeight="1" x14ac:dyDescent="0.25">
      <c r="A9" s="3" t="s">
        <v>8</v>
      </c>
    </row>
    <row r="10" spans="1:1" ht="47.25" customHeight="1" x14ac:dyDescent="0.25">
      <c r="A10" s="2" t="s">
        <v>9</v>
      </c>
    </row>
    <row r="11" spans="1:1" ht="69" customHeight="1" x14ac:dyDescent="0.25">
      <c r="A11" s="2" t="s">
        <v>10</v>
      </c>
    </row>
    <row r="12" spans="1:1" ht="66.75" customHeight="1" x14ac:dyDescent="0.25">
      <c r="A12" s="2" t="s">
        <v>11</v>
      </c>
    </row>
    <row r="13" spans="1:1" ht="66.75" customHeight="1" x14ac:dyDescent="0.25">
      <c r="A13" s="2" t="s">
        <v>12</v>
      </c>
    </row>
    <row r="14" spans="1:1" ht="45.75" customHeight="1" x14ac:dyDescent="0.25">
      <c r="A14" s="2" t="s">
        <v>13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2578125" defaultRowHeight="15" customHeight="1" x14ac:dyDescent="0.25"/>
  <cols>
    <col min="1" max="26" width="10.7109375" customWidth="1"/>
  </cols>
  <sheetData>
    <row r="1" spans="1:12" x14ac:dyDescent="0.25">
      <c r="A1" s="364" t="s">
        <v>14</v>
      </c>
      <c r="B1" s="354"/>
      <c r="C1" s="354"/>
      <c r="D1" s="354"/>
      <c r="E1" s="354"/>
      <c r="F1" s="354"/>
      <c r="G1" s="354"/>
      <c r="H1" s="354"/>
      <c r="I1" s="355"/>
      <c r="J1" s="368" t="s">
        <v>18</v>
      </c>
      <c r="K1" s="354"/>
      <c r="L1" s="355"/>
    </row>
    <row r="2" spans="1:12" x14ac:dyDescent="0.25">
      <c r="A2" s="365"/>
      <c r="B2" s="366"/>
      <c r="C2" s="366"/>
      <c r="D2" s="366"/>
      <c r="E2" s="366"/>
      <c r="F2" s="366"/>
      <c r="G2" s="366"/>
      <c r="H2" s="366"/>
      <c r="I2" s="367"/>
      <c r="J2" s="356"/>
      <c r="K2" s="357"/>
      <c r="L2" s="358"/>
    </row>
    <row r="3" spans="1:12" ht="18.75" x14ac:dyDescent="0.25">
      <c r="A3" s="369" t="s">
        <v>20</v>
      </c>
      <c r="B3" s="357"/>
      <c r="C3" s="357"/>
      <c r="D3" s="357"/>
      <c r="E3" s="357"/>
      <c r="F3" s="357"/>
      <c r="G3" s="357"/>
      <c r="H3" s="357"/>
      <c r="I3" s="358"/>
      <c r="J3" s="370" t="s">
        <v>21</v>
      </c>
      <c r="K3" s="352"/>
      <c r="L3" s="371"/>
    </row>
    <row r="4" spans="1:12" ht="18.75" x14ac:dyDescent="0.3">
      <c r="A4" s="7"/>
      <c r="B4" s="372" t="s">
        <v>22</v>
      </c>
      <c r="C4" s="352"/>
      <c r="D4" s="352"/>
      <c r="E4" s="352"/>
      <c r="F4" s="352"/>
      <c r="G4" s="352"/>
      <c r="H4" s="352"/>
      <c r="I4" s="352"/>
      <c r="J4" s="351" t="s">
        <v>23</v>
      </c>
      <c r="K4" s="352"/>
      <c r="L4" s="352"/>
    </row>
    <row r="5" spans="1:12" ht="15.75" x14ac:dyDescent="0.25">
      <c r="A5" s="359">
        <v>1</v>
      </c>
      <c r="B5" s="360" t="s">
        <v>25</v>
      </c>
      <c r="C5" s="354"/>
      <c r="D5" s="354"/>
      <c r="E5" s="354"/>
      <c r="F5" s="354"/>
      <c r="G5" s="361"/>
      <c r="H5" s="9" t="s">
        <v>27</v>
      </c>
      <c r="I5" s="10"/>
      <c r="J5" s="353"/>
      <c r="K5" s="354"/>
      <c r="L5" s="355"/>
    </row>
    <row r="6" spans="1:12" ht="15.75" x14ac:dyDescent="0.25">
      <c r="A6" s="356"/>
      <c r="B6" s="362"/>
      <c r="C6" s="357"/>
      <c r="D6" s="357"/>
      <c r="E6" s="357"/>
      <c r="F6" s="357"/>
      <c r="G6" s="363"/>
      <c r="H6" s="13" t="s">
        <v>31</v>
      </c>
      <c r="I6" s="14"/>
      <c r="J6" s="356"/>
      <c r="K6" s="357"/>
      <c r="L6" s="358"/>
    </row>
    <row r="7" spans="1:12" ht="18.75" x14ac:dyDescent="0.3">
      <c r="A7" s="5"/>
      <c r="B7" s="373" t="s">
        <v>34</v>
      </c>
      <c r="C7" s="352"/>
      <c r="D7" s="352"/>
      <c r="E7" s="352"/>
      <c r="F7" s="352"/>
      <c r="G7" s="352"/>
      <c r="H7" s="352"/>
      <c r="I7" s="352"/>
      <c r="J7" s="352"/>
      <c r="K7" s="352"/>
      <c r="L7" s="352"/>
    </row>
    <row r="8" spans="1:12" x14ac:dyDescent="0.25">
      <c r="A8" s="364" t="s">
        <v>37</v>
      </c>
      <c r="B8" s="374" t="s">
        <v>38</v>
      </c>
      <c r="C8" s="354"/>
      <c r="D8" s="354"/>
      <c r="E8" s="361"/>
      <c r="F8" s="18" t="s">
        <v>44</v>
      </c>
      <c r="G8" s="20"/>
      <c r="H8" s="22" t="s">
        <v>48</v>
      </c>
      <c r="I8" s="10"/>
      <c r="J8" s="375"/>
      <c r="K8" s="354"/>
      <c r="L8" s="355"/>
    </row>
    <row r="9" spans="1:12" x14ac:dyDescent="0.25">
      <c r="A9" s="356"/>
      <c r="B9" s="362"/>
      <c r="C9" s="357"/>
      <c r="D9" s="357"/>
      <c r="E9" s="363"/>
      <c r="F9" s="24" t="s">
        <v>49</v>
      </c>
      <c r="G9" s="28"/>
      <c r="H9" s="24" t="s">
        <v>68</v>
      </c>
      <c r="I9" s="14"/>
      <c r="J9" s="356"/>
      <c r="K9" s="357"/>
      <c r="L9" s="358"/>
    </row>
    <row r="10" spans="1:12" ht="15.75" x14ac:dyDescent="0.25">
      <c r="A10" s="364" t="s">
        <v>71</v>
      </c>
      <c r="B10" s="374" t="s">
        <v>73</v>
      </c>
      <c r="C10" s="354"/>
      <c r="D10" s="354"/>
      <c r="E10" s="361"/>
      <c r="F10" s="387" t="s">
        <v>76</v>
      </c>
      <c r="G10" s="388"/>
      <c r="H10" s="389"/>
      <c r="I10" s="33"/>
      <c r="J10" s="391"/>
      <c r="K10" s="354"/>
      <c r="L10" s="355"/>
    </row>
    <row r="11" spans="1:12" x14ac:dyDescent="0.25">
      <c r="A11" s="365"/>
      <c r="B11" s="382"/>
      <c r="C11" s="366"/>
      <c r="D11" s="366"/>
      <c r="E11" s="383"/>
      <c r="F11" s="376" t="s">
        <v>104</v>
      </c>
      <c r="G11" s="377"/>
      <c r="H11" s="377"/>
      <c r="I11" s="36"/>
      <c r="J11" s="365"/>
      <c r="K11" s="366"/>
      <c r="L11" s="367"/>
    </row>
    <row r="12" spans="1:12" x14ac:dyDescent="0.25">
      <c r="A12" s="365"/>
      <c r="B12" s="382"/>
      <c r="C12" s="366"/>
      <c r="D12" s="366"/>
      <c r="E12" s="383"/>
      <c r="F12" s="376" t="s">
        <v>106</v>
      </c>
      <c r="G12" s="377"/>
      <c r="H12" s="378"/>
      <c r="I12" s="36"/>
      <c r="J12" s="365"/>
      <c r="K12" s="366"/>
      <c r="L12" s="367"/>
    </row>
    <row r="13" spans="1:12" x14ac:dyDescent="0.25">
      <c r="A13" s="365"/>
      <c r="B13" s="382"/>
      <c r="C13" s="366"/>
      <c r="D13" s="366"/>
      <c r="E13" s="383"/>
      <c r="F13" s="376" t="s">
        <v>107</v>
      </c>
      <c r="G13" s="377"/>
      <c r="H13" s="378"/>
      <c r="I13" s="36"/>
      <c r="J13" s="365"/>
      <c r="K13" s="366"/>
      <c r="L13" s="367"/>
    </row>
    <row r="14" spans="1:12" x14ac:dyDescent="0.25">
      <c r="A14" s="365"/>
      <c r="B14" s="382"/>
      <c r="C14" s="366"/>
      <c r="D14" s="366"/>
      <c r="E14" s="383"/>
      <c r="F14" s="376" t="s">
        <v>108</v>
      </c>
      <c r="G14" s="377"/>
      <c r="H14" s="378"/>
      <c r="I14" s="36"/>
      <c r="J14" s="365"/>
      <c r="K14" s="366"/>
      <c r="L14" s="367"/>
    </row>
    <row r="15" spans="1:12" x14ac:dyDescent="0.25">
      <c r="A15" s="365"/>
      <c r="B15" s="382"/>
      <c r="C15" s="366"/>
      <c r="D15" s="366"/>
      <c r="E15" s="383"/>
      <c r="F15" s="379" t="s">
        <v>110</v>
      </c>
      <c r="G15" s="380"/>
      <c r="H15" s="381"/>
      <c r="I15" s="39"/>
      <c r="J15" s="365"/>
      <c r="K15" s="366"/>
      <c r="L15" s="367"/>
    </row>
    <row r="16" spans="1:12" x14ac:dyDescent="0.25">
      <c r="A16" s="365"/>
      <c r="B16" s="382"/>
      <c r="C16" s="366"/>
      <c r="D16" s="366"/>
      <c r="E16" s="383"/>
      <c r="F16" s="387" t="s">
        <v>117</v>
      </c>
      <c r="G16" s="388"/>
      <c r="H16" s="389"/>
      <c r="I16" s="39"/>
      <c r="J16" s="365"/>
      <c r="K16" s="366"/>
      <c r="L16" s="367"/>
    </row>
    <row r="17" spans="1:12" x14ac:dyDescent="0.25">
      <c r="A17" s="365"/>
      <c r="B17" s="382"/>
      <c r="C17" s="366"/>
      <c r="D17" s="366"/>
      <c r="E17" s="383"/>
      <c r="F17" s="384" t="s">
        <v>118</v>
      </c>
      <c r="G17" s="385"/>
      <c r="H17" s="386"/>
      <c r="I17" s="39"/>
      <c r="J17" s="365"/>
      <c r="K17" s="366"/>
      <c r="L17" s="367"/>
    </row>
    <row r="18" spans="1:12" x14ac:dyDescent="0.25">
      <c r="A18" s="356"/>
      <c r="B18" s="362"/>
      <c r="C18" s="357"/>
      <c r="D18" s="357"/>
      <c r="E18" s="363"/>
      <c r="F18" s="390" t="s">
        <v>126</v>
      </c>
      <c r="G18" s="366"/>
      <c r="H18" s="383"/>
      <c r="I18" s="14"/>
      <c r="J18" s="356"/>
      <c r="K18" s="357"/>
      <c r="L18" s="358"/>
    </row>
    <row r="19" spans="1:12" x14ac:dyDescent="0.25">
      <c r="A19" s="405" t="s">
        <v>128</v>
      </c>
      <c r="B19" s="408" t="s">
        <v>129</v>
      </c>
      <c r="C19" s="385"/>
      <c r="D19" s="385"/>
      <c r="E19" s="385"/>
      <c r="F19" s="385"/>
      <c r="G19" s="386"/>
      <c r="H19" s="399" t="s">
        <v>131</v>
      </c>
      <c r="I19" s="355"/>
      <c r="J19" s="391"/>
      <c r="K19" s="354"/>
      <c r="L19" s="355"/>
    </row>
    <row r="20" spans="1:12" x14ac:dyDescent="0.25">
      <c r="A20" s="406"/>
      <c r="B20" s="409"/>
      <c r="C20" s="402"/>
      <c r="D20" s="402"/>
      <c r="E20" s="402"/>
      <c r="F20" s="402"/>
      <c r="G20" s="403"/>
      <c r="H20" s="362"/>
      <c r="I20" s="358"/>
      <c r="J20" s="356"/>
      <c r="K20" s="357"/>
      <c r="L20" s="358"/>
    </row>
    <row r="21" spans="1:12" ht="15.75" customHeight="1" x14ac:dyDescent="0.25">
      <c r="A21" s="405" t="s">
        <v>150</v>
      </c>
      <c r="B21" s="374" t="s">
        <v>151</v>
      </c>
      <c r="C21" s="354"/>
      <c r="D21" s="354"/>
      <c r="E21" s="361"/>
      <c r="F21" s="399"/>
      <c r="G21" s="354"/>
      <c r="H21" s="354"/>
      <c r="I21" s="355"/>
      <c r="J21" s="59"/>
      <c r="K21" s="60"/>
      <c r="L21" s="61"/>
    </row>
    <row r="22" spans="1:12" ht="15.75" customHeight="1" x14ac:dyDescent="0.25">
      <c r="A22" s="406"/>
      <c r="B22" s="362"/>
      <c r="C22" s="357"/>
      <c r="D22" s="357"/>
      <c r="E22" s="363"/>
      <c r="F22" s="362"/>
      <c r="G22" s="357"/>
      <c r="H22" s="357"/>
      <c r="I22" s="358"/>
      <c r="J22" s="62"/>
      <c r="K22" s="64"/>
      <c r="L22" s="65"/>
    </row>
    <row r="23" spans="1:12" ht="15.75" customHeight="1" x14ac:dyDescent="0.25">
      <c r="A23" s="405" t="s">
        <v>153</v>
      </c>
      <c r="B23" s="407" t="s">
        <v>154</v>
      </c>
      <c r="C23" s="354"/>
      <c r="D23" s="354"/>
      <c r="E23" s="354"/>
      <c r="F23" s="354"/>
      <c r="G23" s="354"/>
      <c r="H23" s="354"/>
      <c r="I23" s="354"/>
      <c r="J23" s="354"/>
      <c r="K23" s="354"/>
      <c r="L23" s="355"/>
    </row>
    <row r="24" spans="1:12" ht="15.75" customHeight="1" x14ac:dyDescent="0.25">
      <c r="A24" s="406"/>
      <c r="B24" s="362"/>
      <c r="C24" s="357"/>
      <c r="D24" s="357"/>
      <c r="E24" s="357"/>
      <c r="F24" s="357"/>
      <c r="G24" s="357"/>
      <c r="H24" s="357"/>
      <c r="I24" s="357"/>
      <c r="J24" s="357"/>
      <c r="K24" s="357"/>
      <c r="L24" s="358"/>
    </row>
    <row r="25" spans="1:12" ht="15.75" customHeight="1" x14ac:dyDescent="0.25">
      <c r="A25" s="391"/>
      <c r="B25" s="354"/>
      <c r="C25" s="354"/>
      <c r="D25" s="354"/>
      <c r="E25" s="354"/>
      <c r="F25" s="354"/>
      <c r="G25" s="354"/>
      <c r="H25" s="354"/>
      <c r="I25" s="354"/>
      <c r="J25" s="354"/>
      <c r="K25" s="354"/>
      <c r="L25" s="355"/>
    </row>
    <row r="26" spans="1:12" ht="15.75" customHeight="1" x14ac:dyDescent="0.25">
      <c r="A26" s="365"/>
      <c r="B26" s="366"/>
      <c r="C26" s="366"/>
      <c r="D26" s="366"/>
      <c r="E26" s="366"/>
      <c r="F26" s="366"/>
      <c r="G26" s="366"/>
      <c r="H26" s="366"/>
      <c r="I26" s="366"/>
      <c r="J26" s="366"/>
      <c r="K26" s="366"/>
      <c r="L26" s="367"/>
    </row>
    <row r="27" spans="1:12" ht="15.75" customHeight="1" x14ac:dyDescent="0.25">
      <c r="A27" s="365"/>
      <c r="B27" s="366"/>
      <c r="C27" s="366"/>
      <c r="D27" s="366"/>
      <c r="E27" s="366"/>
      <c r="F27" s="366"/>
      <c r="G27" s="366"/>
      <c r="H27" s="366"/>
      <c r="I27" s="366"/>
      <c r="J27" s="366"/>
      <c r="K27" s="366"/>
      <c r="L27" s="367"/>
    </row>
    <row r="28" spans="1:12" ht="15.75" customHeight="1" x14ac:dyDescent="0.25">
      <c r="A28" s="365"/>
      <c r="B28" s="366"/>
      <c r="C28" s="366"/>
      <c r="D28" s="366"/>
      <c r="E28" s="366"/>
      <c r="F28" s="366"/>
      <c r="G28" s="366"/>
      <c r="H28" s="366"/>
      <c r="I28" s="366"/>
      <c r="J28" s="366"/>
      <c r="K28" s="366"/>
      <c r="L28" s="367"/>
    </row>
    <row r="29" spans="1:12" ht="15.75" customHeight="1" x14ac:dyDescent="0.25">
      <c r="A29" s="365"/>
      <c r="B29" s="366"/>
      <c r="C29" s="366"/>
      <c r="D29" s="366"/>
      <c r="E29" s="366"/>
      <c r="F29" s="366"/>
      <c r="G29" s="366"/>
      <c r="H29" s="366"/>
      <c r="I29" s="366"/>
      <c r="J29" s="366"/>
      <c r="K29" s="366"/>
      <c r="L29" s="367"/>
    </row>
    <row r="30" spans="1:12" ht="15.75" customHeight="1" x14ac:dyDescent="0.25">
      <c r="A30" s="365"/>
      <c r="B30" s="366"/>
      <c r="C30" s="366"/>
      <c r="D30" s="366"/>
      <c r="E30" s="366"/>
      <c r="F30" s="366"/>
      <c r="G30" s="366"/>
      <c r="H30" s="366"/>
      <c r="I30" s="366"/>
      <c r="J30" s="366"/>
      <c r="K30" s="366"/>
      <c r="L30" s="367"/>
    </row>
    <row r="31" spans="1:12" ht="15.75" customHeight="1" x14ac:dyDescent="0.25">
      <c r="A31" s="365"/>
      <c r="B31" s="366"/>
      <c r="C31" s="366"/>
      <c r="D31" s="366"/>
      <c r="E31" s="366"/>
      <c r="F31" s="366"/>
      <c r="G31" s="366"/>
      <c r="H31" s="366"/>
      <c r="I31" s="366"/>
      <c r="J31" s="366"/>
      <c r="K31" s="366"/>
      <c r="L31" s="367"/>
    </row>
    <row r="32" spans="1:12" ht="15.75" customHeight="1" x14ac:dyDescent="0.25">
      <c r="A32" s="365"/>
      <c r="B32" s="366"/>
      <c r="C32" s="366"/>
      <c r="D32" s="366"/>
      <c r="E32" s="366"/>
      <c r="F32" s="366"/>
      <c r="G32" s="366"/>
      <c r="H32" s="366"/>
      <c r="I32" s="366"/>
      <c r="J32" s="366"/>
      <c r="K32" s="366"/>
      <c r="L32" s="367"/>
    </row>
    <row r="33" spans="1:12" ht="15.75" customHeight="1" x14ac:dyDescent="0.25">
      <c r="A33" s="365"/>
      <c r="B33" s="366"/>
      <c r="C33" s="366"/>
      <c r="D33" s="366"/>
      <c r="E33" s="366"/>
      <c r="F33" s="366"/>
      <c r="G33" s="366"/>
      <c r="H33" s="366"/>
      <c r="I33" s="366"/>
      <c r="J33" s="366"/>
      <c r="K33" s="366"/>
      <c r="L33" s="367"/>
    </row>
    <row r="34" spans="1:12" ht="15.75" customHeight="1" x14ac:dyDescent="0.25">
      <c r="A34" s="365"/>
      <c r="B34" s="366"/>
      <c r="C34" s="366"/>
      <c r="D34" s="366"/>
      <c r="E34" s="366"/>
      <c r="F34" s="366"/>
      <c r="G34" s="366"/>
      <c r="H34" s="366"/>
      <c r="I34" s="366"/>
      <c r="J34" s="366"/>
      <c r="K34" s="366"/>
      <c r="L34" s="367"/>
    </row>
    <row r="35" spans="1:12" ht="15.75" customHeight="1" x14ac:dyDescent="0.25">
      <c r="A35" s="365"/>
      <c r="B35" s="366"/>
      <c r="C35" s="366"/>
      <c r="D35" s="366"/>
      <c r="E35" s="366"/>
      <c r="F35" s="366"/>
      <c r="G35" s="366"/>
      <c r="H35" s="366"/>
      <c r="I35" s="366"/>
      <c r="J35" s="366"/>
      <c r="K35" s="366"/>
      <c r="L35" s="367"/>
    </row>
    <row r="36" spans="1:12" ht="15.75" customHeight="1" x14ac:dyDescent="0.25">
      <c r="A36" s="365"/>
      <c r="B36" s="366"/>
      <c r="C36" s="366"/>
      <c r="D36" s="366"/>
      <c r="E36" s="366"/>
      <c r="F36" s="366"/>
      <c r="G36" s="366"/>
      <c r="H36" s="366"/>
      <c r="I36" s="366"/>
      <c r="J36" s="366"/>
      <c r="K36" s="366"/>
      <c r="L36" s="367"/>
    </row>
    <row r="37" spans="1:12" ht="15.75" customHeight="1" x14ac:dyDescent="0.25">
      <c r="A37" s="356"/>
      <c r="B37" s="357"/>
      <c r="C37" s="357"/>
      <c r="D37" s="357"/>
      <c r="E37" s="357"/>
      <c r="F37" s="357"/>
      <c r="G37" s="357"/>
      <c r="H37" s="357"/>
      <c r="I37" s="357"/>
      <c r="J37" s="357"/>
      <c r="K37" s="357"/>
      <c r="L37" s="358"/>
    </row>
    <row r="38" spans="1:12" ht="15.75" customHeight="1" x14ac:dyDescent="0.25">
      <c r="A38" s="394">
        <v>2</v>
      </c>
      <c r="B38" s="400" t="s">
        <v>155</v>
      </c>
      <c r="C38" s="354"/>
      <c r="D38" s="354"/>
      <c r="E38" s="354"/>
      <c r="F38" s="354"/>
      <c r="G38" s="354"/>
      <c r="H38" s="68" t="s">
        <v>156</v>
      </c>
      <c r="I38" s="69"/>
      <c r="J38" s="391"/>
      <c r="K38" s="354"/>
      <c r="L38" s="355"/>
    </row>
    <row r="39" spans="1:12" ht="15.75" customHeight="1" x14ac:dyDescent="0.25">
      <c r="A39" s="404"/>
      <c r="B39" s="365"/>
      <c r="C39" s="366"/>
      <c r="D39" s="366"/>
      <c r="E39" s="366"/>
      <c r="F39" s="366"/>
      <c r="G39" s="366"/>
      <c r="H39" s="71" t="s">
        <v>158</v>
      </c>
      <c r="I39" s="73"/>
      <c r="J39" s="365"/>
      <c r="K39" s="366"/>
      <c r="L39" s="367"/>
    </row>
    <row r="40" spans="1:12" ht="15.75" customHeight="1" x14ac:dyDescent="0.25">
      <c r="A40" s="395"/>
      <c r="B40" s="356"/>
      <c r="C40" s="357"/>
      <c r="D40" s="357"/>
      <c r="E40" s="357"/>
      <c r="F40" s="357"/>
      <c r="G40" s="357"/>
      <c r="H40" s="74" t="s">
        <v>160</v>
      </c>
      <c r="I40" s="75"/>
      <c r="J40" s="356"/>
      <c r="K40" s="357"/>
      <c r="L40" s="358"/>
    </row>
    <row r="41" spans="1:12" ht="15.75" customHeight="1" x14ac:dyDescent="0.25">
      <c r="A41" s="394">
        <v>3</v>
      </c>
      <c r="B41" s="401" t="s">
        <v>161</v>
      </c>
      <c r="C41" s="354"/>
      <c r="D41" s="354"/>
      <c r="E41" s="354"/>
      <c r="F41" s="354"/>
      <c r="G41" s="361"/>
      <c r="H41" s="81" t="s">
        <v>142</v>
      </c>
      <c r="I41" s="82"/>
      <c r="J41" s="399"/>
      <c r="K41" s="354"/>
      <c r="L41" s="355"/>
    </row>
    <row r="42" spans="1:12" ht="15.75" customHeight="1" x14ac:dyDescent="0.25">
      <c r="A42" s="395"/>
      <c r="B42" s="365"/>
      <c r="C42" s="366"/>
      <c r="D42" s="366"/>
      <c r="E42" s="366"/>
      <c r="F42" s="366"/>
      <c r="G42" s="383"/>
      <c r="H42" s="81" t="s">
        <v>31</v>
      </c>
      <c r="I42" s="83"/>
      <c r="J42" s="382"/>
      <c r="K42" s="366"/>
      <c r="L42" s="367"/>
    </row>
    <row r="43" spans="1:12" ht="15.75" customHeight="1" x14ac:dyDescent="0.25">
      <c r="A43" s="394">
        <v>4</v>
      </c>
      <c r="B43" s="392" t="s">
        <v>183</v>
      </c>
      <c r="C43" s="354"/>
      <c r="D43" s="354"/>
      <c r="E43" s="354"/>
      <c r="F43" s="354"/>
      <c r="G43" s="361"/>
      <c r="H43" s="86" t="s">
        <v>142</v>
      </c>
      <c r="I43" s="88"/>
      <c r="J43" s="399"/>
      <c r="K43" s="354"/>
      <c r="L43" s="355"/>
    </row>
    <row r="44" spans="1:12" ht="15.75" customHeight="1" x14ac:dyDescent="0.25">
      <c r="A44" s="395"/>
      <c r="B44" s="402"/>
      <c r="C44" s="402"/>
      <c r="D44" s="402"/>
      <c r="E44" s="402"/>
      <c r="F44" s="402"/>
      <c r="G44" s="403"/>
      <c r="H44" s="96" t="s">
        <v>31</v>
      </c>
      <c r="I44" s="83"/>
      <c r="J44" s="382"/>
      <c r="K44" s="366"/>
      <c r="L44" s="367"/>
    </row>
    <row r="45" spans="1:12" ht="15.75" customHeight="1" x14ac:dyDescent="0.25">
      <c r="A45" s="394">
        <v>5</v>
      </c>
      <c r="B45" s="392" t="s">
        <v>204</v>
      </c>
      <c r="C45" s="354"/>
      <c r="D45" s="354"/>
      <c r="E45" s="354"/>
      <c r="F45" s="354"/>
      <c r="G45" s="361"/>
      <c r="H45" s="86" t="s">
        <v>142</v>
      </c>
      <c r="I45" s="88"/>
      <c r="J45" s="399"/>
      <c r="K45" s="354"/>
      <c r="L45" s="355"/>
    </row>
    <row r="46" spans="1:12" ht="15.75" customHeight="1" x14ac:dyDescent="0.25">
      <c r="A46" s="395"/>
      <c r="B46" s="357"/>
      <c r="C46" s="357"/>
      <c r="D46" s="357"/>
      <c r="E46" s="357"/>
      <c r="F46" s="357"/>
      <c r="G46" s="363"/>
      <c r="H46" s="100" t="s">
        <v>31</v>
      </c>
      <c r="I46" s="28"/>
      <c r="J46" s="362"/>
      <c r="K46" s="357"/>
      <c r="L46" s="358"/>
    </row>
    <row r="47" spans="1:12" ht="15.75" customHeight="1" x14ac:dyDescent="0.25"/>
    <row r="48" spans="1:12" ht="15.75" customHeight="1" x14ac:dyDescent="0.25">
      <c r="A48" s="5"/>
      <c r="B48" s="5"/>
      <c r="C48" s="5"/>
      <c r="D48" s="5"/>
      <c r="E48" s="5"/>
      <c r="F48" s="5"/>
      <c r="G48" s="5"/>
      <c r="H48" s="5"/>
      <c r="I48" s="5"/>
      <c r="J48" s="5"/>
      <c r="K48" s="5"/>
      <c r="L48" s="5"/>
    </row>
    <row r="49" spans="1:11" ht="15.75" customHeight="1" x14ac:dyDescent="0.3">
      <c r="A49" s="393" t="s">
        <v>215</v>
      </c>
      <c r="B49" s="354"/>
      <c r="C49" s="354"/>
      <c r="D49" s="354"/>
      <c r="E49" s="355"/>
      <c r="F49" s="5"/>
      <c r="G49" s="5"/>
      <c r="H49" s="5"/>
      <c r="I49" s="5"/>
      <c r="J49" s="5"/>
      <c r="K49" s="5"/>
    </row>
    <row r="50" spans="1:11" ht="15.75" customHeight="1" x14ac:dyDescent="0.25">
      <c r="A50" s="397" t="s">
        <v>224</v>
      </c>
      <c r="B50" s="366"/>
      <c r="C50" s="5"/>
      <c r="D50" s="5"/>
      <c r="E50" s="103"/>
      <c r="F50" s="5"/>
      <c r="G50" s="5"/>
      <c r="H50" s="5"/>
      <c r="I50" s="5"/>
      <c r="J50" s="5"/>
      <c r="K50" s="5"/>
    </row>
    <row r="51" spans="1:11" ht="15.75" customHeight="1" x14ac:dyDescent="0.25">
      <c r="A51" s="397" t="s">
        <v>230</v>
      </c>
      <c r="B51" s="366"/>
      <c r="C51" s="5"/>
      <c r="D51" s="5"/>
      <c r="E51" s="103"/>
      <c r="F51" s="5"/>
      <c r="G51" s="5"/>
      <c r="H51" s="5"/>
      <c r="I51" s="5"/>
      <c r="J51" s="5"/>
      <c r="K51" s="5"/>
    </row>
    <row r="52" spans="1:11" ht="15.75" customHeight="1" x14ac:dyDescent="0.25">
      <c r="A52" s="397" t="s">
        <v>232</v>
      </c>
      <c r="B52" s="366"/>
      <c r="C52" s="5"/>
      <c r="D52" s="5"/>
      <c r="E52" s="103"/>
      <c r="F52" s="5"/>
      <c r="G52" s="5"/>
      <c r="H52" s="5"/>
      <c r="I52" s="5"/>
      <c r="J52" s="5"/>
      <c r="K52" s="5"/>
    </row>
    <row r="53" spans="1:11" ht="15.75" customHeight="1" x14ac:dyDescent="0.25">
      <c r="A53" s="398" t="s">
        <v>233</v>
      </c>
      <c r="B53" s="357"/>
      <c r="C53" s="64"/>
      <c r="D53" s="64"/>
      <c r="E53" s="65"/>
      <c r="F53" s="5"/>
      <c r="G53" s="5"/>
      <c r="H53" s="5"/>
      <c r="I53" s="5"/>
      <c r="J53" s="5"/>
      <c r="K53" s="5"/>
    </row>
    <row r="54" spans="1:11" ht="15.75" customHeight="1" x14ac:dyDescent="0.25"/>
    <row r="55" spans="1:11" ht="15.75" customHeight="1" x14ac:dyDescent="0.25"/>
    <row r="56" spans="1:11" ht="15.75" customHeight="1" x14ac:dyDescent="0.25"/>
    <row r="57" spans="1:11" ht="15.75" customHeight="1" x14ac:dyDescent="0.25"/>
    <row r="58" spans="1:11" ht="15.75" customHeight="1" x14ac:dyDescent="0.25"/>
    <row r="59" spans="1:11" ht="15.75" customHeight="1" x14ac:dyDescent="0.25">
      <c r="A59" s="396" t="s">
        <v>237</v>
      </c>
      <c r="B59" s="366"/>
      <c r="C59" s="366"/>
      <c r="D59" s="366"/>
      <c r="E59" s="366"/>
      <c r="F59" s="366"/>
      <c r="G59" s="366"/>
      <c r="H59" s="366"/>
      <c r="I59" s="366"/>
      <c r="J59" s="366"/>
      <c r="K59" s="366"/>
    </row>
    <row r="60" spans="1:11" ht="15.75" customHeight="1" x14ac:dyDescent="0.25">
      <c r="A60" s="366"/>
      <c r="B60" s="366"/>
      <c r="C60" s="366"/>
      <c r="D60" s="366"/>
      <c r="E60" s="366"/>
      <c r="F60" s="366"/>
      <c r="G60" s="366"/>
      <c r="H60" s="366"/>
      <c r="I60" s="366"/>
      <c r="J60" s="366"/>
      <c r="K60" s="366"/>
    </row>
    <row r="61" spans="1:11" ht="15.75" customHeight="1" x14ac:dyDescent="0.25">
      <c r="A61" s="366"/>
      <c r="B61" s="366"/>
      <c r="C61" s="366"/>
      <c r="D61" s="366"/>
      <c r="E61" s="366"/>
      <c r="F61" s="366"/>
      <c r="G61" s="366"/>
      <c r="H61" s="366"/>
      <c r="I61" s="366"/>
      <c r="J61" s="366"/>
      <c r="K61" s="366"/>
    </row>
    <row r="62" spans="1:11" ht="15.75" customHeight="1" x14ac:dyDescent="0.25"/>
    <row r="63" spans="1:11" ht="15.75" customHeight="1" x14ac:dyDescent="0.25"/>
    <row r="64" spans="1: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3">
    <mergeCell ref="A8:A9"/>
    <mergeCell ref="A19:A20"/>
    <mergeCell ref="A10:A18"/>
    <mergeCell ref="A21:A22"/>
    <mergeCell ref="B23:L24"/>
    <mergeCell ref="A23:A24"/>
    <mergeCell ref="B21:E22"/>
    <mergeCell ref="J19:L20"/>
    <mergeCell ref="B19:G20"/>
    <mergeCell ref="H19:I20"/>
    <mergeCell ref="F21:I22"/>
    <mergeCell ref="A25:L37"/>
    <mergeCell ref="B38:G40"/>
    <mergeCell ref="B41:G42"/>
    <mergeCell ref="B43:G44"/>
    <mergeCell ref="A38:A40"/>
    <mergeCell ref="J38:L40"/>
    <mergeCell ref="B45:G46"/>
    <mergeCell ref="A49:E49"/>
    <mergeCell ref="A45:A46"/>
    <mergeCell ref="A59:K61"/>
    <mergeCell ref="A41:A42"/>
    <mergeCell ref="A43:A44"/>
    <mergeCell ref="A52:B52"/>
    <mergeCell ref="A53:B53"/>
    <mergeCell ref="A50:B50"/>
    <mergeCell ref="A51:B51"/>
    <mergeCell ref="J45:L46"/>
    <mergeCell ref="J41:L42"/>
    <mergeCell ref="J43:L44"/>
    <mergeCell ref="B7:L7"/>
    <mergeCell ref="B8:E9"/>
    <mergeCell ref="J8:L9"/>
    <mergeCell ref="F14:H14"/>
    <mergeCell ref="F15:H15"/>
    <mergeCell ref="B10:E18"/>
    <mergeCell ref="F17:H17"/>
    <mergeCell ref="F16:H16"/>
    <mergeCell ref="F18:H18"/>
    <mergeCell ref="J10:L18"/>
    <mergeCell ref="F13:H13"/>
    <mergeCell ref="F10:H10"/>
    <mergeCell ref="F11:H11"/>
    <mergeCell ref="F12:H12"/>
    <mergeCell ref="J4:L4"/>
    <mergeCell ref="J5:L6"/>
    <mergeCell ref="A5:A6"/>
    <mergeCell ref="B5:G6"/>
    <mergeCell ref="A1:I2"/>
    <mergeCell ref="J1:L2"/>
    <mergeCell ref="A3:I3"/>
    <mergeCell ref="J3:L3"/>
    <mergeCell ref="B4:I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000"/>
  <sheetViews>
    <sheetView workbookViewId="0"/>
  </sheetViews>
  <sheetFormatPr baseColWidth="10" defaultColWidth="14.42578125" defaultRowHeight="15" customHeight="1" x14ac:dyDescent="0.25"/>
  <cols>
    <col min="1" max="1" width="31.85546875" customWidth="1"/>
    <col min="2" max="2" width="10.7109375" customWidth="1"/>
    <col min="3" max="3" width="31.42578125" customWidth="1"/>
    <col min="4" max="4" width="32.85546875" customWidth="1"/>
    <col min="5" max="5" width="55.85546875" customWidth="1"/>
    <col min="6" max="6" width="16.85546875" customWidth="1"/>
    <col min="7" max="7" width="18.140625" customWidth="1"/>
    <col min="8" max="8" width="34" customWidth="1"/>
    <col min="9" max="9" width="28.42578125" customWidth="1"/>
    <col min="10" max="10" width="25.7109375" customWidth="1"/>
    <col min="11" max="11" width="23.140625" customWidth="1"/>
    <col min="12" max="12" width="32.140625" customWidth="1"/>
    <col min="13" max="13" width="32.85546875" customWidth="1"/>
    <col min="14" max="14" width="37.42578125" customWidth="1"/>
    <col min="15" max="15" width="40" customWidth="1"/>
    <col min="16" max="16" width="20.42578125" customWidth="1"/>
    <col min="17" max="18" width="20" customWidth="1"/>
    <col min="19" max="19" width="26.140625" customWidth="1"/>
    <col min="20" max="20" width="20.140625" customWidth="1"/>
    <col min="21" max="21" width="22.42578125" customWidth="1"/>
    <col min="22" max="22" width="18.28515625" customWidth="1"/>
    <col min="23" max="23" width="17.7109375" customWidth="1"/>
    <col min="24" max="24" width="19.42578125" customWidth="1"/>
    <col min="25" max="25" width="15.28515625" customWidth="1"/>
    <col min="26" max="26" width="16.42578125" customWidth="1"/>
    <col min="27" max="27" width="32.42578125" customWidth="1"/>
    <col min="28" max="28" width="24.7109375" customWidth="1"/>
    <col min="29" max="29" width="29" customWidth="1"/>
    <col min="30" max="30" width="20.7109375" customWidth="1"/>
    <col min="31" max="31" width="15.7109375" customWidth="1"/>
    <col min="32" max="32" width="20.140625" customWidth="1"/>
    <col min="33" max="33" width="14.28515625" customWidth="1"/>
    <col min="34" max="34" width="18" customWidth="1"/>
    <col min="35" max="35" width="15.28515625" customWidth="1"/>
    <col min="36" max="36" width="11.42578125" customWidth="1"/>
    <col min="37" max="37" width="13.42578125" customWidth="1"/>
    <col min="38" max="40" width="10.7109375" customWidth="1"/>
    <col min="41" max="41" width="22.42578125" customWidth="1"/>
    <col min="42" max="42" width="22.7109375" customWidth="1"/>
    <col min="43" max="43" width="10.7109375" customWidth="1"/>
    <col min="44" max="44" width="16.140625" customWidth="1"/>
    <col min="45" max="45" width="36.140625" customWidth="1"/>
    <col min="46" max="46" width="10.7109375" customWidth="1"/>
    <col min="47" max="47" width="17.42578125" customWidth="1"/>
    <col min="48" max="48" width="26.42578125" customWidth="1"/>
    <col min="49" max="49" width="35.28515625" customWidth="1"/>
    <col min="50" max="50" width="10.7109375" customWidth="1"/>
    <col min="51" max="51" width="20" customWidth="1"/>
    <col min="52" max="52" width="19" customWidth="1"/>
    <col min="53" max="53" width="40.7109375" customWidth="1"/>
    <col min="54" max="54" width="24.7109375" customWidth="1"/>
    <col min="55" max="55" width="22.42578125" customWidth="1"/>
    <col min="56" max="56" width="45.7109375" customWidth="1"/>
    <col min="57" max="57" width="29.7109375" customWidth="1"/>
    <col min="58" max="58" width="25.7109375" customWidth="1"/>
    <col min="59" max="59" width="18.7109375" customWidth="1"/>
    <col min="60" max="60" width="15.85546875" customWidth="1"/>
    <col min="61" max="61" width="20.42578125" customWidth="1"/>
    <col min="62" max="62" width="24.28515625" customWidth="1"/>
    <col min="63" max="63" width="19" customWidth="1"/>
    <col min="64" max="64" width="16.85546875" customWidth="1"/>
    <col min="65" max="65" width="17" customWidth="1"/>
    <col min="66" max="66" width="18.42578125" customWidth="1"/>
    <col min="67" max="67" width="39.28515625" customWidth="1"/>
    <col min="68" max="68" width="23.85546875" customWidth="1"/>
    <col min="69" max="71" width="31.42578125" customWidth="1"/>
    <col min="72" max="72" width="24.42578125" customWidth="1"/>
    <col min="73" max="73" width="24.85546875" customWidth="1"/>
    <col min="74" max="74" width="39.85546875" customWidth="1"/>
    <col min="75" max="75" width="18" customWidth="1"/>
    <col min="76" max="76" width="20.140625" customWidth="1"/>
    <col min="77" max="77" width="33.28515625" customWidth="1"/>
    <col min="78" max="78" width="28.42578125" customWidth="1"/>
    <col min="79" max="79" width="27.140625" customWidth="1"/>
    <col min="80" max="80" width="34.85546875" customWidth="1"/>
  </cols>
  <sheetData>
    <row r="1" spans="1:80" x14ac:dyDescent="0.25">
      <c r="A1" s="5"/>
      <c r="B1" s="416" t="s">
        <v>15</v>
      </c>
      <c r="C1" s="352"/>
      <c r="D1" s="371"/>
      <c r="E1" s="6" t="s">
        <v>16</v>
      </c>
      <c r="F1" s="417" t="s">
        <v>17</v>
      </c>
      <c r="G1" s="352"/>
      <c r="H1" s="352"/>
      <c r="I1" s="352"/>
      <c r="J1" s="352"/>
      <c r="K1" s="352"/>
      <c r="L1" s="371"/>
      <c r="M1" s="421" t="s">
        <v>19</v>
      </c>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422"/>
      <c r="AQ1" s="426" t="s">
        <v>24</v>
      </c>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71"/>
      <c r="BR1" s="8"/>
      <c r="BS1" s="8"/>
      <c r="BT1" s="425" t="s">
        <v>26</v>
      </c>
      <c r="BU1" s="352"/>
      <c r="BV1" s="352"/>
      <c r="BW1" s="352"/>
      <c r="BX1" s="352"/>
      <c r="BY1" s="352"/>
      <c r="BZ1" s="352"/>
      <c r="CA1" s="352"/>
      <c r="CB1" s="371"/>
    </row>
    <row r="2" spans="1:80" ht="156.75" customHeight="1" x14ac:dyDescent="0.25">
      <c r="A2" s="11" t="s">
        <v>28</v>
      </c>
      <c r="B2" s="412" t="s">
        <v>18</v>
      </c>
      <c r="C2" s="412" t="s">
        <v>21</v>
      </c>
      <c r="D2" s="411" t="s">
        <v>29</v>
      </c>
      <c r="E2" s="12" t="s">
        <v>30</v>
      </c>
      <c r="F2" s="414" t="s">
        <v>32</v>
      </c>
      <c r="G2" s="371"/>
      <c r="H2" s="15" t="s">
        <v>33</v>
      </c>
      <c r="I2" s="12" t="s">
        <v>35</v>
      </c>
      <c r="J2" s="415" t="s">
        <v>36</v>
      </c>
      <c r="K2" s="371"/>
      <c r="L2" s="12" t="s">
        <v>50</v>
      </c>
      <c r="M2" s="23" t="s">
        <v>51</v>
      </c>
      <c r="N2" s="23" t="s">
        <v>52</v>
      </c>
      <c r="O2" s="12" t="s">
        <v>53</v>
      </c>
      <c r="P2" s="418" t="s">
        <v>54</v>
      </c>
      <c r="Q2" s="371"/>
      <c r="R2" s="27" t="s">
        <v>55</v>
      </c>
      <c r="S2" s="418" t="s">
        <v>60</v>
      </c>
      <c r="T2" s="371"/>
      <c r="U2" s="418" t="s">
        <v>61</v>
      </c>
      <c r="V2" s="371"/>
      <c r="W2" s="423" t="s">
        <v>62</v>
      </c>
      <c r="X2" s="424"/>
      <c r="Y2" s="418" t="s">
        <v>72</v>
      </c>
      <c r="Z2" s="371"/>
      <c r="AA2" s="12" t="s">
        <v>74</v>
      </c>
      <c r="AB2" s="420" t="s">
        <v>75</v>
      </c>
      <c r="AC2" s="371"/>
      <c r="AD2" s="418" t="s">
        <v>85</v>
      </c>
      <c r="AE2" s="352"/>
      <c r="AF2" s="352"/>
      <c r="AG2" s="352"/>
      <c r="AH2" s="352"/>
      <c r="AI2" s="352"/>
      <c r="AJ2" s="352"/>
      <c r="AK2" s="352"/>
      <c r="AL2" s="352"/>
      <c r="AM2" s="352"/>
      <c r="AN2" s="371"/>
      <c r="AO2" s="420" t="s">
        <v>87</v>
      </c>
      <c r="AP2" s="371"/>
      <c r="AQ2" s="414" t="s">
        <v>88</v>
      </c>
      <c r="AR2" s="371"/>
      <c r="AS2" s="23" t="s">
        <v>89</v>
      </c>
      <c r="AT2" s="414" t="s">
        <v>90</v>
      </c>
      <c r="AU2" s="371"/>
      <c r="AV2" s="23" t="s">
        <v>89</v>
      </c>
      <c r="AW2" s="34" t="s">
        <v>91</v>
      </c>
      <c r="AX2" s="418" t="s">
        <v>92</v>
      </c>
      <c r="AY2" s="352"/>
      <c r="AZ2" s="371"/>
      <c r="BA2" s="12" t="s">
        <v>93</v>
      </c>
      <c r="BB2" s="419" t="s">
        <v>94</v>
      </c>
      <c r="BC2" s="371"/>
      <c r="BD2" s="27" t="s">
        <v>95</v>
      </c>
      <c r="BE2" s="418" t="s">
        <v>96</v>
      </c>
      <c r="BF2" s="371"/>
      <c r="BG2" s="418" t="s">
        <v>97</v>
      </c>
      <c r="BH2" s="371"/>
      <c r="BI2" s="418" t="s">
        <v>98</v>
      </c>
      <c r="BJ2" s="371"/>
      <c r="BK2" s="418" t="s">
        <v>99</v>
      </c>
      <c r="BL2" s="352"/>
      <c r="BM2" s="352"/>
      <c r="BN2" s="371"/>
      <c r="BO2" s="27" t="s">
        <v>100</v>
      </c>
      <c r="BP2" s="420" t="s">
        <v>101</v>
      </c>
      <c r="BQ2" s="371"/>
      <c r="BR2" s="35" t="s">
        <v>102</v>
      </c>
      <c r="BS2" s="37" t="s">
        <v>105</v>
      </c>
      <c r="BT2" s="420" t="s">
        <v>109</v>
      </c>
      <c r="BU2" s="371"/>
      <c r="BV2" s="12" t="s">
        <v>111</v>
      </c>
      <c r="BW2" s="418" t="s">
        <v>112</v>
      </c>
      <c r="BX2" s="371"/>
      <c r="BY2" s="12" t="s">
        <v>113</v>
      </c>
      <c r="BZ2" s="418" t="s">
        <v>114</v>
      </c>
      <c r="CA2" s="371"/>
      <c r="CB2" s="12" t="s">
        <v>115</v>
      </c>
    </row>
    <row r="3" spans="1:80" ht="45" x14ac:dyDescent="0.25">
      <c r="A3" s="410"/>
      <c r="B3" s="404"/>
      <c r="C3" s="404"/>
      <c r="D3" s="365"/>
      <c r="E3" s="41" t="s">
        <v>116</v>
      </c>
      <c r="F3" s="41" t="s">
        <v>121</v>
      </c>
      <c r="G3" s="41" t="s">
        <v>31</v>
      </c>
      <c r="H3" s="41" t="s">
        <v>116</v>
      </c>
      <c r="I3" s="41" t="s">
        <v>116</v>
      </c>
      <c r="J3" s="42" t="s">
        <v>122</v>
      </c>
      <c r="K3" s="42" t="s">
        <v>31</v>
      </c>
      <c r="L3" s="44" t="s">
        <v>116</v>
      </c>
      <c r="M3" s="44" t="s">
        <v>116</v>
      </c>
      <c r="N3" s="45" t="s">
        <v>116</v>
      </c>
      <c r="O3" s="44" t="s">
        <v>116</v>
      </c>
      <c r="P3" s="41" t="s">
        <v>121</v>
      </c>
      <c r="Q3" s="46" t="s">
        <v>31</v>
      </c>
      <c r="R3" s="41" t="s">
        <v>116</v>
      </c>
      <c r="S3" s="47" t="s">
        <v>121</v>
      </c>
      <c r="T3" s="41" t="s">
        <v>31</v>
      </c>
      <c r="U3" s="41" t="s">
        <v>121</v>
      </c>
      <c r="V3" s="48" t="s">
        <v>31</v>
      </c>
      <c r="W3" s="41" t="s">
        <v>121</v>
      </c>
      <c r="X3" s="41" t="s">
        <v>31</v>
      </c>
      <c r="Y3" s="41" t="s">
        <v>121</v>
      </c>
      <c r="Z3" s="48" t="s">
        <v>31</v>
      </c>
      <c r="AA3" s="41" t="s">
        <v>116</v>
      </c>
      <c r="AB3" s="41" t="s">
        <v>121</v>
      </c>
      <c r="AC3" s="41" t="s">
        <v>31</v>
      </c>
      <c r="AD3" s="49" t="s">
        <v>130</v>
      </c>
      <c r="AE3" s="49" t="s">
        <v>132</v>
      </c>
      <c r="AF3" s="49" t="s">
        <v>133</v>
      </c>
      <c r="AG3" s="49" t="s">
        <v>134</v>
      </c>
      <c r="AH3" s="49" t="s">
        <v>135</v>
      </c>
      <c r="AI3" s="50" t="s">
        <v>136</v>
      </c>
      <c r="AJ3" s="49" t="s">
        <v>137</v>
      </c>
      <c r="AK3" s="49" t="s">
        <v>138</v>
      </c>
      <c r="AL3" s="49" t="s">
        <v>139</v>
      </c>
      <c r="AM3" s="49" t="s">
        <v>140</v>
      </c>
      <c r="AN3" s="49" t="s">
        <v>141</v>
      </c>
      <c r="AO3" s="51" t="s">
        <v>142</v>
      </c>
      <c r="AP3" s="51" t="s">
        <v>31</v>
      </c>
      <c r="AQ3" s="51" t="s">
        <v>142</v>
      </c>
      <c r="AR3" s="51" t="s">
        <v>31</v>
      </c>
      <c r="AS3" s="51" t="s">
        <v>116</v>
      </c>
      <c r="AT3" s="51" t="s">
        <v>142</v>
      </c>
      <c r="AU3" s="51" t="s">
        <v>31</v>
      </c>
      <c r="AV3" s="51" t="s">
        <v>116</v>
      </c>
      <c r="AW3" s="52" t="s">
        <v>116</v>
      </c>
      <c r="AX3" s="50" t="s">
        <v>143</v>
      </c>
      <c r="AY3" s="50" t="s">
        <v>144</v>
      </c>
      <c r="AZ3" s="53" t="s">
        <v>145</v>
      </c>
      <c r="BA3" s="54" t="s">
        <v>116</v>
      </c>
      <c r="BB3" s="55" t="s">
        <v>142</v>
      </c>
      <c r="BC3" s="55" t="s">
        <v>31</v>
      </c>
      <c r="BD3" s="54" t="s">
        <v>116</v>
      </c>
      <c r="BE3" s="55" t="s">
        <v>142</v>
      </c>
      <c r="BF3" s="55" t="s">
        <v>31</v>
      </c>
      <c r="BG3" s="55" t="s">
        <v>142</v>
      </c>
      <c r="BH3" s="55" t="s">
        <v>31</v>
      </c>
      <c r="BI3" s="55" t="s">
        <v>142</v>
      </c>
      <c r="BJ3" s="55" t="s">
        <v>31</v>
      </c>
      <c r="BK3" s="50" t="s">
        <v>146</v>
      </c>
      <c r="BL3" s="50" t="s">
        <v>147</v>
      </c>
      <c r="BM3" s="50" t="s">
        <v>148</v>
      </c>
      <c r="BN3" s="50" t="s">
        <v>149</v>
      </c>
      <c r="BO3" s="50" t="s">
        <v>116</v>
      </c>
      <c r="BP3" s="55" t="s">
        <v>142</v>
      </c>
      <c r="BQ3" s="55" t="s">
        <v>31</v>
      </c>
      <c r="BR3" s="56" t="s">
        <v>116</v>
      </c>
      <c r="BS3" s="56" t="s">
        <v>116</v>
      </c>
      <c r="BT3" s="57" t="s">
        <v>121</v>
      </c>
      <c r="BU3" s="57" t="s">
        <v>31</v>
      </c>
      <c r="BV3" s="56" t="s">
        <v>116</v>
      </c>
      <c r="BW3" s="57" t="s">
        <v>121</v>
      </c>
      <c r="BX3" s="57" t="s">
        <v>31</v>
      </c>
      <c r="BY3" s="57" t="s">
        <v>116</v>
      </c>
      <c r="BZ3" s="58" t="s">
        <v>121</v>
      </c>
      <c r="CA3" s="57" t="s">
        <v>31</v>
      </c>
      <c r="CB3" s="57" t="s">
        <v>116</v>
      </c>
    </row>
    <row r="4" spans="1:80" ht="135.75" customHeight="1" x14ac:dyDescent="0.25">
      <c r="A4" s="395"/>
      <c r="B4" s="63"/>
      <c r="C4" s="63"/>
      <c r="D4" s="63"/>
      <c r="E4" s="63" t="s">
        <v>152</v>
      </c>
      <c r="F4" s="63"/>
      <c r="G4" s="63"/>
      <c r="H4" s="63" t="s">
        <v>152</v>
      </c>
      <c r="I4" s="63" t="s">
        <v>152</v>
      </c>
      <c r="J4" s="63"/>
      <c r="K4" s="63"/>
      <c r="L4" s="63" t="s">
        <v>152</v>
      </c>
      <c r="M4" s="63" t="s">
        <v>152</v>
      </c>
      <c r="N4" s="63" t="s">
        <v>152</v>
      </c>
      <c r="O4" s="63" t="s">
        <v>152</v>
      </c>
      <c r="P4" s="63"/>
      <c r="Q4" s="63"/>
      <c r="R4" s="63" t="s">
        <v>152</v>
      </c>
      <c r="S4" s="63"/>
      <c r="T4" s="63"/>
      <c r="U4" s="63"/>
      <c r="V4" s="63"/>
      <c r="W4" s="63"/>
      <c r="X4" s="63"/>
      <c r="Y4" s="63"/>
      <c r="Z4" s="63"/>
      <c r="AA4" s="63" t="s">
        <v>152</v>
      </c>
      <c r="AB4" s="63"/>
      <c r="AC4" s="63"/>
      <c r="AD4" s="63"/>
      <c r="AE4" s="63"/>
      <c r="AF4" s="63"/>
      <c r="AG4" s="63"/>
      <c r="AH4" s="63"/>
      <c r="AI4" s="63"/>
      <c r="AJ4" s="63"/>
      <c r="AK4" s="66"/>
      <c r="AL4" s="67"/>
      <c r="AM4" s="67"/>
      <c r="AN4" s="63"/>
      <c r="AO4" s="63"/>
      <c r="AP4" s="63"/>
      <c r="AQ4" s="63"/>
      <c r="AR4" s="63"/>
      <c r="AS4" s="63" t="s">
        <v>152</v>
      </c>
      <c r="AT4" s="63"/>
      <c r="AU4" s="63"/>
      <c r="AV4" s="63" t="s">
        <v>152</v>
      </c>
      <c r="AW4" s="63" t="s">
        <v>152</v>
      </c>
      <c r="AX4" s="63"/>
      <c r="AY4" s="67"/>
      <c r="AZ4" s="67"/>
      <c r="BA4" s="63" t="s">
        <v>152</v>
      </c>
      <c r="BB4" s="63"/>
      <c r="BC4" s="63"/>
      <c r="BD4" s="63" t="s">
        <v>152</v>
      </c>
      <c r="BE4" s="63"/>
      <c r="BF4" s="63"/>
      <c r="BG4" s="63"/>
      <c r="BH4" s="63"/>
      <c r="BI4" s="63"/>
      <c r="BJ4" s="63"/>
      <c r="BK4" s="67"/>
      <c r="BL4" s="67"/>
      <c r="BM4" s="67"/>
      <c r="BN4" s="67"/>
      <c r="BO4" s="67" t="s">
        <v>152</v>
      </c>
      <c r="BP4" s="63"/>
      <c r="BQ4" s="63"/>
      <c r="BR4" s="63" t="s">
        <v>152</v>
      </c>
      <c r="BS4" s="63" t="s">
        <v>152</v>
      </c>
      <c r="BT4" s="63"/>
      <c r="BU4" s="63"/>
      <c r="BV4" s="63" t="s">
        <v>152</v>
      </c>
      <c r="BW4" s="63"/>
      <c r="BX4" s="63"/>
      <c r="BY4" s="63" t="s">
        <v>152</v>
      </c>
      <c r="BZ4" s="63"/>
      <c r="CA4" s="63"/>
      <c r="CB4" s="63" t="s">
        <v>152</v>
      </c>
    </row>
    <row r="5" spans="1:80" ht="115.5" customHeight="1" x14ac:dyDescent="0.25">
      <c r="A5" s="70" t="s">
        <v>157</v>
      </c>
      <c r="B5" s="76"/>
      <c r="C5" s="76"/>
      <c r="D5" s="76"/>
      <c r="E5" s="77" t="s">
        <v>162</v>
      </c>
      <c r="F5" s="78"/>
      <c r="G5" s="78"/>
      <c r="H5" s="77" t="s">
        <v>163</v>
      </c>
      <c r="I5" s="78" t="s">
        <v>164</v>
      </c>
      <c r="J5" s="78" t="s">
        <v>165</v>
      </c>
      <c r="K5" s="78" t="s">
        <v>166</v>
      </c>
      <c r="L5" s="79"/>
      <c r="M5" s="78" t="s">
        <v>167</v>
      </c>
      <c r="N5" s="78" t="s">
        <v>168</v>
      </c>
      <c r="O5" s="78" t="s">
        <v>169</v>
      </c>
      <c r="P5" s="78" t="s">
        <v>170</v>
      </c>
      <c r="Q5" s="78"/>
      <c r="R5" s="78"/>
      <c r="S5" s="78" t="s">
        <v>171</v>
      </c>
      <c r="T5" s="19" t="s">
        <v>172</v>
      </c>
      <c r="U5" s="78" t="s">
        <v>170</v>
      </c>
      <c r="V5" s="78" t="s">
        <v>173</v>
      </c>
      <c r="W5" s="78" t="s">
        <v>174</v>
      </c>
      <c r="X5" s="80" t="s">
        <v>166</v>
      </c>
      <c r="Y5" s="78"/>
      <c r="Z5" s="80" t="s">
        <v>166</v>
      </c>
      <c r="AA5" s="78" t="s">
        <v>175</v>
      </c>
      <c r="AB5" s="78" t="s">
        <v>176</v>
      </c>
      <c r="AC5" s="78" t="s">
        <v>166</v>
      </c>
      <c r="AD5" s="413" t="s">
        <v>177</v>
      </c>
      <c r="AE5" s="402"/>
      <c r="AF5" s="402"/>
      <c r="AG5" s="402"/>
      <c r="AH5" s="402"/>
      <c r="AI5" s="402"/>
      <c r="AJ5" s="402"/>
      <c r="AK5" s="402"/>
      <c r="AL5" s="402"/>
      <c r="AM5" s="402"/>
      <c r="AN5" s="403"/>
      <c r="AO5" s="78" t="s">
        <v>178</v>
      </c>
      <c r="AP5" s="80" t="s">
        <v>166</v>
      </c>
      <c r="AQ5" s="413" t="s">
        <v>179</v>
      </c>
      <c r="AR5" s="402"/>
      <c r="AS5" s="403"/>
      <c r="AT5" s="413" t="s">
        <v>179</v>
      </c>
      <c r="AU5" s="402"/>
      <c r="AV5" s="403"/>
      <c r="AW5" s="80"/>
      <c r="AX5" s="413" t="s">
        <v>180</v>
      </c>
      <c r="AY5" s="402"/>
      <c r="AZ5" s="402"/>
      <c r="BA5" s="403"/>
      <c r="BB5" s="427"/>
      <c r="BC5" s="378"/>
      <c r="BD5" s="85"/>
      <c r="BE5" s="29" t="s">
        <v>184</v>
      </c>
      <c r="BF5" s="87" t="s">
        <v>166</v>
      </c>
      <c r="BG5" s="19" t="s">
        <v>185</v>
      </c>
      <c r="BH5" s="30" t="s">
        <v>186</v>
      </c>
      <c r="BI5" s="19" t="s">
        <v>187</v>
      </c>
      <c r="BJ5" s="89" t="s">
        <v>187</v>
      </c>
      <c r="BK5" s="427" t="s">
        <v>188</v>
      </c>
      <c r="BL5" s="377"/>
      <c r="BM5" s="377"/>
      <c r="BN5" s="377"/>
      <c r="BO5" s="378"/>
      <c r="BP5" s="91"/>
      <c r="BQ5" s="78"/>
      <c r="BR5" s="78"/>
      <c r="BS5" s="78"/>
      <c r="BT5" s="78" t="s">
        <v>189</v>
      </c>
      <c r="BU5" s="80" t="s">
        <v>166</v>
      </c>
      <c r="BV5" s="78" t="s">
        <v>190</v>
      </c>
      <c r="BW5" s="80"/>
      <c r="BX5" s="80" t="s">
        <v>166</v>
      </c>
      <c r="BY5" s="78" t="s">
        <v>191</v>
      </c>
      <c r="BZ5" s="78" t="s">
        <v>192</v>
      </c>
      <c r="CA5" s="80" t="s">
        <v>166</v>
      </c>
      <c r="CB5" s="78" t="s">
        <v>195</v>
      </c>
    </row>
    <row r="6" spans="1:80" x14ac:dyDescent="0.25">
      <c r="R6" s="5"/>
      <c r="BD6" s="5"/>
      <c r="BO6" s="5"/>
      <c r="BR6" s="5"/>
      <c r="BS6" s="5"/>
    </row>
    <row r="7" spans="1:80" x14ac:dyDescent="0.25">
      <c r="R7" s="5"/>
      <c r="BD7" s="5"/>
      <c r="BO7" s="5"/>
      <c r="BR7" s="5"/>
      <c r="BS7" s="5"/>
    </row>
    <row r="8" spans="1:80" x14ac:dyDescent="0.25">
      <c r="R8" s="5"/>
      <c r="BD8" s="5"/>
      <c r="BO8" s="5"/>
      <c r="BR8" s="5"/>
      <c r="BS8" s="5"/>
    </row>
    <row r="9" spans="1:80" x14ac:dyDescent="0.25">
      <c r="R9" s="5"/>
      <c r="BD9" s="5"/>
      <c r="BO9" s="5"/>
      <c r="BR9" s="5"/>
      <c r="BS9" s="5"/>
    </row>
    <row r="10" spans="1:80" x14ac:dyDescent="0.25">
      <c r="R10" s="5"/>
      <c r="BD10" s="5"/>
      <c r="BO10" s="5"/>
      <c r="BR10" s="5"/>
      <c r="BS10" s="5"/>
    </row>
    <row r="11" spans="1:80" x14ac:dyDescent="0.25">
      <c r="R11" s="5"/>
      <c r="BD11" s="5"/>
      <c r="BO11" s="5"/>
      <c r="BR11" s="5"/>
      <c r="BS11" s="5"/>
    </row>
    <row r="12" spans="1:80" x14ac:dyDescent="0.25">
      <c r="R12" s="5"/>
      <c r="BD12" s="5"/>
      <c r="BO12" s="5"/>
      <c r="BR12" s="5"/>
      <c r="BS12" s="5"/>
    </row>
    <row r="13" spans="1:80" x14ac:dyDescent="0.25">
      <c r="R13" s="5"/>
      <c r="BD13" s="5"/>
      <c r="BO13" s="5"/>
      <c r="BR13" s="5"/>
      <c r="BS13" s="5"/>
    </row>
    <row r="14" spans="1:80" x14ac:dyDescent="0.25">
      <c r="R14" s="5"/>
      <c r="BD14" s="5"/>
      <c r="BO14" s="5"/>
      <c r="BR14" s="5"/>
      <c r="BS14" s="5"/>
    </row>
    <row r="15" spans="1:80" x14ac:dyDescent="0.25">
      <c r="R15" s="5"/>
      <c r="BD15" s="5"/>
      <c r="BO15" s="5"/>
      <c r="BR15" s="5"/>
      <c r="BS15" s="5"/>
    </row>
    <row r="16" spans="1:80" x14ac:dyDescent="0.25">
      <c r="R16" s="5"/>
      <c r="BD16" s="5"/>
      <c r="BO16" s="5"/>
      <c r="BR16" s="5"/>
      <c r="BS16" s="5"/>
    </row>
    <row r="17" spans="18:71" x14ac:dyDescent="0.25">
      <c r="R17" s="5"/>
      <c r="BD17" s="5"/>
      <c r="BO17" s="5"/>
      <c r="BR17" s="5"/>
      <c r="BS17" s="5"/>
    </row>
    <row r="18" spans="18:71" x14ac:dyDescent="0.25">
      <c r="R18" s="5"/>
      <c r="BD18" s="5"/>
      <c r="BO18" s="5"/>
      <c r="BR18" s="5"/>
      <c r="BS18" s="5"/>
    </row>
    <row r="19" spans="18:71" x14ac:dyDescent="0.25">
      <c r="R19" s="5"/>
      <c r="BD19" s="5"/>
      <c r="BO19" s="5"/>
      <c r="BR19" s="5"/>
      <c r="BS19" s="5"/>
    </row>
    <row r="20" spans="18:71" x14ac:dyDescent="0.25">
      <c r="R20" s="5"/>
      <c r="BD20" s="5"/>
      <c r="BO20" s="5"/>
      <c r="BR20" s="5"/>
      <c r="BS20" s="5"/>
    </row>
    <row r="21" spans="18:71" ht="15.75" customHeight="1" x14ac:dyDescent="0.25">
      <c r="R21" s="5"/>
      <c r="BD21" s="5"/>
      <c r="BO21" s="5"/>
      <c r="BR21" s="5"/>
      <c r="BS21" s="5"/>
    </row>
    <row r="22" spans="18:71" ht="15.75" customHeight="1" x14ac:dyDescent="0.25">
      <c r="R22" s="5"/>
      <c r="BD22" s="5"/>
      <c r="BO22" s="5"/>
      <c r="BR22" s="5"/>
      <c r="BS22" s="5"/>
    </row>
    <row r="23" spans="18:71" ht="15.75" customHeight="1" x14ac:dyDescent="0.25">
      <c r="R23" s="5"/>
      <c r="BD23" s="5"/>
      <c r="BO23" s="5"/>
      <c r="BR23" s="5"/>
      <c r="BS23" s="5"/>
    </row>
    <row r="24" spans="18:71" ht="15.75" customHeight="1" x14ac:dyDescent="0.25">
      <c r="R24" s="5"/>
      <c r="BD24" s="5"/>
      <c r="BO24" s="5"/>
      <c r="BR24" s="5"/>
      <c r="BS24" s="5"/>
    </row>
    <row r="25" spans="18:71" ht="15.75" customHeight="1" x14ac:dyDescent="0.25">
      <c r="R25" s="5"/>
      <c r="BD25" s="5"/>
      <c r="BO25" s="5"/>
      <c r="BR25" s="5"/>
      <c r="BS25" s="5"/>
    </row>
    <row r="26" spans="18:71" ht="15.75" customHeight="1" x14ac:dyDescent="0.25">
      <c r="R26" s="5"/>
      <c r="BD26" s="5"/>
      <c r="BO26" s="5"/>
      <c r="BR26" s="5"/>
      <c r="BS26" s="5"/>
    </row>
    <row r="27" spans="18:71" ht="15.75" customHeight="1" x14ac:dyDescent="0.25">
      <c r="R27" s="5"/>
      <c r="BD27" s="5"/>
      <c r="BO27" s="5"/>
      <c r="BR27" s="5"/>
      <c r="BS27" s="5"/>
    </row>
    <row r="28" spans="18:71" ht="15.75" customHeight="1" x14ac:dyDescent="0.25">
      <c r="R28" s="5"/>
      <c r="BD28" s="5"/>
      <c r="BO28" s="5"/>
      <c r="BR28" s="5"/>
      <c r="BS28" s="5"/>
    </row>
    <row r="29" spans="18:71" ht="15.75" customHeight="1" x14ac:dyDescent="0.25">
      <c r="R29" s="5"/>
      <c r="BD29" s="5"/>
      <c r="BO29" s="5"/>
      <c r="BR29" s="5"/>
      <c r="BS29" s="5"/>
    </row>
    <row r="30" spans="18:71" ht="15.75" customHeight="1" x14ac:dyDescent="0.25">
      <c r="R30" s="5"/>
      <c r="BD30" s="5"/>
      <c r="BO30" s="5"/>
      <c r="BR30" s="5"/>
      <c r="BS30" s="5"/>
    </row>
    <row r="31" spans="18:71" ht="15.75" customHeight="1" x14ac:dyDescent="0.25">
      <c r="R31" s="5"/>
      <c r="BD31" s="5"/>
      <c r="BO31" s="5"/>
      <c r="BR31" s="5"/>
      <c r="BS31" s="5"/>
    </row>
    <row r="32" spans="18:71" ht="15.75" customHeight="1" x14ac:dyDescent="0.25">
      <c r="R32" s="5"/>
      <c r="BD32" s="5"/>
      <c r="BO32" s="5"/>
      <c r="BR32" s="5"/>
      <c r="BS32" s="5"/>
    </row>
    <row r="33" spans="18:71" ht="15.75" customHeight="1" x14ac:dyDescent="0.25">
      <c r="R33" s="5"/>
      <c r="BD33" s="5"/>
      <c r="BO33" s="5"/>
      <c r="BR33" s="5"/>
      <c r="BS33" s="5"/>
    </row>
    <row r="34" spans="18:71" ht="15.75" customHeight="1" x14ac:dyDescent="0.25">
      <c r="R34" s="5"/>
      <c r="BD34" s="5"/>
      <c r="BO34" s="5"/>
      <c r="BR34" s="5"/>
      <c r="BS34" s="5"/>
    </row>
    <row r="35" spans="18:71" ht="15.75" customHeight="1" x14ac:dyDescent="0.25">
      <c r="R35" s="5"/>
      <c r="BD35" s="5"/>
      <c r="BO35" s="5"/>
      <c r="BR35" s="5"/>
      <c r="BS35" s="5"/>
    </row>
    <row r="36" spans="18:71" ht="15.75" customHeight="1" x14ac:dyDescent="0.25">
      <c r="R36" s="5"/>
      <c r="BD36" s="5"/>
      <c r="BO36" s="5"/>
      <c r="BR36" s="5"/>
      <c r="BS36" s="5"/>
    </row>
    <row r="37" spans="18:71" ht="15.75" customHeight="1" x14ac:dyDescent="0.25">
      <c r="R37" s="5"/>
      <c r="BD37" s="5"/>
      <c r="BO37" s="5"/>
      <c r="BR37" s="5"/>
      <c r="BS37" s="5"/>
    </row>
    <row r="38" spans="18:71" ht="15.75" customHeight="1" x14ac:dyDescent="0.25">
      <c r="R38" s="5"/>
      <c r="BD38" s="5"/>
      <c r="BO38" s="5"/>
      <c r="BR38" s="5"/>
      <c r="BS38" s="5"/>
    </row>
    <row r="39" spans="18:71" ht="15.75" customHeight="1" x14ac:dyDescent="0.25">
      <c r="R39" s="5"/>
      <c r="BD39" s="5"/>
      <c r="BO39" s="5"/>
      <c r="BR39" s="5"/>
      <c r="BS39" s="5"/>
    </row>
    <row r="40" spans="18:71" ht="15.75" customHeight="1" x14ac:dyDescent="0.25">
      <c r="R40" s="5"/>
      <c r="BD40" s="5"/>
      <c r="BO40" s="5"/>
      <c r="BR40" s="5"/>
      <c r="BS40" s="5"/>
    </row>
    <row r="41" spans="18:71" ht="15.75" customHeight="1" x14ac:dyDescent="0.25">
      <c r="R41" s="5"/>
      <c r="BD41" s="5"/>
      <c r="BO41" s="5"/>
      <c r="BR41" s="5"/>
      <c r="BS41" s="5"/>
    </row>
    <row r="42" spans="18:71" ht="15.75" customHeight="1" x14ac:dyDescent="0.25">
      <c r="R42" s="5"/>
      <c r="BD42" s="5"/>
      <c r="BO42" s="5"/>
      <c r="BR42" s="5"/>
      <c r="BS42" s="5"/>
    </row>
    <row r="43" spans="18:71" ht="15.75" customHeight="1" x14ac:dyDescent="0.25">
      <c r="R43" s="5"/>
      <c r="BD43" s="5"/>
      <c r="BO43" s="5"/>
      <c r="BR43" s="5"/>
      <c r="BS43" s="5"/>
    </row>
    <row r="44" spans="18:71" ht="15.75" customHeight="1" x14ac:dyDescent="0.25">
      <c r="R44" s="5"/>
      <c r="BD44" s="5"/>
      <c r="BO44" s="5"/>
      <c r="BR44" s="5"/>
      <c r="BS44" s="5"/>
    </row>
    <row r="45" spans="18:71" ht="15.75" customHeight="1" x14ac:dyDescent="0.25">
      <c r="R45" s="5"/>
      <c r="BD45" s="5"/>
      <c r="BO45" s="5"/>
      <c r="BR45" s="5"/>
      <c r="BS45" s="5"/>
    </row>
    <row r="46" spans="18:71" ht="15.75" customHeight="1" x14ac:dyDescent="0.25">
      <c r="R46" s="5"/>
      <c r="BD46" s="5"/>
      <c r="BO46" s="5"/>
      <c r="BR46" s="5"/>
      <c r="BS46" s="5"/>
    </row>
    <row r="47" spans="18:71" ht="15.75" customHeight="1" x14ac:dyDescent="0.25">
      <c r="R47" s="5"/>
      <c r="BD47" s="5"/>
      <c r="BO47" s="5"/>
      <c r="BR47" s="5"/>
      <c r="BS47" s="5"/>
    </row>
    <row r="48" spans="18:71" ht="15.75" customHeight="1" x14ac:dyDescent="0.25">
      <c r="R48" s="5"/>
      <c r="BD48" s="5"/>
      <c r="BO48" s="5"/>
      <c r="BR48" s="5"/>
      <c r="BS48" s="5"/>
    </row>
    <row r="49" spans="18:71" ht="15.75" customHeight="1" x14ac:dyDescent="0.25">
      <c r="R49" s="5"/>
      <c r="BD49" s="5"/>
      <c r="BO49" s="5"/>
      <c r="BR49" s="5"/>
      <c r="BS49" s="5"/>
    </row>
    <row r="50" spans="18:71" ht="15.75" customHeight="1" x14ac:dyDescent="0.25">
      <c r="R50" s="5"/>
      <c r="BD50" s="5"/>
      <c r="BO50" s="5"/>
      <c r="BR50" s="5"/>
      <c r="BS50" s="5"/>
    </row>
    <row r="51" spans="18:71" ht="15.75" customHeight="1" x14ac:dyDescent="0.25">
      <c r="R51" s="5"/>
      <c r="BD51" s="5"/>
      <c r="BO51" s="5"/>
      <c r="BR51" s="5"/>
      <c r="BS51" s="5"/>
    </row>
    <row r="52" spans="18:71" ht="15.75" customHeight="1" x14ac:dyDescent="0.25">
      <c r="R52" s="5"/>
      <c r="BD52" s="5"/>
      <c r="BO52" s="5"/>
      <c r="BR52" s="5"/>
      <c r="BS52" s="5"/>
    </row>
    <row r="53" spans="18:71" ht="15.75" customHeight="1" x14ac:dyDescent="0.25">
      <c r="R53" s="5"/>
      <c r="BD53" s="5"/>
      <c r="BO53" s="5"/>
      <c r="BR53" s="5"/>
      <c r="BS53" s="5"/>
    </row>
    <row r="54" spans="18:71" ht="15.75" customHeight="1" x14ac:dyDescent="0.25">
      <c r="R54" s="5"/>
      <c r="BD54" s="5"/>
      <c r="BO54" s="5"/>
      <c r="BR54" s="5"/>
      <c r="BS54" s="5"/>
    </row>
    <row r="55" spans="18:71" ht="15.75" customHeight="1" x14ac:dyDescent="0.25">
      <c r="R55" s="5"/>
      <c r="BD55" s="5"/>
      <c r="BO55" s="5"/>
      <c r="BR55" s="5"/>
      <c r="BS55" s="5"/>
    </row>
    <row r="56" spans="18:71" ht="15.75" customHeight="1" x14ac:dyDescent="0.25">
      <c r="R56" s="5"/>
      <c r="BD56" s="5"/>
      <c r="BO56" s="5"/>
      <c r="BR56" s="5"/>
      <c r="BS56" s="5"/>
    </row>
    <row r="57" spans="18:71" ht="15.75" customHeight="1" x14ac:dyDescent="0.25">
      <c r="R57" s="5"/>
      <c r="BD57" s="5"/>
      <c r="BO57" s="5"/>
      <c r="BR57" s="5"/>
      <c r="BS57" s="5"/>
    </row>
    <row r="58" spans="18:71" ht="15.75" customHeight="1" x14ac:dyDescent="0.25">
      <c r="R58" s="5"/>
      <c r="BD58" s="5"/>
      <c r="BO58" s="5"/>
      <c r="BR58" s="5"/>
      <c r="BS58" s="5"/>
    </row>
    <row r="59" spans="18:71" ht="15.75" customHeight="1" x14ac:dyDescent="0.25">
      <c r="R59" s="5"/>
      <c r="BD59" s="5"/>
      <c r="BO59" s="5"/>
      <c r="BR59" s="5"/>
      <c r="BS59" s="5"/>
    </row>
    <row r="60" spans="18:71" ht="15.75" customHeight="1" x14ac:dyDescent="0.25">
      <c r="R60" s="5"/>
      <c r="BD60" s="5"/>
      <c r="BO60" s="5"/>
      <c r="BR60" s="5"/>
      <c r="BS60" s="5"/>
    </row>
    <row r="61" spans="18:71" ht="15.75" customHeight="1" x14ac:dyDescent="0.25">
      <c r="R61" s="5"/>
      <c r="BD61" s="5"/>
      <c r="BO61" s="5"/>
      <c r="BR61" s="5"/>
      <c r="BS61" s="5"/>
    </row>
    <row r="62" spans="18:71" ht="15.75" customHeight="1" x14ac:dyDescent="0.25">
      <c r="R62" s="5"/>
      <c r="BD62" s="5"/>
      <c r="BO62" s="5"/>
      <c r="BR62" s="5"/>
      <c r="BS62" s="5"/>
    </row>
    <row r="63" spans="18:71" ht="15.75" customHeight="1" x14ac:dyDescent="0.25">
      <c r="R63" s="5"/>
      <c r="BD63" s="5"/>
      <c r="BO63" s="5"/>
      <c r="BR63" s="5"/>
      <c r="BS63" s="5"/>
    </row>
    <row r="64" spans="18:71" ht="15.75" customHeight="1" x14ac:dyDescent="0.25">
      <c r="R64" s="5"/>
      <c r="BD64" s="5"/>
      <c r="BO64" s="5"/>
      <c r="BR64" s="5"/>
      <c r="BS64" s="5"/>
    </row>
    <row r="65" spans="18:71" ht="15.75" customHeight="1" x14ac:dyDescent="0.25">
      <c r="R65" s="5"/>
      <c r="BD65" s="5"/>
      <c r="BO65" s="5"/>
      <c r="BR65" s="5"/>
      <c r="BS65" s="5"/>
    </row>
    <row r="66" spans="18:71" ht="15.75" customHeight="1" x14ac:dyDescent="0.25">
      <c r="R66" s="5"/>
      <c r="BD66" s="5"/>
      <c r="BO66" s="5"/>
      <c r="BR66" s="5"/>
      <c r="BS66" s="5"/>
    </row>
    <row r="67" spans="18:71" ht="15.75" customHeight="1" x14ac:dyDescent="0.25">
      <c r="R67" s="5"/>
      <c r="BD67" s="5"/>
      <c r="BO67" s="5"/>
      <c r="BR67" s="5"/>
      <c r="BS67" s="5"/>
    </row>
    <row r="68" spans="18:71" ht="15.75" customHeight="1" x14ac:dyDescent="0.25">
      <c r="R68" s="5"/>
      <c r="BD68" s="5"/>
      <c r="BO68" s="5"/>
      <c r="BR68" s="5"/>
      <c r="BS68" s="5"/>
    </row>
    <row r="69" spans="18:71" ht="15.75" customHeight="1" x14ac:dyDescent="0.25">
      <c r="R69" s="5"/>
      <c r="BD69" s="5"/>
      <c r="BO69" s="5"/>
      <c r="BR69" s="5"/>
      <c r="BS69" s="5"/>
    </row>
    <row r="70" spans="18:71" ht="15.75" customHeight="1" x14ac:dyDescent="0.25">
      <c r="R70" s="5"/>
      <c r="BD70" s="5"/>
      <c r="BO70" s="5"/>
      <c r="BR70" s="5"/>
      <c r="BS70" s="5"/>
    </row>
    <row r="71" spans="18:71" ht="15.75" customHeight="1" x14ac:dyDescent="0.25">
      <c r="R71" s="5"/>
      <c r="BD71" s="5"/>
      <c r="BO71" s="5"/>
      <c r="BR71" s="5"/>
      <c r="BS71" s="5"/>
    </row>
    <row r="72" spans="18:71" ht="15.75" customHeight="1" x14ac:dyDescent="0.25">
      <c r="R72" s="5"/>
      <c r="BD72" s="5"/>
      <c r="BO72" s="5"/>
      <c r="BR72" s="5"/>
      <c r="BS72" s="5"/>
    </row>
    <row r="73" spans="18:71" ht="15.75" customHeight="1" x14ac:dyDescent="0.25">
      <c r="R73" s="5"/>
      <c r="BD73" s="5"/>
      <c r="BO73" s="5"/>
      <c r="BR73" s="5"/>
      <c r="BS73" s="5"/>
    </row>
    <row r="74" spans="18:71" ht="15.75" customHeight="1" x14ac:dyDescent="0.25">
      <c r="R74" s="5"/>
      <c r="BD74" s="5"/>
      <c r="BO74" s="5"/>
      <c r="BR74" s="5"/>
      <c r="BS74" s="5"/>
    </row>
    <row r="75" spans="18:71" ht="15.75" customHeight="1" x14ac:dyDescent="0.25">
      <c r="R75" s="5"/>
      <c r="BD75" s="5"/>
      <c r="BO75" s="5"/>
      <c r="BR75" s="5"/>
      <c r="BS75" s="5"/>
    </row>
    <row r="76" spans="18:71" ht="15.75" customHeight="1" x14ac:dyDescent="0.25">
      <c r="R76" s="5"/>
      <c r="BD76" s="5"/>
      <c r="BO76" s="5"/>
      <c r="BR76" s="5"/>
      <c r="BS76" s="5"/>
    </row>
    <row r="77" spans="18:71" ht="15.75" customHeight="1" x14ac:dyDescent="0.25">
      <c r="R77" s="5"/>
      <c r="BD77" s="5"/>
      <c r="BO77" s="5"/>
      <c r="BR77" s="5"/>
      <c r="BS77" s="5"/>
    </row>
    <row r="78" spans="18:71" ht="15.75" customHeight="1" x14ac:dyDescent="0.25">
      <c r="R78" s="5"/>
      <c r="BD78" s="5"/>
      <c r="BO78" s="5"/>
      <c r="BR78" s="5"/>
      <c r="BS78" s="5"/>
    </row>
    <row r="79" spans="18:71" ht="15.75" customHeight="1" x14ac:dyDescent="0.25">
      <c r="R79" s="5"/>
      <c r="BD79" s="5"/>
      <c r="BO79" s="5"/>
      <c r="BR79" s="5"/>
      <c r="BS79" s="5"/>
    </row>
    <row r="80" spans="18:71" ht="15.75" customHeight="1" x14ac:dyDescent="0.25">
      <c r="R80" s="5"/>
      <c r="BD80" s="5"/>
      <c r="BO80" s="5"/>
      <c r="BR80" s="5"/>
      <c r="BS80" s="5"/>
    </row>
    <row r="81" spans="18:71" ht="15.75" customHeight="1" x14ac:dyDescent="0.25">
      <c r="R81" s="5"/>
      <c r="BD81" s="5"/>
      <c r="BO81" s="5"/>
      <c r="BR81" s="5"/>
      <c r="BS81" s="5"/>
    </row>
    <row r="82" spans="18:71" ht="15.75" customHeight="1" x14ac:dyDescent="0.25">
      <c r="R82" s="5"/>
      <c r="BD82" s="5"/>
      <c r="BO82" s="5"/>
      <c r="BR82" s="5"/>
      <c r="BS82" s="5"/>
    </row>
    <row r="83" spans="18:71" ht="15.75" customHeight="1" x14ac:dyDescent="0.25">
      <c r="R83" s="5"/>
      <c r="BD83" s="5"/>
      <c r="BO83" s="5"/>
      <c r="BR83" s="5"/>
      <c r="BS83" s="5"/>
    </row>
    <row r="84" spans="18:71" ht="15.75" customHeight="1" x14ac:dyDescent="0.25">
      <c r="R84" s="5"/>
      <c r="BD84" s="5"/>
      <c r="BO84" s="5"/>
      <c r="BR84" s="5"/>
      <c r="BS84" s="5"/>
    </row>
    <row r="85" spans="18:71" ht="15.75" customHeight="1" x14ac:dyDescent="0.25">
      <c r="R85" s="5"/>
      <c r="BD85" s="5"/>
      <c r="BO85" s="5"/>
      <c r="BR85" s="5"/>
      <c r="BS85" s="5"/>
    </row>
    <row r="86" spans="18:71" ht="15.75" customHeight="1" x14ac:dyDescent="0.25">
      <c r="R86" s="5"/>
      <c r="BD86" s="5"/>
      <c r="BO86" s="5"/>
      <c r="BR86" s="5"/>
      <c r="BS86" s="5"/>
    </row>
    <row r="87" spans="18:71" ht="15.75" customHeight="1" x14ac:dyDescent="0.25">
      <c r="R87" s="5"/>
      <c r="BD87" s="5"/>
      <c r="BO87" s="5"/>
      <c r="BR87" s="5"/>
      <c r="BS87" s="5"/>
    </row>
    <row r="88" spans="18:71" ht="15.75" customHeight="1" x14ac:dyDescent="0.25">
      <c r="R88" s="5"/>
      <c r="BD88" s="5"/>
      <c r="BO88" s="5"/>
      <c r="BR88" s="5"/>
      <c r="BS88" s="5"/>
    </row>
    <row r="89" spans="18:71" ht="15.75" customHeight="1" x14ac:dyDescent="0.25">
      <c r="R89" s="5"/>
      <c r="BD89" s="5"/>
      <c r="BO89" s="5"/>
      <c r="BR89" s="5"/>
      <c r="BS89" s="5"/>
    </row>
    <row r="90" spans="18:71" ht="15.75" customHeight="1" x14ac:dyDescent="0.25">
      <c r="R90" s="5"/>
      <c r="BD90" s="5"/>
      <c r="BO90" s="5"/>
      <c r="BR90" s="5"/>
      <c r="BS90" s="5"/>
    </row>
    <row r="91" spans="18:71" ht="15.75" customHeight="1" x14ac:dyDescent="0.25">
      <c r="R91" s="5"/>
      <c r="BD91" s="5"/>
      <c r="BO91" s="5"/>
      <c r="BR91" s="5"/>
      <c r="BS91" s="5"/>
    </row>
    <row r="92" spans="18:71" ht="15.75" customHeight="1" x14ac:dyDescent="0.25">
      <c r="R92" s="5"/>
      <c r="BD92" s="5"/>
      <c r="BO92" s="5"/>
      <c r="BR92" s="5"/>
      <c r="BS92" s="5"/>
    </row>
    <row r="93" spans="18:71" ht="15.75" customHeight="1" x14ac:dyDescent="0.25">
      <c r="R93" s="5"/>
      <c r="BD93" s="5"/>
      <c r="BO93" s="5"/>
      <c r="BR93" s="5"/>
      <c r="BS93" s="5"/>
    </row>
    <row r="94" spans="18:71" ht="15.75" customHeight="1" x14ac:dyDescent="0.25">
      <c r="R94" s="5"/>
      <c r="BD94" s="5"/>
      <c r="BO94" s="5"/>
      <c r="BR94" s="5"/>
      <c r="BS94" s="5"/>
    </row>
    <row r="95" spans="18:71" ht="15.75" customHeight="1" x14ac:dyDescent="0.25">
      <c r="R95" s="5"/>
      <c r="BD95" s="5"/>
      <c r="BO95" s="5"/>
      <c r="BR95" s="5"/>
      <c r="BS95" s="5"/>
    </row>
    <row r="96" spans="18:71" ht="15.75" customHeight="1" x14ac:dyDescent="0.25">
      <c r="R96" s="5"/>
      <c r="BD96" s="5"/>
      <c r="BO96" s="5"/>
      <c r="BR96" s="5"/>
      <c r="BS96" s="5"/>
    </row>
    <row r="97" spans="18:71" ht="15.75" customHeight="1" x14ac:dyDescent="0.25">
      <c r="R97" s="5"/>
      <c r="BD97" s="5"/>
      <c r="BO97" s="5"/>
      <c r="BR97" s="5"/>
      <c r="BS97" s="5"/>
    </row>
    <row r="98" spans="18:71" ht="15.75" customHeight="1" x14ac:dyDescent="0.25">
      <c r="R98" s="5"/>
      <c r="BD98" s="5"/>
      <c r="BO98" s="5"/>
      <c r="BR98" s="5"/>
      <c r="BS98" s="5"/>
    </row>
    <row r="99" spans="18:71" ht="15.75" customHeight="1" x14ac:dyDescent="0.25">
      <c r="R99" s="5"/>
      <c r="BD99" s="5"/>
      <c r="BO99" s="5"/>
      <c r="BR99" s="5"/>
      <c r="BS99" s="5"/>
    </row>
    <row r="100" spans="18:71" ht="15.75" customHeight="1" x14ac:dyDescent="0.25">
      <c r="R100" s="5"/>
      <c r="BD100" s="5"/>
      <c r="BO100" s="5"/>
      <c r="BR100" s="5"/>
      <c r="BS100" s="5"/>
    </row>
    <row r="101" spans="18:71" ht="15.75" customHeight="1" x14ac:dyDescent="0.25">
      <c r="R101" s="5"/>
      <c r="BD101" s="5"/>
      <c r="BO101" s="5"/>
      <c r="BR101" s="5"/>
      <c r="BS101" s="5"/>
    </row>
    <row r="102" spans="18:71" ht="15.75" customHeight="1" x14ac:dyDescent="0.25">
      <c r="R102" s="5"/>
      <c r="BD102" s="5"/>
      <c r="BO102" s="5"/>
      <c r="BR102" s="5"/>
      <c r="BS102" s="5"/>
    </row>
    <row r="103" spans="18:71" ht="15.75" customHeight="1" x14ac:dyDescent="0.25">
      <c r="R103" s="5"/>
      <c r="BD103" s="5"/>
      <c r="BO103" s="5"/>
      <c r="BR103" s="5"/>
      <c r="BS103" s="5"/>
    </row>
    <row r="104" spans="18:71" ht="15.75" customHeight="1" x14ac:dyDescent="0.25">
      <c r="R104" s="5"/>
      <c r="BD104" s="5"/>
      <c r="BO104" s="5"/>
      <c r="BR104" s="5"/>
      <c r="BS104" s="5"/>
    </row>
    <row r="105" spans="18:71" ht="15.75" customHeight="1" x14ac:dyDescent="0.25">
      <c r="R105" s="5"/>
      <c r="BD105" s="5"/>
      <c r="BO105" s="5"/>
      <c r="BR105" s="5"/>
      <c r="BS105" s="5"/>
    </row>
    <row r="106" spans="18:71" ht="15.75" customHeight="1" x14ac:dyDescent="0.25">
      <c r="R106" s="5"/>
      <c r="BD106" s="5"/>
      <c r="BO106" s="5"/>
      <c r="BR106" s="5"/>
      <c r="BS106" s="5"/>
    </row>
    <row r="107" spans="18:71" ht="15.75" customHeight="1" x14ac:dyDescent="0.25">
      <c r="R107" s="5"/>
      <c r="BD107" s="5"/>
      <c r="BO107" s="5"/>
      <c r="BR107" s="5"/>
      <c r="BS107" s="5"/>
    </row>
    <row r="108" spans="18:71" ht="15.75" customHeight="1" x14ac:dyDescent="0.25">
      <c r="R108" s="5"/>
      <c r="BD108" s="5"/>
      <c r="BO108" s="5"/>
      <c r="BR108" s="5"/>
      <c r="BS108" s="5"/>
    </row>
    <row r="109" spans="18:71" ht="15.75" customHeight="1" x14ac:dyDescent="0.25">
      <c r="R109" s="5"/>
      <c r="BD109" s="5"/>
      <c r="BO109" s="5"/>
      <c r="BR109" s="5"/>
      <c r="BS109" s="5"/>
    </row>
    <row r="110" spans="18:71" ht="15.75" customHeight="1" x14ac:dyDescent="0.25">
      <c r="R110" s="5"/>
      <c r="BD110" s="5"/>
      <c r="BO110" s="5"/>
      <c r="BR110" s="5"/>
      <c r="BS110" s="5"/>
    </row>
    <row r="111" spans="18:71" ht="15.75" customHeight="1" x14ac:dyDescent="0.25">
      <c r="R111" s="5"/>
      <c r="BD111" s="5"/>
      <c r="BO111" s="5"/>
      <c r="BR111" s="5"/>
      <c r="BS111" s="5"/>
    </row>
    <row r="112" spans="18:71" ht="15.75" customHeight="1" x14ac:dyDescent="0.25">
      <c r="R112" s="5"/>
      <c r="BD112" s="5"/>
      <c r="BO112" s="5"/>
      <c r="BR112" s="5"/>
      <c r="BS112" s="5"/>
    </row>
    <row r="113" spans="18:71" ht="15.75" customHeight="1" x14ac:dyDescent="0.25">
      <c r="R113" s="5"/>
      <c r="BD113" s="5"/>
      <c r="BO113" s="5"/>
      <c r="BR113" s="5"/>
      <c r="BS113" s="5"/>
    </row>
    <row r="114" spans="18:71" ht="15.75" customHeight="1" x14ac:dyDescent="0.25">
      <c r="R114" s="5"/>
      <c r="BD114" s="5"/>
      <c r="BO114" s="5"/>
      <c r="BR114" s="5"/>
      <c r="BS114" s="5"/>
    </row>
    <row r="115" spans="18:71" ht="15.75" customHeight="1" x14ac:dyDescent="0.25">
      <c r="R115" s="5"/>
      <c r="BD115" s="5"/>
      <c r="BO115" s="5"/>
      <c r="BR115" s="5"/>
      <c r="BS115" s="5"/>
    </row>
    <row r="116" spans="18:71" ht="15.75" customHeight="1" x14ac:dyDescent="0.25">
      <c r="R116" s="5"/>
      <c r="BD116" s="5"/>
      <c r="BO116" s="5"/>
      <c r="BR116" s="5"/>
      <c r="BS116" s="5"/>
    </row>
    <row r="117" spans="18:71" ht="15.75" customHeight="1" x14ac:dyDescent="0.25">
      <c r="R117" s="5"/>
      <c r="BD117" s="5"/>
      <c r="BO117" s="5"/>
      <c r="BR117" s="5"/>
      <c r="BS117" s="5"/>
    </row>
    <row r="118" spans="18:71" ht="15.75" customHeight="1" x14ac:dyDescent="0.25">
      <c r="R118" s="5"/>
      <c r="BD118" s="5"/>
      <c r="BO118" s="5"/>
      <c r="BR118" s="5"/>
      <c r="BS118" s="5"/>
    </row>
    <row r="119" spans="18:71" ht="15.75" customHeight="1" x14ac:dyDescent="0.25">
      <c r="R119" s="5"/>
      <c r="BD119" s="5"/>
      <c r="BO119" s="5"/>
      <c r="BR119" s="5"/>
      <c r="BS119" s="5"/>
    </row>
    <row r="120" spans="18:71" ht="15.75" customHeight="1" x14ac:dyDescent="0.25">
      <c r="R120" s="5"/>
      <c r="BD120" s="5"/>
      <c r="BO120" s="5"/>
      <c r="BR120" s="5"/>
      <c r="BS120" s="5"/>
    </row>
    <row r="121" spans="18:71" ht="15.75" customHeight="1" x14ac:dyDescent="0.25">
      <c r="R121" s="5"/>
      <c r="BD121" s="5"/>
      <c r="BO121" s="5"/>
      <c r="BR121" s="5"/>
      <c r="BS121" s="5"/>
    </row>
    <row r="122" spans="18:71" ht="15.75" customHeight="1" x14ac:dyDescent="0.25">
      <c r="R122" s="5"/>
      <c r="BD122" s="5"/>
      <c r="BO122" s="5"/>
      <c r="BR122" s="5"/>
      <c r="BS122" s="5"/>
    </row>
    <row r="123" spans="18:71" ht="15.75" customHeight="1" x14ac:dyDescent="0.25">
      <c r="R123" s="5"/>
      <c r="BD123" s="5"/>
      <c r="BO123" s="5"/>
      <c r="BR123" s="5"/>
      <c r="BS123" s="5"/>
    </row>
    <row r="124" spans="18:71" ht="15.75" customHeight="1" x14ac:dyDescent="0.25">
      <c r="R124" s="5"/>
      <c r="BD124" s="5"/>
      <c r="BO124" s="5"/>
      <c r="BR124" s="5"/>
      <c r="BS124" s="5"/>
    </row>
    <row r="125" spans="18:71" ht="15.75" customHeight="1" x14ac:dyDescent="0.25">
      <c r="R125" s="5"/>
      <c r="BD125" s="5"/>
      <c r="BO125" s="5"/>
      <c r="BR125" s="5"/>
      <c r="BS125" s="5"/>
    </row>
    <row r="126" spans="18:71" ht="15.75" customHeight="1" x14ac:dyDescent="0.25">
      <c r="R126" s="5"/>
      <c r="BD126" s="5"/>
      <c r="BO126" s="5"/>
      <c r="BR126" s="5"/>
      <c r="BS126" s="5"/>
    </row>
    <row r="127" spans="18:71" ht="15.75" customHeight="1" x14ac:dyDescent="0.25">
      <c r="R127" s="5"/>
      <c r="BD127" s="5"/>
      <c r="BO127" s="5"/>
      <c r="BR127" s="5"/>
      <c r="BS127" s="5"/>
    </row>
    <row r="128" spans="18:71" ht="15.75" customHeight="1" x14ac:dyDescent="0.25">
      <c r="R128" s="5"/>
      <c r="BD128" s="5"/>
      <c r="BO128" s="5"/>
      <c r="BR128" s="5"/>
      <c r="BS128" s="5"/>
    </row>
    <row r="129" spans="18:71" ht="15.75" customHeight="1" x14ac:dyDescent="0.25">
      <c r="R129" s="5"/>
      <c r="BD129" s="5"/>
      <c r="BO129" s="5"/>
      <c r="BR129" s="5"/>
      <c r="BS129" s="5"/>
    </row>
    <row r="130" spans="18:71" ht="15.75" customHeight="1" x14ac:dyDescent="0.25">
      <c r="R130" s="5"/>
      <c r="BD130" s="5"/>
      <c r="BO130" s="5"/>
      <c r="BR130" s="5"/>
      <c r="BS130" s="5"/>
    </row>
    <row r="131" spans="18:71" ht="15.75" customHeight="1" x14ac:dyDescent="0.25">
      <c r="R131" s="5"/>
      <c r="BD131" s="5"/>
      <c r="BO131" s="5"/>
      <c r="BR131" s="5"/>
      <c r="BS131" s="5"/>
    </row>
    <row r="132" spans="18:71" ht="15.75" customHeight="1" x14ac:dyDescent="0.25">
      <c r="R132" s="5"/>
      <c r="BD132" s="5"/>
      <c r="BO132" s="5"/>
      <c r="BR132" s="5"/>
      <c r="BS132" s="5"/>
    </row>
    <row r="133" spans="18:71" ht="15.75" customHeight="1" x14ac:dyDescent="0.25">
      <c r="R133" s="5"/>
      <c r="BD133" s="5"/>
      <c r="BO133" s="5"/>
      <c r="BR133" s="5"/>
      <c r="BS133" s="5"/>
    </row>
    <row r="134" spans="18:71" ht="15.75" customHeight="1" x14ac:dyDescent="0.25">
      <c r="R134" s="5"/>
      <c r="BD134" s="5"/>
      <c r="BO134" s="5"/>
      <c r="BR134" s="5"/>
      <c r="BS134" s="5"/>
    </row>
    <row r="135" spans="18:71" ht="15.75" customHeight="1" x14ac:dyDescent="0.25">
      <c r="R135" s="5"/>
      <c r="BD135" s="5"/>
      <c r="BO135" s="5"/>
      <c r="BR135" s="5"/>
      <c r="BS135" s="5"/>
    </row>
    <row r="136" spans="18:71" ht="15.75" customHeight="1" x14ac:dyDescent="0.25">
      <c r="R136" s="5"/>
      <c r="BD136" s="5"/>
      <c r="BO136" s="5"/>
      <c r="BR136" s="5"/>
      <c r="BS136" s="5"/>
    </row>
    <row r="137" spans="18:71" ht="15.75" customHeight="1" x14ac:dyDescent="0.25">
      <c r="R137" s="5"/>
      <c r="BD137" s="5"/>
      <c r="BO137" s="5"/>
      <c r="BR137" s="5"/>
      <c r="BS137" s="5"/>
    </row>
    <row r="138" spans="18:71" ht="15.75" customHeight="1" x14ac:dyDescent="0.25">
      <c r="R138" s="5"/>
      <c r="BD138" s="5"/>
      <c r="BO138" s="5"/>
      <c r="BR138" s="5"/>
      <c r="BS138" s="5"/>
    </row>
    <row r="139" spans="18:71" ht="15.75" customHeight="1" x14ac:dyDescent="0.25">
      <c r="R139" s="5"/>
      <c r="BD139" s="5"/>
      <c r="BO139" s="5"/>
      <c r="BR139" s="5"/>
      <c r="BS139" s="5"/>
    </row>
    <row r="140" spans="18:71" ht="15.75" customHeight="1" x14ac:dyDescent="0.25">
      <c r="R140" s="5"/>
      <c r="BD140" s="5"/>
      <c r="BO140" s="5"/>
      <c r="BR140" s="5"/>
      <c r="BS140" s="5"/>
    </row>
    <row r="141" spans="18:71" ht="15.75" customHeight="1" x14ac:dyDescent="0.25">
      <c r="R141" s="5"/>
      <c r="BD141" s="5"/>
      <c r="BO141" s="5"/>
      <c r="BR141" s="5"/>
      <c r="BS141" s="5"/>
    </row>
    <row r="142" spans="18:71" ht="15.75" customHeight="1" x14ac:dyDescent="0.25">
      <c r="R142" s="5"/>
      <c r="BD142" s="5"/>
      <c r="BO142" s="5"/>
      <c r="BR142" s="5"/>
      <c r="BS142" s="5"/>
    </row>
    <row r="143" spans="18:71" ht="15.75" customHeight="1" x14ac:dyDescent="0.25">
      <c r="R143" s="5"/>
      <c r="BD143" s="5"/>
      <c r="BO143" s="5"/>
      <c r="BR143" s="5"/>
      <c r="BS143" s="5"/>
    </row>
    <row r="144" spans="18:71" ht="15.75" customHeight="1" x14ac:dyDescent="0.25">
      <c r="R144" s="5"/>
      <c r="BD144" s="5"/>
      <c r="BO144" s="5"/>
      <c r="BR144" s="5"/>
      <c r="BS144" s="5"/>
    </row>
    <row r="145" spans="18:71" ht="15.75" customHeight="1" x14ac:dyDescent="0.25">
      <c r="R145" s="5"/>
      <c r="BD145" s="5"/>
      <c r="BO145" s="5"/>
      <c r="BR145" s="5"/>
      <c r="BS145" s="5"/>
    </row>
    <row r="146" spans="18:71" ht="15.75" customHeight="1" x14ac:dyDescent="0.25">
      <c r="R146" s="5"/>
      <c r="BD146" s="5"/>
      <c r="BO146" s="5"/>
      <c r="BR146" s="5"/>
      <c r="BS146" s="5"/>
    </row>
    <row r="147" spans="18:71" ht="15.75" customHeight="1" x14ac:dyDescent="0.25">
      <c r="R147" s="5"/>
      <c r="BD147" s="5"/>
      <c r="BO147" s="5"/>
      <c r="BR147" s="5"/>
      <c r="BS147" s="5"/>
    </row>
    <row r="148" spans="18:71" ht="15.75" customHeight="1" x14ac:dyDescent="0.25">
      <c r="R148" s="5"/>
      <c r="BD148" s="5"/>
      <c r="BO148" s="5"/>
      <c r="BR148" s="5"/>
      <c r="BS148" s="5"/>
    </row>
    <row r="149" spans="18:71" ht="15.75" customHeight="1" x14ac:dyDescent="0.25">
      <c r="R149" s="5"/>
      <c r="BD149" s="5"/>
      <c r="BO149" s="5"/>
      <c r="BR149" s="5"/>
      <c r="BS149" s="5"/>
    </row>
    <row r="150" spans="18:71" ht="15.75" customHeight="1" x14ac:dyDescent="0.25">
      <c r="R150" s="5"/>
      <c r="BD150" s="5"/>
      <c r="BO150" s="5"/>
      <c r="BR150" s="5"/>
      <c r="BS150" s="5"/>
    </row>
    <row r="151" spans="18:71" ht="15.75" customHeight="1" x14ac:dyDescent="0.25">
      <c r="R151" s="5"/>
      <c r="BD151" s="5"/>
      <c r="BO151" s="5"/>
      <c r="BR151" s="5"/>
      <c r="BS151" s="5"/>
    </row>
    <row r="152" spans="18:71" ht="15.75" customHeight="1" x14ac:dyDescent="0.25">
      <c r="R152" s="5"/>
      <c r="BD152" s="5"/>
      <c r="BO152" s="5"/>
      <c r="BR152" s="5"/>
      <c r="BS152" s="5"/>
    </row>
    <row r="153" spans="18:71" ht="15.75" customHeight="1" x14ac:dyDescent="0.25">
      <c r="R153" s="5"/>
      <c r="BD153" s="5"/>
      <c r="BO153" s="5"/>
      <c r="BR153" s="5"/>
      <c r="BS153" s="5"/>
    </row>
    <row r="154" spans="18:71" ht="15.75" customHeight="1" x14ac:dyDescent="0.25">
      <c r="R154" s="5"/>
      <c r="BD154" s="5"/>
      <c r="BO154" s="5"/>
      <c r="BR154" s="5"/>
      <c r="BS154" s="5"/>
    </row>
    <row r="155" spans="18:71" ht="15.75" customHeight="1" x14ac:dyDescent="0.25">
      <c r="R155" s="5"/>
      <c r="BD155" s="5"/>
      <c r="BO155" s="5"/>
      <c r="BR155" s="5"/>
      <c r="BS155" s="5"/>
    </row>
    <row r="156" spans="18:71" ht="15.75" customHeight="1" x14ac:dyDescent="0.25">
      <c r="R156" s="5"/>
      <c r="BD156" s="5"/>
      <c r="BO156" s="5"/>
      <c r="BR156" s="5"/>
      <c r="BS156" s="5"/>
    </row>
    <row r="157" spans="18:71" ht="15.75" customHeight="1" x14ac:dyDescent="0.25">
      <c r="R157" s="5"/>
      <c r="BD157" s="5"/>
      <c r="BO157" s="5"/>
      <c r="BR157" s="5"/>
      <c r="BS157" s="5"/>
    </row>
    <row r="158" spans="18:71" ht="15.75" customHeight="1" x14ac:dyDescent="0.25">
      <c r="R158" s="5"/>
      <c r="BD158" s="5"/>
      <c r="BO158" s="5"/>
      <c r="BR158" s="5"/>
      <c r="BS158" s="5"/>
    </row>
    <row r="159" spans="18:71" ht="15.75" customHeight="1" x14ac:dyDescent="0.25">
      <c r="R159" s="5"/>
      <c r="BD159" s="5"/>
      <c r="BO159" s="5"/>
      <c r="BR159" s="5"/>
      <c r="BS159" s="5"/>
    </row>
    <row r="160" spans="18:71" ht="15.75" customHeight="1" x14ac:dyDescent="0.25">
      <c r="R160" s="5"/>
      <c r="BD160" s="5"/>
      <c r="BO160" s="5"/>
      <c r="BR160" s="5"/>
      <c r="BS160" s="5"/>
    </row>
    <row r="161" spans="18:71" ht="15.75" customHeight="1" x14ac:dyDescent="0.25">
      <c r="R161" s="5"/>
      <c r="BD161" s="5"/>
      <c r="BO161" s="5"/>
      <c r="BR161" s="5"/>
      <c r="BS161" s="5"/>
    </row>
    <row r="162" spans="18:71" ht="15.75" customHeight="1" x14ac:dyDescent="0.25">
      <c r="R162" s="5"/>
      <c r="BD162" s="5"/>
      <c r="BO162" s="5"/>
      <c r="BR162" s="5"/>
      <c r="BS162" s="5"/>
    </row>
    <row r="163" spans="18:71" ht="15.75" customHeight="1" x14ac:dyDescent="0.25">
      <c r="R163" s="5"/>
      <c r="BD163" s="5"/>
      <c r="BO163" s="5"/>
      <c r="BR163" s="5"/>
      <c r="BS163" s="5"/>
    </row>
    <row r="164" spans="18:71" ht="15.75" customHeight="1" x14ac:dyDescent="0.25">
      <c r="R164" s="5"/>
      <c r="BD164" s="5"/>
      <c r="BO164" s="5"/>
      <c r="BR164" s="5"/>
      <c r="BS164" s="5"/>
    </row>
    <row r="165" spans="18:71" ht="15.75" customHeight="1" x14ac:dyDescent="0.25">
      <c r="R165" s="5"/>
      <c r="BD165" s="5"/>
      <c r="BO165" s="5"/>
      <c r="BR165" s="5"/>
      <c r="BS165" s="5"/>
    </row>
    <row r="166" spans="18:71" ht="15.75" customHeight="1" x14ac:dyDescent="0.25">
      <c r="R166" s="5"/>
      <c r="BD166" s="5"/>
      <c r="BO166" s="5"/>
      <c r="BR166" s="5"/>
      <c r="BS166" s="5"/>
    </row>
    <row r="167" spans="18:71" ht="15.75" customHeight="1" x14ac:dyDescent="0.25">
      <c r="R167" s="5"/>
      <c r="BD167" s="5"/>
      <c r="BO167" s="5"/>
      <c r="BR167" s="5"/>
      <c r="BS167" s="5"/>
    </row>
    <row r="168" spans="18:71" ht="15.75" customHeight="1" x14ac:dyDescent="0.25">
      <c r="R168" s="5"/>
      <c r="BD168" s="5"/>
      <c r="BO168" s="5"/>
      <c r="BR168" s="5"/>
      <c r="BS168" s="5"/>
    </row>
    <row r="169" spans="18:71" ht="15.75" customHeight="1" x14ac:dyDescent="0.25">
      <c r="R169" s="5"/>
      <c r="BD169" s="5"/>
      <c r="BO169" s="5"/>
      <c r="BR169" s="5"/>
      <c r="BS169" s="5"/>
    </row>
    <row r="170" spans="18:71" ht="15.75" customHeight="1" x14ac:dyDescent="0.25">
      <c r="R170" s="5"/>
      <c r="BD170" s="5"/>
      <c r="BO170" s="5"/>
      <c r="BR170" s="5"/>
      <c r="BS170" s="5"/>
    </row>
    <row r="171" spans="18:71" ht="15.75" customHeight="1" x14ac:dyDescent="0.25">
      <c r="R171" s="5"/>
      <c r="BD171" s="5"/>
      <c r="BO171" s="5"/>
      <c r="BR171" s="5"/>
      <c r="BS171" s="5"/>
    </row>
    <row r="172" spans="18:71" ht="15.75" customHeight="1" x14ac:dyDescent="0.25">
      <c r="R172" s="5"/>
      <c r="BD172" s="5"/>
      <c r="BO172" s="5"/>
      <c r="BR172" s="5"/>
      <c r="BS172" s="5"/>
    </row>
    <row r="173" spans="18:71" ht="15.75" customHeight="1" x14ac:dyDescent="0.25">
      <c r="R173" s="5"/>
      <c r="BD173" s="5"/>
      <c r="BO173" s="5"/>
      <c r="BR173" s="5"/>
      <c r="BS173" s="5"/>
    </row>
    <row r="174" spans="18:71" ht="15.75" customHeight="1" x14ac:dyDescent="0.25">
      <c r="R174" s="5"/>
      <c r="BD174" s="5"/>
      <c r="BO174" s="5"/>
      <c r="BR174" s="5"/>
      <c r="BS174" s="5"/>
    </row>
    <row r="175" spans="18:71" ht="15.75" customHeight="1" x14ac:dyDescent="0.25">
      <c r="R175" s="5"/>
      <c r="BD175" s="5"/>
      <c r="BO175" s="5"/>
      <c r="BR175" s="5"/>
      <c r="BS175" s="5"/>
    </row>
    <row r="176" spans="18:71" ht="15.75" customHeight="1" x14ac:dyDescent="0.25">
      <c r="R176" s="5"/>
      <c r="BD176" s="5"/>
      <c r="BO176" s="5"/>
      <c r="BR176" s="5"/>
      <c r="BS176" s="5"/>
    </row>
    <row r="177" spans="18:71" ht="15.75" customHeight="1" x14ac:dyDescent="0.25">
      <c r="R177" s="5"/>
      <c r="BD177" s="5"/>
      <c r="BO177" s="5"/>
      <c r="BR177" s="5"/>
      <c r="BS177" s="5"/>
    </row>
    <row r="178" spans="18:71" ht="15.75" customHeight="1" x14ac:dyDescent="0.25">
      <c r="R178" s="5"/>
      <c r="BD178" s="5"/>
      <c r="BO178" s="5"/>
      <c r="BR178" s="5"/>
      <c r="BS178" s="5"/>
    </row>
    <row r="179" spans="18:71" ht="15.75" customHeight="1" x14ac:dyDescent="0.25">
      <c r="R179" s="5"/>
      <c r="BD179" s="5"/>
      <c r="BO179" s="5"/>
      <c r="BR179" s="5"/>
      <c r="BS179" s="5"/>
    </row>
    <row r="180" spans="18:71" ht="15.75" customHeight="1" x14ac:dyDescent="0.25">
      <c r="R180" s="5"/>
      <c r="BD180" s="5"/>
      <c r="BO180" s="5"/>
      <c r="BR180" s="5"/>
      <c r="BS180" s="5"/>
    </row>
    <row r="181" spans="18:71" ht="15.75" customHeight="1" x14ac:dyDescent="0.25">
      <c r="R181" s="5"/>
      <c r="BD181" s="5"/>
      <c r="BO181" s="5"/>
      <c r="BR181" s="5"/>
      <c r="BS181" s="5"/>
    </row>
    <row r="182" spans="18:71" ht="15.75" customHeight="1" x14ac:dyDescent="0.25">
      <c r="R182" s="5"/>
      <c r="BD182" s="5"/>
      <c r="BO182" s="5"/>
      <c r="BR182" s="5"/>
      <c r="BS182" s="5"/>
    </row>
    <row r="183" spans="18:71" ht="15.75" customHeight="1" x14ac:dyDescent="0.25">
      <c r="R183" s="5"/>
      <c r="BD183" s="5"/>
      <c r="BO183" s="5"/>
      <c r="BR183" s="5"/>
      <c r="BS183" s="5"/>
    </row>
    <row r="184" spans="18:71" ht="15.75" customHeight="1" x14ac:dyDescent="0.25">
      <c r="R184" s="5"/>
      <c r="BD184" s="5"/>
      <c r="BO184" s="5"/>
      <c r="BR184" s="5"/>
      <c r="BS184" s="5"/>
    </row>
    <row r="185" spans="18:71" ht="15.75" customHeight="1" x14ac:dyDescent="0.25">
      <c r="R185" s="5"/>
      <c r="BD185" s="5"/>
      <c r="BO185" s="5"/>
      <c r="BR185" s="5"/>
      <c r="BS185" s="5"/>
    </row>
    <row r="186" spans="18:71" ht="15.75" customHeight="1" x14ac:dyDescent="0.25">
      <c r="R186" s="5"/>
      <c r="BD186" s="5"/>
      <c r="BO186" s="5"/>
      <c r="BR186" s="5"/>
      <c r="BS186" s="5"/>
    </row>
    <row r="187" spans="18:71" ht="15.75" customHeight="1" x14ac:dyDescent="0.25">
      <c r="R187" s="5"/>
      <c r="BD187" s="5"/>
      <c r="BO187" s="5"/>
      <c r="BR187" s="5"/>
      <c r="BS187" s="5"/>
    </row>
    <row r="188" spans="18:71" ht="15.75" customHeight="1" x14ac:dyDescent="0.25">
      <c r="R188" s="5"/>
      <c r="BD188" s="5"/>
      <c r="BO188" s="5"/>
      <c r="BR188" s="5"/>
      <c r="BS188" s="5"/>
    </row>
    <row r="189" spans="18:71" ht="15.75" customHeight="1" x14ac:dyDescent="0.25">
      <c r="R189" s="5"/>
      <c r="BD189" s="5"/>
      <c r="BO189" s="5"/>
      <c r="BR189" s="5"/>
      <c r="BS189" s="5"/>
    </row>
    <row r="190" spans="18:71" ht="15.75" customHeight="1" x14ac:dyDescent="0.25">
      <c r="R190" s="5"/>
      <c r="BD190" s="5"/>
      <c r="BO190" s="5"/>
      <c r="BR190" s="5"/>
      <c r="BS190" s="5"/>
    </row>
    <row r="191" spans="18:71" ht="15.75" customHeight="1" x14ac:dyDescent="0.25">
      <c r="R191" s="5"/>
      <c r="BD191" s="5"/>
      <c r="BO191" s="5"/>
      <c r="BR191" s="5"/>
      <c r="BS191" s="5"/>
    </row>
    <row r="192" spans="18:71" ht="15.75" customHeight="1" x14ac:dyDescent="0.25">
      <c r="R192" s="5"/>
      <c r="BD192" s="5"/>
      <c r="BO192" s="5"/>
      <c r="BR192" s="5"/>
      <c r="BS192" s="5"/>
    </row>
    <row r="193" spans="18:71" ht="15.75" customHeight="1" x14ac:dyDescent="0.25">
      <c r="R193" s="5"/>
      <c r="BD193" s="5"/>
      <c r="BO193" s="5"/>
      <c r="BR193" s="5"/>
      <c r="BS193" s="5"/>
    </row>
    <row r="194" spans="18:71" ht="15.75" customHeight="1" x14ac:dyDescent="0.25">
      <c r="R194" s="5"/>
      <c r="BD194" s="5"/>
      <c r="BO194" s="5"/>
      <c r="BR194" s="5"/>
      <c r="BS194" s="5"/>
    </row>
    <row r="195" spans="18:71" ht="15.75" customHeight="1" x14ac:dyDescent="0.25">
      <c r="R195" s="5"/>
      <c r="BD195" s="5"/>
      <c r="BO195" s="5"/>
      <c r="BR195" s="5"/>
      <c r="BS195" s="5"/>
    </row>
    <row r="196" spans="18:71" ht="15.75" customHeight="1" x14ac:dyDescent="0.25">
      <c r="R196" s="5"/>
      <c r="BD196" s="5"/>
      <c r="BO196" s="5"/>
      <c r="BR196" s="5"/>
      <c r="BS196" s="5"/>
    </row>
    <row r="197" spans="18:71" ht="15.75" customHeight="1" x14ac:dyDescent="0.25">
      <c r="R197" s="5"/>
      <c r="BD197" s="5"/>
      <c r="BO197" s="5"/>
      <c r="BR197" s="5"/>
      <c r="BS197" s="5"/>
    </row>
    <row r="198" spans="18:71" ht="15.75" customHeight="1" x14ac:dyDescent="0.25">
      <c r="R198" s="5"/>
      <c r="BD198" s="5"/>
      <c r="BO198" s="5"/>
      <c r="BR198" s="5"/>
      <c r="BS198" s="5"/>
    </row>
    <row r="199" spans="18:71" ht="15.75" customHeight="1" x14ac:dyDescent="0.25">
      <c r="R199" s="5"/>
      <c r="BD199" s="5"/>
      <c r="BO199" s="5"/>
      <c r="BR199" s="5"/>
      <c r="BS199" s="5"/>
    </row>
    <row r="200" spans="18:71" ht="15.75" customHeight="1" x14ac:dyDescent="0.25">
      <c r="R200" s="5"/>
      <c r="BD200" s="5"/>
      <c r="BO200" s="5"/>
      <c r="BR200" s="5"/>
      <c r="BS200" s="5"/>
    </row>
    <row r="201" spans="18:71" ht="15.75" customHeight="1" x14ac:dyDescent="0.25">
      <c r="R201" s="5"/>
      <c r="BD201" s="5"/>
      <c r="BO201" s="5"/>
      <c r="BR201" s="5"/>
      <c r="BS201" s="5"/>
    </row>
    <row r="202" spans="18:71" ht="15.75" customHeight="1" x14ac:dyDescent="0.25">
      <c r="R202" s="5"/>
      <c r="BD202" s="5"/>
      <c r="BO202" s="5"/>
      <c r="BR202" s="5"/>
      <c r="BS202" s="5"/>
    </row>
    <row r="203" spans="18:71" ht="15.75" customHeight="1" x14ac:dyDescent="0.25">
      <c r="R203" s="5"/>
      <c r="BD203" s="5"/>
      <c r="BO203" s="5"/>
      <c r="BR203" s="5"/>
      <c r="BS203" s="5"/>
    </row>
    <row r="204" spans="18:71" ht="15.75" customHeight="1" x14ac:dyDescent="0.25">
      <c r="R204" s="5"/>
      <c r="BD204" s="5"/>
      <c r="BO204" s="5"/>
      <c r="BR204" s="5"/>
      <c r="BS204" s="5"/>
    </row>
    <row r="205" spans="18:71" ht="15.75" customHeight="1" x14ac:dyDescent="0.25">
      <c r="R205" s="5"/>
      <c r="BD205" s="5"/>
      <c r="BO205" s="5"/>
      <c r="BR205" s="5"/>
      <c r="BS205" s="5"/>
    </row>
    <row r="206" spans="18:71" ht="15.75" customHeight="1" x14ac:dyDescent="0.25">
      <c r="R206" s="5"/>
      <c r="BD206" s="5"/>
      <c r="BO206" s="5"/>
      <c r="BR206" s="5"/>
      <c r="BS206" s="5"/>
    </row>
    <row r="207" spans="18:71" ht="15.75" customHeight="1" x14ac:dyDescent="0.25">
      <c r="R207" s="5"/>
      <c r="BD207" s="5"/>
      <c r="BO207" s="5"/>
      <c r="BR207" s="5"/>
      <c r="BS207" s="5"/>
    </row>
    <row r="208" spans="18:71" ht="15.75" customHeight="1" x14ac:dyDescent="0.25">
      <c r="R208" s="5"/>
      <c r="BD208" s="5"/>
      <c r="BO208" s="5"/>
      <c r="BR208" s="5"/>
      <c r="BS208" s="5"/>
    </row>
    <row r="209" spans="18:71" ht="15.75" customHeight="1" x14ac:dyDescent="0.25">
      <c r="R209" s="5"/>
      <c r="BD209" s="5"/>
      <c r="BO209" s="5"/>
      <c r="BR209" s="5"/>
      <c r="BS209" s="5"/>
    </row>
    <row r="210" spans="18:71" ht="15.75" customHeight="1" x14ac:dyDescent="0.25">
      <c r="R210" s="5"/>
      <c r="BD210" s="5"/>
      <c r="BO210" s="5"/>
      <c r="BR210" s="5"/>
      <c r="BS210" s="5"/>
    </row>
    <row r="211" spans="18:71" ht="15.75" customHeight="1" x14ac:dyDescent="0.25">
      <c r="R211" s="5"/>
      <c r="BD211" s="5"/>
      <c r="BO211" s="5"/>
      <c r="BR211" s="5"/>
      <c r="BS211" s="5"/>
    </row>
    <row r="212" spans="18:71" ht="15.75" customHeight="1" x14ac:dyDescent="0.25">
      <c r="R212" s="5"/>
      <c r="BD212" s="5"/>
      <c r="BO212" s="5"/>
      <c r="BR212" s="5"/>
      <c r="BS212" s="5"/>
    </row>
    <row r="213" spans="18:71" ht="15.75" customHeight="1" x14ac:dyDescent="0.25">
      <c r="R213" s="5"/>
      <c r="BD213" s="5"/>
      <c r="BO213" s="5"/>
      <c r="BR213" s="5"/>
      <c r="BS213" s="5"/>
    </row>
    <row r="214" spans="18:71" ht="15.75" customHeight="1" x14ac:dyDescent="0.25">
      <c r="R214" s="5"/>
      <c r="BD214" s="5"/>
      <c r="BO214" s="5"/>
      <c r="BR214" s="5"/>
      <c r="BS214" s="5"/>
    </row>
    <row r="215" spans="18:71" ht="15.75" customHeight="1" x14ac:dyDescent="0.25">
      <c r="R215" s="5"/>
      <c r="BD215" s="5"/>
      <c r="BO215" s="5"/>
      <c r="BR215" s="5"/>
      <c r="BS215" s="5"/>
    </row>
    <row r="216" spans="18:71" ht="15.75" customHeight="1" x14ac:dyDescent="0.25">
      <c r="R216" s="5"/>
      <c r="BD216" s="5"/>
      <c r="BO216" s="5"/>
      <c r="BR216" s="5"/>
      <c r="BS216" s="5"/>
    </row>
    <row r="217" spans="18:71" ht="15.75" customHeight="1" x14ac:dyDescent="0.25">
      <c r="R217" s="5"/>
      <c r="BD217" s="5"/>
      <c r="BO217" s="5"/>
      <c r="BR217" s="5"/>
      <c r="BS217" s="5"/>
    </row>
    <row r="218" spans="18:71" ht="15.75" customHeight="1" x14ac:dyDescent="0.25">
      <c r="R218" s="5"/>
      <c r="BD218" s="5"/>
      <c r="BO218" s="5"/>
      <c r="BR218" s="5"/>
      <c r="BS218" s="5"/>
    </row>
    <row r="219" spans="18:71" ht="15.75" customHeight="1" x14ac:dyDescent="0.25">
      <c r="R219" s="5"/>
      <c r="BD219" s="5"/>
      <c r="BO219" s="5"/>
      <c r="BR219" s="5"/>
      <c r="BS219" s="5"/>
    </row>
    <row r="220" spans="18:71" ht="15.75" customHeight="1" x14ac:dyDescent="0.25">
      <c r="R220" s="5"/>
      <c r="BD220" s="5"/>
      <c r="BO220" s="5"/>
      <c r="BR220" s="5"/>
      <c r="BS220" s="5"/>
    </row>
    <row r="221" spans="18:71" ht="15.75" customHeight="1" x14ac:dyDescent="0.25">
      <c r="R221" s="5"/>
      <c r="BD221" s="5"/>
      <c r="BO221" s="5"/>
      <c r="BR221" s="5"/>
      <c r="BS221" s="5"/>
    </row>
    <row r="222" spans="18:71" ht="15.75" customHeight="1" x14ac:dyDescent="0.25">
      <c r="R222" s="5"/>
      <c r="BD222" s="5"/>
      <c r="BO222" s="5"/>
      <c r="BR222" s="5"/>
      <c r="BS222" s="5"/>
    </row>
    <row r="223" spans="18:71" ht="15.75" customHeight="1" x14ac:dyDescent="0.25">
      <c r="R223" s="5"/>
      <c r="BD223" s="5"/>
      <c r="BO223" s="5"/>
      <c r="BR223" s="5"/>
      <c r="BS223" s="5"/>
    </row>
    <row r="224" spans="18:71" ht="15.75" customHeight="1" x14ac:dyDescent="0.25">
      <c r="R224" s="5"/>
      <c r="BD224" s="5"/>
      <c r="BO224" s="5"/>
      <c r="BR224" s="5"/>
      <c r="BS224" s="5"/>
    </row>
    <row r="225" spans="18:71" ht="15.75" customHeight="1" x14ac:dyDescent="0.25">
      <c r="R225" s="5"/>
      <c r="BD225" s="5"/>
      <c r="BO225" s="5"/>
      <c r="BR225" s="5"/>
      <c r="BS225" s="5"/>
    </row>
    <row r="226" spans="18:71" ht="15.75" customHeight="1" x14ac:dyDescent="0.25">
      <c r="R226" s="5"/>
      <c r="BD226" s="5"/>
      <c r="BO226" s="5"/>
      <c r="BR226" s="5"/>
      <c r="BS226" s="5"/>
    </row>
    <row r="227" spans="18:71" ht="15.75" customHeight="1" x14ac:dyDescent="0.25">
      <c r="R227" s="5"/>
      <c r="BD227" s="5"/>
      <c r="BO227" s="5"/>
      <c r="BR227" s="5"/>
      <c r="BS227" s="5"/>
    </row>
    <row r="228" spans="18:71" ht="15.75" customHeight="1" x14ac:dyDescent="0.25">
      <c r="R228" s="5"/>
      <c r="BD228" s="5"/>
      <c r="BO228" s="5"/>
      <c r="BR228" s="5"/>
      <c r="BS228" s="5"/>
    </row>
    <row r="229" spans="18:71" ht="15.75" customHeight="1" x14ac:dyDescent="0.25">
      <c r="R229" s="5"/>
      <c r="BD229" s="5"/>
      <c r="BO229" s="5"/>
      <c r="BR229" s="5"/>
      <c r="BS229" s="5"/>
    </row>
    <row r="230" spans="18:71" ht="15.75" customHeight="1" x14ac:dyDescent="0.25">
      <c r="R230" s="5"/>
      <c r="BD230" s="5"/>
      <c r="BO230" s="5"/>
      <c r="BR230" s="5"/>
      <c r="BS230" s="5"/>
    </row>
    <row r="231" spans="18:71" ht="15.75" customHeight="1" x14ac:dyDescent="0.25">
      <c r="R231" s="5"/>
      <c r="BD231" s="5"/>
      <c r="BO231" s="5"/>
      <c r="BR231" s="5"/>
      <c r="BS231" s="5"/>
    </row>
    <row r="232" spans="18:71" ht="15.75" customHeight="1" x14ac:dyDescent="0.25">
      <c r="R232" s="5"/>
      <c r="BD232" s="5"/>
      <c r="BO232" s="5"/>
      <c r="BR232" s="5"/>
      <c r="BS232" s="5"/>
    </row>
    <row r="233" spans="18:71" ht="15.75" customHeight="1" x14ac:dyDescent="0.25">
      <c r="R233" s="5"/>
      <c r="BD233" s="5"/>
      <c r="BO233" s="5"/>
      <c r="BR233" s="5"/>
      <c r="BS233" s="5"/>
    </row>
    <row r="234" spans="18:71" ht="15.75" customHeight="1" x14ac:dyDescent="0.25">
      <c r="R234" s="5"/>
      <c r="BD234" s="5"/>
      <c r="BO234" s="5"/>
      <c r="BR234" s="5"/>
      <c r="BS234" s="5"/>
    </row>
    <row r="235" spans="18:71" ht="15.75" customHeight="1" x14ac:dyDescent="0.25">
      <c r="R235" s="5"/>
      <c r="BD235" s="5"/>
      <c r="BO235" s="5"/>
      <c r="BR235" s="5"/>
      <c r="BS235" s="5"/>
    </row>
    <row r="236" spans="18:71" ht="15.75" customHeight="1" x14ac:dyDescent="0.25">
      <c r="R236" s="5"/>
      <c r="BD236" s="5"/>
      <c r="BO236" s="5"/>
      <c r="BR236" s="5"/>
      <c r="BS236" s="5"/>
    </row>
    <row r="237" spans="18:71" ht="15.75" customHeight="1" x14ac:dyDescent="0.25">
      <c r="R237" s="5"/>
      <c r="BD237" s="5"/>
      <c r="BO237" s="5"/>
      <c r="BR237" s="5"/>
      <c r="BS237" s="5"/>
    </row>
    <row r="238" spans="18:71" ht="15.75" customHeight="1" x14ac:dyDescent="0.25">
      <c r="R238" s="5"/>
      <c r="BD238" s="5"/>
      <c r="BO238" s="5"/>
      <c r="BR238" s="5"/>
      <c r="BS238" s="5"/>
    </row>
    <row r="239" spans="18:71" ht="15.75" customHeight="1" x14ac:dyDescent="0.25">
      <c r="R239" s="5"/>
      <c r="BD239" s="5"/>
      <c r="BO239" s="5"/>
      <c r="BR239" s="5"/>
      <c r="BS239" s="5"/>
    </row>
    <row r="240" spans="18:71" ht="15.75" customHeight="1" x14ac:dyDescent="0.25">
      <c r="R240" s="5"/>
      <c r="BD240" s="5"/>
      <c r="BO240" s="5"/>
      <c r="BR240" s="5"/>
      <c r="BS240" s="5"/>
    </row>
    <row r="241" spans="18:71" ht="15.75" customHeight="1" x14ac:dyDescent="0.25">
      <c r="R241" s="5"/>
      <c r="BD241" s="5"/>
      <c r="BO241" s="5"/>
      <c r="BR241" s="5"/>
      <c r="BS241" s="5"/>
    </row>
    <row r="242" spans="18:71" ht="15.75" customHeight="1" x14ac:dyDescent="0.25">
      <c r="R242" s="5"/>
      <c r="BD242" s="5"/>
      <c r="BO242" s="5"/>
      <c r="BR242" s="5"/>
      <c r="BS242" s="5"/>
    </row>
    <row r="243" spans="18:71" ht="15.75" customHeight="1" x14ac:dyDescent="0.25">
      <c r="R243" s="5"/>
      <c r="BD243" s="5"/>
      <c r="BO243" s="5"/>
      <c r="BR243" s="5"/>
      <c r="BS243" s="5"/>
    </row>
    <row r="244" spans="18:71" ht="15.75" customHeight="1" x14ac:dyDescent="0.25">
      <c r="R244" s="5"/>
      <c r="BD244" s="5"/>
      <c r="BO244" s="5"/>
      <c r="BR244" s="5"/>
      <c r="BS244" s="5"/>
    </row>
    <row r="245" spans="18:71" ht="15.75" customHeight="1" x14ac:dyDescent="0.25">
      <c r="R245" s="5"/>
      <c r="BD245" s="5"/>
      <c r="BO245" s="5"/>
      <c r="BR245" s="5"/>
      <c r="BS245" s="5"/>
    </row>
    <row r="246" spans="18:71" ht="15.75" customHeight="1" x14ac:dyDescent="0.25">
      <c r="R246" s="5"/>
      <c r="BD246" s="5"/>
      <c r="BO246" s="5"/>
      <c r="BR246" s="5"/>
      <c r="BS246" s="5"/>
    </row>
    <row r="247" spans="18:71" ht="15.75" customHeight="1" x14ac:dyDescent="0.25">
      <c r="R247" s="5"/>
      <c r="BD247" s="5"/>
      <c r="BO247" s="5"/>
      <c r="BR247" s="5"/>
      <c r="BS247" s="5"/>
    </row>
    <row r="248" spans="18:71" ht="15.75" customHeight="1" x14ac:dyDescent="0.25">
      <c r="R248" s="5"/>
      <c r="BD248" s="5"/>
      <c r="BO248" s="5"/>
      <c r="BR248" s="5"/>
      <c r="BS248" s="5"/>
    </row>
    <row r="249" spans="18:71" ht="15.75" customHeight="1" x14ac:dyDescent="0.25">
      <c r="R249" s="5"/>
      <c r="BD249" s="5"/>
      <c r="BO249" s="5"/>
      <c r="BR249" s="5"/>
      <c r="BS249" s="5"/>
    </row>
    <row r="250" spans="18:71" ht="15.75" customHeight="1" x14ac:dyDescent="0.25">
      <c r="R250" s="5"/>
      <c r="BD250" s="5"/>
      <c r="BO250" s="5"/>
      <c r="BR250" s="5"/>
      <c r="BS250" s="5"/>
    </row>
    <row r="251" spans="18:71" ht="15.75" customHeight="1" x14ac:dyDescent="0.25">
      <c r="R251" s="5"/>
      <c r="BD251" s="5"/>
      <c r="BO251" s="5"/>
      <c r="BR251" s="5"/>
      <c r="BS251" s="5"/>
    </row>
    <row r="252" spans="18:71" ht="15.75" customHeight="1" x14ac:dyDescent="0.25">
      <c r="R252" s="5"/>
      <c r="BD252" s="5"/>
      <c r="BO252" s="5"/>
      <c r="BR252" s="5"/>
      <c r="BS252" s="5"/>
    </row>
    <row r="253" spans="18:71" ht="15.75" customHeight="1" x14ac:dyDescent="0.25">
      <c r="R253" s="5"/>
      <c r="BD253" s="5"/>
      <c r="BO253" s="5"/>
      <c r="BR253" s="5"/>
      <c r="BS253" s="5"/>
    </row>
    <row r="254" spans="18:71" ht="15.75" customHeight="1" x14ac:dyDescent="0.25">
      <c r="R254" s="5"/>
      <c r="BD254" s="5"/>
      <c r="BO254" s="5"/>
      <c r="BR254" s="5"/>
      <c r="BS254" s="5"/>
    </row>
    <row r="255" spans="18:71" ht="15.75" customHeight="1" x14ac:dyDescent="0.25">
      <c r="R255" s="5"/>
      <c r="BD255" s="5"/>
      <c r="BO255" s="5"/>
      <c r="BR255" s="5"/>
      <c r="BS255" s="5"/>
    </row>
    <row r="256" spans="18:71" ht="15.75" customHeight="1" x14ac:dyDescent="0.25">
      <c r="R256" s="5"/>
      <c r="BD256" s="5"/>
      <c r="BO256" s="5"/>
      <c r="BR256" s="5"/>
      <c r="BS256" s="5"/>
    </row>
    <row r="257" spans="18:71" ht="15.75" customHeight="1" x14ac:dyDescent="0.25">
      <c r="R257" s="5"/>
      <c r="BD257" s="5"/>
      <c r="BO257" s="5"/>
      <c r="BR257" s="5"/>
      <c r="BS257" s="5"/>
    </row>
    <row r="258" spans="18:71" ht="15.75" customHeight="1" x14ac:dyDescent="0.25">
      <c r="R258" s="5"/>
      <c r="BD258" s="5"/>
      <c r="BO258" s="5"/>
      <c r="BR258" s="5"/>
      <c r="BS258" s="5"/>
    </row>
    <row r="259" spans="18:71" ht="15.75" customHeight="1" x14ac:dyDescent="0.25">
      <c r="R259" s="5"/>
      <c r="BD259" s="5"/>
      <c r="BO259" s="5"/>
      <c r="BR259" s="5"/>
      <c r="BS259" s="5"/>
    </row>
    <row r="260" spans="18:71" ht="15.75" customHeight="1" x14ac:dyDescent="0.25">
      <c r="R260" s="5"/>
      <c r="BD260" s="5"/>
      <c r="BO260" s="5"/>
      <c r="BR260" s="5"/>
      <c r="BS260" s="5"/>
    </row>
    <row r="261" spans="18:71" ht="15.75" customHeight="1" x14ac:dyDescent="0.25">
      <c r="R261" s="5"/>
      <c r="BD261" s="5"/>
      <c r="BO261" s="5"/>
      <c r="BR261" s="5"/>
      <c r="BS261" s="5"/>
    </row>
    <row r="262" spans="18:71" ht="15.75" customHeight="1" x14ac:dyDescent="0.25">
      <c r="R262" s="5"/>
      <c r="BD262" s="5"/>
      <c r="BO262" s="5"/>
      <c r="BR262" s="5"/>
      <c r="BS262" s="5"/>
    </row>
    <row r="263" spans="18:71" ht="15.75" customHeight="1" x14ac:dyDescent="0.25">
      <c r="R263" s="5"/>
      <c r="BD263" s="5"/>
      <c r="BO263" s="5"/>
      <c r="BR263" s="5"/>
      <c r="BS263" s="5"/>
    </row>
    <row r="264" spans="18:71" ht="15.75" customHeight="1" x14ac:dyDescent="0.25">
      <c r="R264" s="5"/>
      <c r="BD264" s="5"/>
      <c r="BO264" s="5"/>
      <c r="BR264" s="5"/>
      <c r="BS264" s="5"/>
    </row>
    <row r="265" spans="18:71" ht="15.75" customHeight="1" x14ac:dyDescent="0.25">
      <c r="R265" s="5"/>
      <c r="BD265" s="5"/>
      <c r="BO265" s="5"/>
      <c r="BR265" s="5"/>
      <c r="BS265" s="5"/>
    </row>
    <row r="266" spans="18:71" ht="15.75" customHeight="1" x14ac:dyDescent="0.25">
      <c r="R266" s="5"/>
      <c r="BD266" s="5"/>
      <c r="BO266" s="5"/>
      <c r="BR266" s="5"/>
      <c r="BS266" s="5"/>
    </row>
    <row r="267" spans="18:71" ht="15.75" customHeight="1" x14ac:dyDescent="0.25">
      <c r="R267" s="5"/>
      <c r="BD267" s="5"/>
      <c r="BO267" s="5"/>
      <c r="BR267" s="5"/>
      <c r="BS267" s="5"/>
    </row>
    <row r="268" spans="18:71" ht="15.75" customHeight="1" x14ac:dyDescent="0.25">
      <c r="R268" s="5"/>
      <c r="BD268" s="5"/>
      <c r="BO268" s="5"/>
      <c r="BR268" s="5"/>
      <c r="BS268" s="5"/>
    </row>
    <row r="269" spans="18:71" ht="15.75" customHeight="1" x14ac:dyDescent="0.25">
      <c r="R269" s="5"/>
      <c r="BD269" s="5"/>
      <c r="BO269" s="5"/>
      <c r="BR269" s="5"/>
      <c r="BS269" s="5"/>
    </row>
    <row r="270" spans="18:71" ht="15.75" customHeight="1" x14ac:dyDescent="0.25">
      <c r="R270" s="5"/>
      <c r="BD270" s="5"/>
      <c r="BO270" s="5"/>
      <c r="BR270" s="5"/>
      <c r="BS270" s="5"/>
    </row>
    <row r="271" spans="18:71" ht="15.75" customHeight="1" x14ac:dyDescent="0.25">
      <c r="R271" s="5"/>
      <c r="BD271" s="5"/>
      <c r="BO271" s="5"/>
      <c r="BR271" s="5"/>
      <c r="BS271" s="5"/>
    </row>
    <row r="272" spans="18:71" ht="15.75" customHeight="1" x14ac:dyDescent="0.25">
      <c r="R272" s="5"/>
      <c r="BD272" s="5"/>
      <c r="BO272" s="5"/>
      <c r="BR272" s="5"/>
      <c r="BS272" s="5"/>
    </row>
    <row r="273" spans="18:71" ht="15.75" customHeight="1" x14ac:dyDescent="0.25">
      <c r="R273" s="5"/>
      <c r="BD273" s="5"/>
      <c r="BO273" s="5"/>
      <c r="BR273" s="5"/>
      <c r="BS273" s="5"/>
    </row>
    <row r="274" spans="18:71" ht="15.75" customHeight="1" x14ac:dyDescent="0.25">
      <c r="R274" s="5"/>
      <c r="BD274" s="5"/>
      <c r="BO274" s="5"/>
      <c r="BR274" s="5"/>
      <c r="BS274" s="5"/>
    </row>
    <row r="275" spans="18:71" ht="15.75" customHeight="1" x14ac:dyDescent="0.25">
      <c r="R275" s="5"/>
      <c r="BD275" s="5"/>
      <c r="BO275" s="5"/>
      <c r="BR275" s="5"/>
      <c r="BS275" s="5"/>
    </row>
    <row r="276" spans="18:71" ht="15.75" customHeight="1" x14ac:dyDescent="0.25">
      <c r="R276" s="5"/>
      <c r="BD276" s="5"/>
      <c r="BO276" s="5"/>
      <c r="BR276" s="5"/>
      <c r="BS276" s="5"/>
    </row>
    <row r="277" spans="18:71" ht="15.75" customHeight="1" x14ac:dyDescent="0.25">
      <c r="R277" s="5"/>
      <c r="BD277" s="5"/>
      <c r="BO277" s="5"/>
      <c r="BR277" s="5"/>
      <c r="BS277" s="5"/>
    </row>
    <row r="278" spans="18:71" ht="15.75" customHeight="1" x14ac:dyDescent="0.25">
      <c r="R278" s="5"/>
      <c r="BD278" s="5"/>
      <c r="BO278" s="5"/>
      <c r="BR278" s="5"/>
      <c r="BS278" s="5"/>
    </row>
    <row r="279" spans="18:71" ht="15.75" customHeight="1" x14ac:dyDescent="0.25">
      <c r="R279" s="5"/>
      <c r="BD279" s="5"/>
      <c r="BO279" s="5"/>
      <c r="BR279" s="5"/>
      <c r="BS279" s="5"/>
    </row>
    <row r="280" spans="18:71" ht="15.75" customHeight="1" x14ac:dyDescent="0.25">
      <c r="R280" s="5"/>
      <c r="BD280" s="5"/>
      <c r="BO280" s="5"/>
      <c r="BR280" s="5"/>
      <c r="BS280" s="5"/>
    </row>
    <row r="281" spans="18:71" ht="15.75" customHeight="1" x14ac:dyDescent="0.25">
      <c r="R281" s="5"/>
      <c r="BD281" s="5"/>
      <c r="BO281" s="5"/>
      <c r="BR281" s="5"/>
      <c r="BS281" s="5"/>
    </row>
    <row r="282" spans="18:71" ht="15.75" customHeight="1" x14ac:dyDescent="0.25">
      <c r="R282" s="5"/>
      <c r="BD282" s="5"/>
      <c r="BO282" s="5"/>
      <c r="BR282" s="5"/>
      <c r="BS282" s="5"/>
    </row>
    <row r="283" spans="18:71" ht="15.75" customHeight="1" x14ac:dyDescent="0.25">
      <c r="R283" s="5"/>
      <c r="BD283" s="5"/>
      <c r="BO283" s="5"/>
      <c r="BR283" s="5"/>
      <c r="BS283" s="5"/>
    </row>
    <row r="284" spans="18:71" ht="15.75" customHeight="1" x14ac:dyDescent="0.25">
      <c r="R284" s="5"/>
      <c r="BD284" s="5"/>
      <c r="BO284" s="5"/>
      <c r="BR284" s="5"/>
      <c r="BS284" s="5"/>
    </row>
    <row r="285" spans="18:71" ht="15.75" customHeight="1" x14ac:dyDescent="0.25">
      <c r="R285" s="5"/>
      <c r="BD285" s="5"/>
      <c r="BO285" s="5"/>
      <c r="BR285" s="5"/>
      <c r="BS285" s="5"/>
    </row>
    <row r="286" spans="18:71" ht="15.75" customHeight="1" x14ac:dyDescent="0.25">
      <c r="R286" s="5"/>
      <c r="BD286" s="5"/>
      <c r="BO286" s="5"/>
      <c r="BR286" s="5"/>
      <c r="BS286" s="5"/>
    </row>
    <row r="287" spans="18:71" ht="15.75" customHeight="1" x14ac:dyDescent="0.25">
      <c r="R287" s="5"/>
      <c r="BD287" s="5"/>
      <c r="BO287" s="5"/>
      <c r="BR287" s="5"/>
      <c r="BS287" s="5"/>
    </row>
    <row r="288" spans="18:71" ht="15.75" customHeight="1" x14ac:dyDescent="0.25">
      <c r="R288" s="5"/>
      <c r="BD288" s="5"/>
      <c r="BO288" s="5"/>
      <c r="BR288" s="5"/>
      <c r="BS288" s="5"/>
    </row>
    <row r="289" spans="18:71" ht="15.75" customHeight="1" x14ac:dyDescent="0.25">
      <c r="R289" s="5"/>
      <c r="BD289" s="5"/>
      <c r="BO289" s="5"/>
      <c r="BR289" s="5"/>
      <c r="BS289" s="5"/>
    </row>
    <row r="290" spans="18:71" ht="15.75" customHeight="1" x14ac:dyDescent="0.25">
      <c r="R290" s="5"/>
      <c r="BD290" s="5"/>
      <c r="BO290" s="5"/>
      <c r="BR290" s="5"/>
      <c r="BS290" s="5"/>
    </row>
    <row r="291" spans="18:71" ht="15.75" customHeight="1" x14ac:dyDescent="0.25">
      <c r="R291" s="5"/>
      <c r="BD291" s="5"/>
      <c r="BO291" s="5"/>
      <c r="BR291" s="5"/>
      <c r="BS291" s="5"/>
    </row>
    <row r="292" spans="18:71" ht="15.75" customHeight="1" x14ac:dyDescent="0.25">
      <c r="R292" s="5"/>
      <c r="BD292" s="5"/>
      <c r="BO292" s="5"/>
      <c r="BR292" s="5"/>
      <c r="BS292" s="5"/>
    </row>
    <row r="293" spans="18:71" ht="15.75" customHeight="1" x14ac:dyDescent="0.25">
      <c r="R293" s="5"/>
      <c r="BD293" s="5"/>
      <c r="BO293" s="5"/>
      <c r="BR293" s="5"/>
      <c r="BS293" s="5"/>
    </row>
    <row r="294" spans="18:71" ht="15.75" customHeight="1" x14ac:dyDescent="0.25">
      <c r="R294" s="5"/>
      <c r="BD294" s="5"/>
      <c r="BO294" s="5"/>
      <c r="BR294" s="5"/>
      <c r="BS294" s="5"/>
    </row>
    <row r="295" spans="18:71" ht="15.75" customHeight="1" x14ac:dyDescent="0.25">
      <c r="R295" s="5"/>
      <c r="BD295" s="5"/>
      <c r="BO295" s="5"/>
      <c r="BR295" s="5"/>
      <c r="BS295" s="5"/>
    </row>
    <row r="296" spans="18:71" ht="15.75" customHeight="1" x14ac:dyDescent="0.25">
      <c r="R296" s="5"/>
      <c r="BD296" s="5"/>
      <c r="BO296" s="5"/>
      <c r="BR296" s="5"/>
      <c r="BS296" s="5"/>
    </row>
    <row r="297" spans="18:71" ht="15.75" customHeight="1" x14ac:dyDescent="0.25">
      <c r="R297" s="5"/>
      <c r="BD297" s="5"/>
      <c r="BO297" s="5"/>
      <c r="BR297" s="5"/>
      <c r="BS297" s="5"/>
    </row>
    <row r="298" spans="18:71" ht="15.75" customHeight="1" x14ac:dyDescent="0.25">
      <c r="R298" s="5"/>
      <c r="BD298" s="5"/>
      <c r="BO298" s="5"/>
      <c r="BR298" s="5"/>
      <c r="BS298" s="5"/>
    </row>
    <row r="299" spans="18:71" ht="15.75" customHeight="1" x14ac:dyDescent="0.25">
      <c r="R299" s="5"/>
      <c r="BD299" s="5"/>
      <c r="BO299" s="5"/>
      <c r="BR299" s="5"/>
      <c r="BS299" s="5"/>
    </row>
    <row r="300" spans="18:71" ht="15.75" customHeight="1" x14ac:dyDescent="0.25">
      <c r="R300" s="5"/>
      <c r="BD300" s="5"/>
      <c r="BO300" s="5"/>
      <c r="BR300" s="5"/>
      <c r="BS300" s="5"/>
    </row>
    <row r="301" spans="18:71" ht="15.75" customHeight="1" x14ac:dyDescent="0.25">
      <c r="R301" s="5"/>
      <c r="BD301" s="5"/>
      <c r="BO301" s="5"/>
      <c r="BR301" s="5"/>
      <c r="BS301" s="5"/>
    </row>
    <row r="302" spans="18:71" ht="15.75" customHeight="1" x14ac:dyDescent="0.25">
      <c r="R302" s="5"/>
      <c r="BD302" s="5"/>
      <c r="BO302" s="5"/>
      <c r="BR302" s="5"/>
      <c r="BS302" s="5"/>
    </row>
    <row r="303" spans="18:71" ht="15.75" customHeight="1" x14ac:dyDescent="0.25">
      <c r="R303" s="5"/>
      <c r="BD303" s="5"/>
      <c r="BO303" s="5"/>
      <c r="BR303" s="5"/>
      <c r="BS303" s="5"/>
    </row>
    <row r="304" spans="18:71" ht="15.75" customHeight="1" x14ac:dyDescent="0.25">
      <c r="R304" s="5"/>
      <c r="BD304" s="5"/>
      <c r="BO304" s="5"/>
      <c r="BR304" s="5"/>
      <c r="BS304" s="5"/>
    </row>
    <row r="305" spans="18:71" ht="15.75" customHeight="1" x14ac:dyDescent="0.25">
      <c r="R305" s="5"/>
      <c r="BD305" s="5"/>
      <c r="BO305" s="5"/>
      <c r="BR305" s="5"/>
      <c r="BS305" s="5"/>
    </row>
    <row r="306" spans="18:71" ht="15.75" customHeight="1" x14ac:dyDescent="0.25">
      <c r="R306" s="5"/>
      <c r="BD306" s="5"/>
      <c r="BO306" s="5"/>
      <c r="BR306" s="5"/>
      <c r="BS306" s="5"/>
    </row>
    <row r="307" spans="18:71" ht="15.75" customHeight="1" x14ac:dyDescent="0.25">
      <c r="R307" s="5"/>
      <c r="BD307" s="5"/>
      <c r="BO307" s="5"/>
      <c r="BR307" s="5"/>
      <c r="BS307" s="5"/>
    </row>
    <row r="308" spans="18:71" ht="15.75" customHeight="1" x14ac:dyDescent="0.25">
      <c r="R308" s="5"/>
      <c r="BD308" s="5"/>
      <c r="BO308" s="5"/>
      <c r="BR308" s="5"/>
      <c r="BS308" s="5"/>
    </row>
    <row r="309" spans="18:71" ht="15.75" customHeight="1" x14ac:dyDescent="0.25">
      <c r="R309" s="5"/>
      <c r="BD309" s="5"/>
      <c r="BO309" s="5"/>
      <c r="BR309" s="5"/>
      <c r="BS309" s="5"/>
    </row>
    <row r="310" spans="18:71" ht="15.75" customHeight="1" x14ac:dyDescent="0.25">
      <c r="R310" s="5"/>
      <c r="BD310" s="5"/>
      <c r="BO310" s="5"/>
      <c r="BR310" s="5"/>
      <c r="BS310" s="5"/>
    </row>
    <row r="311" spans="18:71" ht="15.75" customHeight="1" x14ac:dyDescent="0.25">
      <c r="R311" s="5"/>
      <c r="BD311" s="5"/>
      <c r="BO311" s="5"/>
      <c r="BR311" s="5"/>
      <c r="BS311" s="5"/>
    </row>
    <row r="312" spans="18:71" ht="15.75" customHeight="1" x14ac:dyDescent="0.25">
      <c r="R312" s="5"/>
      <c r="BD312" s="5"/>
      <c r="BO312" s="5"/>
      <c r="BR312" s="5"/>
      <c r="BS312" s="5"/>
    </row>
    <row r="313" spans="18:71" ht="15.75" customHeight="1" x14ac:dyDescent="0.25">
      <c r="R313" s="5"/>
      <c r="BD313" s="5"/>
      <c r="BO313" s="5"/>
      <c r="BR313" s="5"/>
      <c r="BS313" s="5"/>
    </row>
    <row r="314" spans="18:71" ht="15.75" customHeight="1" x14ac:dyDescent="0.25">
      <c r="R314" s="5"/>
      <c r="BD314" s="5"/>
      <c r="BO314" s="5"/>
      <c r="BR314" s="5"/>
      <c r="BS314" s="5"/>
    </row>
    <row r="315" spans="18:71" ht="15.75" customHeight="1" x14ac:dyDescent="0.25">
      <c r="R315" s="5"/>
      <c r="BD315" s="5"/>
      <c r="BO315" s="5"/>
      <c r="BR315" s="5"/>
      <c r="BS315" s="5"/>
    </row>
    <row r="316" spans="18:71" ht="15.75" customHeight="1" x14ac:dyDescent="0.25">
      <c r="R316" s="5"/>
      <c r="BD316" s="5"/>
      <c r="BO316" s="5"/>
      <c r="BR316" s="5"/>
      <c r="BS316" s="5"/>
    </row>
    <row r="317" spans="18:71" ht="15.75" customHeight="1" x14ac:dyDescent="0.25">
      <c r="R317" s="5"/>
      <c r="BD317" s="5"/>
      <c r="BO317" s="5"/>
      <c r="BR317" s="5"/>
      <c r="BS317" s="5"/>
    </row>
    <row r="318" spans="18:71" ht="15.75" customHeight="1" x14ac:dyDescent="0.25">
      <c r="R318" s="5"/>
      <c r="BD318" s="5"/>
      <c r="BO318" s="5"/>
      <c r="BR318" s="5"/>
      <c r="BS318" s="5"/>
    </row>
    <row r="319" spans="18:71" ht="15.75" customHeight="1" x14ac:dyDescent="0.25">
      <c r="R319" s="5"/>
      <c r="BD319" s="5"/>
      <c r="BO319" s="5"/>
      <c r="BR319" s="5"/>
      <c r="BS319" s="5"/>
    </row>
    <row r="320" spans="18:71" ht="15.75" customHeight="1" x14ac:dyDescent="0.25">
      <c r="R320" s="5"/>
      <c r="BD320" s="5"/>
      <c r="BO320" s="5"/>
      <c r="BR320" s="5"/>
      <c r="BS320" s="5"/>
    </row>
    <row r="321" spans="18:71" ht="15.75" customHeight="1" x14ac:dyDescent="0.25">
      <c r="R321" s="5"/>
      <c r="BD321" s="5"/>
      <c r="BO321" s="5"/>
      <c r="BR321" s="5"/>
      <c r="BS321" s="5"/>
    </row>
    <row r="322" spans="18:71" ht="15.75" customHeight="1" x14ac:dyDescent="0.25">
      <c r="R322" s="5"/>
      <c r="BD322" s="5"/>
      <c r="BO322" s="5"/>
      <c r="BR322" s="5"/>
      <c r="BS322" s="5"/>
    </row>
    <row r="323" spans="18:71" ht="15.75" customHeight="1" x14ac:dyDescent="0.25">
      <c r="R323" s="5"/>
      <c r="BD323" s="5"/>
      <c r="BO323" s="5"/>
      <c r="BR323" s="5"/>
      <c r="BS323" s="5"/>
    </row>
    <row r="324" spans="18:71" ht="15.75" customHeight="1" x14ac:dyDescent="0.25">
      <c r="R324" s="5"/>
      <c r="BD324" s="5"/>
      <c r="BO324" s="5"/>
      <c r="BR324" s="5"/>
      <c r="BS324" s="5"/>
    </row>
    <row r="325" spans="18:71" ht="15.75" customHeight="1" x14ac:dyDescent="0.25">
      <c r="R325" s="5"/>
      <c r="BD325" s="5"/>
      <c r="BO325" s="5"/>
      <c r="BR325" s="5"/>
      <c r="BS325" s="5"/>
    </row>
    <row r="326" spans="18:71" ht="15.75" customHeight="1" x14ac:dyDescent="0.25">
      <c r="R326" s="5"/>
      <c r="BD326" s="5"/>
      <c r="BO326" s="5"/>
      <c r="BR326" s="5"/>
      <c r="BS326" s="5"/>
    </row>
    <row r="327" spans="18:71" ht="15.75" customHeight="1" x14ac:dyDescent="0.25">
      <c r="R327" s="5"/>
      <c r="BD327" s="5"/>
      <c r="BO327" s="5"/>
      <c r="BR327" s="5"/>
      <c r="BS327" s="5"/>
    </row>
    <row r="328" spans="18:71" ht="15.75" customHeight="1" x14ac:dyDescent="0.25">
      <c r="R328" s="5"/>
      <c r="BD328" s="5"/>
      <c r="BO328" s="5"/>
      <c r="BR328" s="5"/>
      <c r="BS328" s="5"/>
    </row>
    <row r="329" spans="18:71" ht="15.75" customHeight="1" x14ac:dyDescent="0.25">
      <c r="R329" s="5"/>
      <c r="BD329" s="5"/>
      <c r="BO329" s="5"/>
      <c r="BR329" s="5"/>
      <c r="BS329" s="5"/>
    </row>
    <row r="330" spans="18:71" ht="15.75" customHeight="1" x14ac:dyDescent="0.25">
      <c r="R330" s="5"/>
      <c r="BD330" s="5"/>
      <c r="BO330" s="5"/>
      <c r="BR330" s="5"/>
      <c r="BS330" s="5"/>
    </row>
    <row r="331" spans="18:71" ht="15.75" customHeight="1" x14ac:dyDescent="0.25">
      <c r="R331" s="5"/>
      <c r="BD331" s="5"/>
      <c r="BO331" s="5"/>
      <c r="BR331" s="5"/>
      <c r="BS331" s="5"/>
    </row>
    <row r="332" spans="18:71" ht="15.75" customHeight="1" x14ac:dyDescent="0.25">
      <c r="R332" s="5"/>
      <c r="BD332" s="5"/>
      <c r="BO332" s="5"/>
      <c r="BR332" s="5"/>
      <c r="BS332" s="5"/>
    </row>
    <row r="333" spans="18:71" ht="15.75" customHeight="1" x14ac:dyDescent="0.25">
      <c r="R333" s="5"/>
      <c r="BD333" s="5"/>
      <c r="BO333" s="5"/>
      <c r="BR333" s="5"/>
      <c r="BS333" s="5"/>
    </row>
    <row r="334" spans="18:71" ht="15.75" customHeight="1" x14ac:dyDescent="0.25">
      <c r="R334" s="5"/>
      <c r="BD334" s="5"/>
      <c r="BO334" s="5"/>
      <c r="BR334" s="5"/>
      <c r="BS334" s="5"/>
    </row>
    <row r="335" spans="18:71" ht="15.75" customHeight="1" x14ac:dyDescent="0.25">
      <c r="R335" s="5"/>
      <c r="BD335" s="5"/>
      <c r="BO335" s="5"/>
      <c r="BR335" s="5"/>
      <c r="BS335" s="5"/>
    </row>
    <row r="336" spans="18:71" ht="15.75" customHeight="1" x14ac:dyDescent="0.25">
      <c r="R336" s="5"/>
      <c r="BD336" s="5"/>
      <c r="BO336" s="5"/>
      <c r="BR336" s="5"/>
      <c r="BS336" s="5"/>
    </row>
    <row r="337" spans="18:71" ht="15.75" customHeight="1" x14ac:dyDescent="0.25">
      <c r="R337" s="5"/>
      <c r="BD337" s="5"/>
      <c r="BO337" s="5"/>
      <c r="BR337" s="5"/>
      <c r="BS337" s="5"/>
    </row>
    <row r="338" spans="18:71" ht="15.75" customHeight="1" x14ac:dyDescent="0.25">
      <c r="R338" s="5"/>
      <c r="BD338" s="5"/>
      <c r="BO338" s="5"/>
      <c r="BR338" s="5"/>
      <c r="BS338" s="5"/>
    </row>
    <row r="339" spans="18:71" ht="15.75" customHeight="1" x14ac:dyDescent="0.25">
      <c r="R339" s="5"/>
      <c r="BD339" s="5"/>
      <c r="BO339" s="5"/>
      <c r="BR339" s="5"/>
      <c r="BS339" s="5"/>
    </row>
    <row r="340" spans="18:71" ht="15.75" customHeight="1" x14ac:dyDescent="0.25">
      <c r="R340" s="5"/>
      <c r="BD340" s="5"/>
      <c r="BO340" s="5"/>
      <c r="BR340" s="5"/>
      <c r="BS340" s="5"/>
    </row>
    <row r="341" spans="18:71" ht="15.75" customHeight="1" x14ac:dyDescent="0.25">
      <c r="R341" s="5"/>
      <c r="BD341" s="5"/>
      <c r="BO341" s="5"/>
      <c r="BR341" s="5"/>
      <c r="BS341" s="5"/>
    </row>
    <row r="342" spans="18:71" ht="15.75" customHeight="1" x14ac:dyDescent="0.25">
      <c r="R342" s="5"/>
      <c r="BD342" s="5"/>
      <c r="BO342" s="5"/>
      <c r="BR342" s="5"/>
      <c r="BS342" s="5"/>
    </row>
    <row r="343" spans="18:71" ht="15.75" customHeight="1" x14ac:dyDescent="0.25">
      <c r="R343" s="5"/>
      <c r="BD343" s="5"/>
      <c r="BO343" s="5"/>
      <c r="BR343" s="5"/>
      <c r="BS343" s="5"/>
    </row>
    <row r="344" spans="18:71" ht="15.75" customHeight="1" x14ac:dyDescent="0.25">
      <c r="R344" s="5"/>
      <c r="BD344" s="5"/>
      <c r="BO344" s="5"/>
      <c r="BR344" s="5"/>
      <c r="BS344" s="5"/>
    </row>
    <row r="345" spans="18:71" ht="15.75" customHeight="1" x14ac:dyDescent="0.25">
      <c r="R345" s="5"/>
      <c r="BD345" s="5"/>
      <c r="BO345" s="5"/>
      <c r="BR345" s="5"/>
      <c r="BS345" s="5"/>
    </row>
    <row r="346" spans="18:71" ht="15.75" customHeight="1" x14ac:dyDescent="0.25">
      <c r="R346" s="5"/>
      <c r="BD346" s="5"/>
      <c r="BO346" s="5"/>
      <c r="BR346" s="5"/>
      <c r="BS346" s="5"/>
    </row>
    <row r="347" spans="18:71" ht="15.75" customHeight="1" x14ac:dyDescent="0.25">
      <c r="R347" s="5"/>
      <c r="BD347" s="5"/>
      <c r="BO347" s="5"/>
      <c r="BR347" s="5"/>
      <c r="BS347" s="5"/>
    </row>
    <row r="348" spans="18:71" ht="15.75" customHeight="1" x14ac:dyDescent="0.25">
      <c r="R348" s="5"/>
      <c r="BD348" s="5"/>
      <c r="BO348" s="5"/>
      <c r="BR348" s="5"/>
      <c r="BS348" s="5"/>
    </row>
    <row r="349" spans="18:71" ht="15.75" customHeight="1" x14ac:dyDescent="0.25">
      <c r="R349" s="5"/>
      <c r="BD349" s="5"/>
      <c r="BO349" s="5"/>
      <c r="BR349" s="5"/>
      <c r="BS349" s="5"/>
    </row>
    <row r="350" spans="18:71" ht="15.75" customHeight="1" x14ac:dyDescent="0.25">
      <c r="R350" s="5"/>
      <c r="BD350" s="5"/>
      <c r="BO350" s="5"/>
      <c r="BR350" s="5"/>
      <c r="BS350" s="5"/>
    </row>
    <row r="351" spans="18:71" ht="15.75" customHeight="1" x14ac:dyDescent="0.25">
      <c r="R351" s="5"/>
      <c r="BD351" s="5"/>
      <c r="BO351" s="5"/>
      <c r="BR351" s="5"/>
      <c r="BS351" s="5"/>
    </row>
    <row r="352" spans="18:71" ht="15.75" customHeight="1" x14ac:dyDescent="0.25">
      <c r="R352" s="5"/>
      <c r="BD352" s="5"/>
      <c r="BO352" s="5"/>
      <c r="BR352" s="5"/>
      <c r="BS352" s="5"/>
    </row>
    <row r="353" spans="18:71" ht="15.75" customHeight="1" x14ac:dyDescent="0.25">
      <c r="R353" s="5"/>
      <c r="BD353" s="5"/>
      <c r="BO353" s="5"/>
      <c r="BR353" s="5"/>
      <c r="BS353" s="5"/>
    </row>
    <row r="354" spans="18:71" ht="15.75" customHeight="1" x14ac:dyDescent="0.25">
      <c r="R354" s="5"/>
      <c r="BD354" s="5"/>
      <c r="BO354" s="5"/>
      <c r="BR354" s="5"/>
      <c r="BS354" s="5"/>
    </row>
    <row r="355" spans="18:71" ht="15.75" customHeight="1" x14ac:dyDescent="0.25">
      <c r="R355" s="5"/>
      <c r="BD355" s="5"/>
      <c r="BO355" s="5"/>
      <c r="BR355" s="5"/>
      <c r="BS355" s="5"/>
    </row>
    <row r="356" spans="18:71" ht="15.75" customHeight="1" x14ac:dyDescent="0.25">
      <c r="R356" s="5"/>
      <c r="BD356" s="5"/>
      <c r="BO356" s="5"/>
      <c r="BR356" s="5"/>
      <c r="BS356" s="5"/>
    </row>
    <row r="357" spans="18:71" ht="15.75" customHeight="1" x14ac:dyDescent="0.25">
      <c r="R357" s="5"/>
      <c r="BD357" s="5"/>
      <c r="BO357" s="5"/>
      <c r="BR357" s="5"/>
      <c r="BS357" s="5"/>
    </row>
    <row r="358" spans="18:71" ht="15.75" customHeight="1" x14ac:dyDescent="0.25">
      <c r="R358" s="5"/>
      <c r="BD358" s="5"/>
      <c r="BO358" s="5"/>
      <c r="BR358" s="5"/>
      <c r="BS358" s="5"/>
    </row>
    <row r="359" spans="18:71" ht="15.75" customHeight="1" x14ac:dyDescent="0.25">
      <c r="R359" s="5"/>
      <c r="BD359" s="5"/>
      <c r="BO359" s="5"/>
      <c r="BR359" s="5"/>
      <c r="BS359" s="5"/>
    </row>
    <row r="360" spans="18:71" ht="15.75" customHeight="1" x14ac:dyDescent="0.25">
      <c r="R360" s="5"/>
      <c r="BD360" s="5"/>
      <c r="BO360" s="5"/>
      <c r="BR360" s="5"/>
      <c r="BS360" s="5"/>
    </row>
    <row r="361" spans="18:71" ht="15.75" customHeight="1" x14ac:dyDescent="0.25">
      <c r="R361" s="5"/>
      <c r="BD361" s="5"/>
      <c r="BO361" s="5"/>
      <c r="BR361" s="5"/>
      <c r="BS361" s="5"/>
    </row>
    <row r="362" spans="18:71" ht="15.75" customHeight="1" x14ac:dyDescent="0.25">
      <c r="R362" s="5"/>
      <c r="BD362" s="5"/>
      <c r="BO362" s="5"/>
      <c r="BR362" s="5"/>
      <c r="BS362" s="5"/>
    </row>
    <row r="363" spans="18:71" ht="15.75" customHeight="1" x14ac:dyDescent="0.25">
      <c r="R363" s="5"/>
      <c r="BD363" s="5"/>
      <c r="BO363" s="5"/>
      <c r="BR363" s="5"/>
      <c r="BS363" s="5"/>
    </row>
    <row r="364" spans="18:71" ht="15.75" customHeight="1" x14ac:dyDescent="0.25">
      <c r="R364" s="5"/>
      <c r="BD364" s="5"/>
      <c r="BO364" s="5"/>
      <c r="BR364" s="5"/>
      <c r="BS364" s="5"/>
    </row>
    <row r="365" spans="18:71" ht="15.75" customHeight="1" x14ac:dyDescent="0.25">
      <c r="R365" s="5"/>
      <c r="BD365" s="5"/>
      <c r="BO365" s="5"/>
      <c r="BR365" s="5"/>
      <c r="BS365" s="5"/>
    </row>
    <row r="366" spans="18:71" ht="15.75" customHeight="1" x14ac:dyDescent="0.25">
      <c r="R366" s="5"/>
      <c r="BD366" s="5"/>
      <c r="BO366" s="5"/>
      <c r="BR366" s="5"/>
      <c r="BS366" s="5"/>
    </row>
    <row r="367" spans="18:71" ht="15.75" customHeight="1" x14ac:dyDescent="0.25">
      <c r="R367" s="5"/>
      <c r="BD367" s="5"/>
      <c r="BO367" s="5"/>
      <c r="BR367" s="5"/>
      <c r="BS367" s="5"/>
    </row>
    <row r="368" spans="18:71" ht="15.75" customHeight="1" x14ac:dyDescent="0.25">
      <c r="R368" s="5"/>
      <c r="BD368" s="5"/>
      <c r="BO368" s="5"/>
      <c r="BR368" s="5"/>
      <c r="BS368" s="5"/>
    </row>
    <row r="369" spans="18:71" ht="15.75" customHeight="1" x14ac:dyDescent="0.25">
      <c r="R369" s="5"/>
      <c r="BD369" s="5"/>
      <c r="BO369" s="5"/>
      <c r="BR369" s="5"/>
      <c r="BS369" s="5"/>
    </row>
    <row r="370" spans="18:71" ht="15.75" customHeight="1" x14ac:dyDescent="0.25">
      <c r="R370" s="5"/>
      <c r="BD370" s="5"/>
      <c r="BO370" s="5"/>
      <c r="BR370" s="5"/>
      <c r="BS370" s="5"/>
    </row>
    <row r="371" spans="18:71" ht="15.75" customHeight="1" x14ac:dyDescent="0.25">
      <c r="R371" s="5"/>
      <c r="BD371" s="5"/>
      <c r="BO371" s="5"/>
      <c r="BR371" s="5"/>
      <c r="BS371" s="5"/>
    </row>
    <row r="372" spans="18:71" ht="15.75" customHeight="1" x14ac:dyDescent="0.25">
      <c r="R372" s="5"/>
      <c r="BD372" s="5"/>
      <c r="BO372" s="5"/>
      <c r="BR372" s="5"/>
      <c r="BS372" s="5"/>
    </row>
    <row r="373" spans="18:71" ht="15.75" customHeight="1" x14ac:dyDescent="0.25">
      <c r="R373" s="5"/>
      <c r="BD373" s="5"/>
      <c r="BO373" s="5"/>
      <c r="BR373" s="5"/>
      <c r="BS373" s="5"/>
    </row>
    <row r="374" spans="18:71" ht="15.75" customHeight="1" x14ac:dyDescent="0.25">
      <c r="R374" s="5"/>
      <c r="BD374" s="5"/>
      <c r="BO374" s="5"/>
      <c r="BR374" s="5"/>
      <c r="BS374" s="5"/>
    </row>
    <row r="375" spans="18:71" ht="15.75" customHeight="1" x14ac:dyDescent="0.25">
      <c r="R375" s="5"/>
      <c r="BD375" s="5"/>
      <c r="BO375" s="5"/>
      <c r="BR375" s="5"/>
      <c r="BS375" s="5"/>
    </row>
    <row r="376" spans="18:71" ht="15.75" customHeight="1" x14ac:dyDescent="0.25">
      <c r="R376" s="5"/>
      <c r="BD376" s="5"/>
      <c r="BO376" s="5"/>
      <c r="BR376" s="5"/>
      <c r="BS376" s="5"/>
    </row>
    <row r="377" spans="18:71" ht="15.75" customHeight="1" x14ac:dyDescent="0.25">
      <c r="R377" s="5"/>
      <c r="BD377" s="5"/>
      <c r="BO377" s="5"/>
      <c r="BR377" s="5"/>
      <c r="BS377" s="5"/>
    </row>
    <row r="378" spans="18:71" ht="15.75" customHeight="1" x14ac:dyDescent="0.25">
      <c r="R378" s="5"/>
      <c r="BD378" s="5"/>
      <c r="BO378" s="5"/>
      <c r="BR378" s="5"/>
      <c r="BS378" s="5"/>
    </row>
    <row r="379" spans="18:71" ht="15.75" customHeight="1" x14ac:dyDescent="0.25">
      <c r="R379" s="5"/>
      <c r="BD379" s="5"/>
      <c r="BO379" s="5"/>
      <c r="BR379" s="5"/>
      <c r="BS379" s="5"/>
    </row>
    <row r="380" spans="18:71" ht="15.75" customHeight="1" x14ac:dyDescent="0.25">
      <c r="R380" s="5"/>
      <c r="BD380" s="5"/>
      <c r="BO380" s="5"/>
      <c r="BR380" s="5"/>
      <c r="BS380" s="5"/>
    </row>
    <row r="381" spans="18:71" ht="15.75" customHeight="1" x14ac:dyDescent="0.25">
      <c r="R381" s="5"/>
      <c r="BD381" s="5"/>
      <c r="BO381" s="5"/>
      <c r="BR381" s="5"/>
      <c r="BS381" s="5"/>
    </row>
    <row r="382" spans="18:71" ht="15.75" customHeight="1" x14ac:dyDescent="0.25">
      <c r="R382" s="5"/>
      <c r="BD382" s="5"/>
      <c r="BO382" s="5"/>
      <c r="BR382" s="5"/>
      <c r="BS382" s="5"/>
    </row>
    <row r="383" spans="18:71" ht="15.75" customHeight="1" x14ac:dyDescent="0.25">
      <c r="R383" s="5"/>
      <c r="BD383" s="5"/>
      <c r="BO383" s="5"/>
      <c r="BR383" s="5"/>
      <c r="BS383" s="5"/>
    </row>
    <row r="384" spans="18:71" ht="15.75" customHeight="1" x14ac:dyDescent="0.25">
      <c r="R384" s="5"/>
      <c r="BD384" s="5"/>
      <c r="BO384" s="5"/>
      <c r="BR384" s="5"/>
      <c r="BS384" s="5"/>
    </row>
    <row r="385" spans="18:71" ht="15.75" customHeight="1" x14ac:dyDescent="0.25">
      <c r="R385" s="5"/>
      <c r="BD385" s="5"/>
      <c r="BO385" s="5"/>
      <c r="BR385" s="5"/>
      <c r="BS385" s="5"/>
    </row>
    <row r="386" spans="18:71" ht="15.75" customHeight="1" x14ac:dyDescent="0.25">
      <c r="R386" s="5"/>
      <c r="BD386" s="5"/>
      <c r="BO386" s="5"/>
      <c r="BR386" s="5"/>
      <c r="BS386" s="5"/>
    </row>
    <row r="387" spans="18:71" ht="15.75" customHeight="1" x14ac:dyDescent="0.25">
      <c r="R387" s="5"/>
      <c r="BD387" s="5"/>
      <c r="BO387" s="5"/>
      <c r="BR387" s="5"/>
      <c r="BS387" s="5"/>
    </row>
    <row r="388" spans="18:71" ht="15.75" customHeight="1" x14ac:dyDescent="0.25">
      <c r="R388" s="5"/>
      <c r="BD388" s="5"/>
      <c r="BO388" s="5"/>
      <c r="BR388" s="5"/>
      <c r="BS388" s="5"/>
    </row>
    <row r="389" spans="18:71" ht="15.75" customHeight="1" x14ac:dyDescent="0.25">
      <c r="R389" s="5"/>
      <c r="BD389" s="5"/>
      <c r="BO389" s="5"/>
      <c r="BR389" s="5"/>
      <c r="BS389" s="5"/>
    </row>
    <row r="390" spans="18:71" ht="15.75" customHeight="1" x14ac:dyDescent="0.25">
      <c r="R390" s="5"/>
      <c r="BD390" s="5"/>
      <c r="BO390" s="5"/>
      <c r="BR390" s="5"/>
      <c r="BS390" s="5"/>
    </row>
    <row r="391" spans="18:71" ht="15.75" customHeight="1" x14ac:dyDescent="0.25">
      <c r="R391" s="5"/>
      <c r="BD391" s="5"/>
      <c r="BO391" s="5"/>
      <c r="BR391" s="5"/>
      <c r="BS391" s="5"/>
    </row>
    <row r="392" spans="18:71" ht="15.75" customHeight="1" x14ac:dyDescent="0.25">
      <c r="R392" s="5"/>
      <c r="BD392" s="5"/>
      <c r="BO392" s="5"/>
      <c r="BR392" s="5"/>
      <c r="BS392" s="5"/>
    </row>
    <row r="393" spans="18:71" ht="15.75" customHeight="1" x14ac:dyDescent="0.25">
      <c r="R393" s="5"/>
      <c r="BD393" s="5"/>
      <c r="BO393" s="5"/>
      <c r="BR393" s="5"/>
      <c r="BS393" s="5"/>
    </row>
    <row r="394" spans="18:71" ht="15.75" customHeight="1" x14ac:dyDescent="0.25">
      <c r="R394" s="5"/>
      <c r="BD394" s="5"/>
      <c r="BO394" s="5"/>
      <c r="BR394" s="5"/>
      <c r="BS394" s="5"/>
    </row>
    <row r="395" spans="18:71" ht="15.75" customHeight="1" x14ac:dyDescent="0.25">
      <c r="R395" s="5"/>
      <c r="BD395" s="5"/>
      <c r="BO395" s="5"/>
      <c r="BR395" s="5"/>
      <c r="BS395" s="5"/>
    </row>
    <row r="396" spans="18:71" ht="15.75" customHeight="1" x14ac:dyDescent="0.25">
      <c r="R396" s="5"/>
      <c r="BD396" s="5"/>
      <c r="BO396" s="5"/>
      <c r="BR396" s="5"/>
      <c r="BS396" s="5"/>
    </row>
    <row r="397" spans="18:71" ht="15.75" customHeight="1" x14ac:dyDescent="0.25">
      <c r="R397" s="5"/>
      <c r="BD397" s="5"/>
      <c r="BO397" s="5"/>
      <c r="BR397" s="5"/>
      <c r="BS397" s="5"/>
    </row>
    <row r="398" spans="18:71" ht="15.75" customHeight="1" x14ac:dyDescent="0.25">
      <c r="R398" s="5"/>
      <c r="BD398" s="5"/>
      <c r="BO398" s="5"/>
      <c r="BR398" s="5"/>
      <c r="BS398" s="5"/>
    </row>
    <row r="399" spans="18:71" ht="15.75" customHeight="1" x14ac:dyDescent="0.25">
      <c r="R399" s="5"/>
      <c r="BD399" s="5"/>
      <c r="BO399" s="5"/>
      <c r="BR399" s="5"/>
      <c r="BS399" s="5"/>
    </row>
    <row r="400" spans="18:71" ht="15.75" customHeight="1" x14ac:dyDescent="0.25">
      <c r="R400" s="5"/>
      <c r="BD400" s="5"/>
      <c r="BO400" s="5"/>
      <c r="BR400" s="5"/>
      <c r="BS400" s="5"/>
    </row>
    <row r="401" spans="18:71" ht="15.75" customHeight="1" x14ac:dyDescent="0.25">
      <c r="R401" s="5"/>
      <c r="BD401" s="5"/>
      <c r="BO401" s="5"/>
      <c r="BR401" s="5"/>
      <c r="BS401" s="5"/>
    </row>
    <row r="402" spans="18:71" ht="15.75" customHeight="1" x14ac:dyDescent="0.25">
      <c r="R402" s="5"/>
      <c r="BD402" s="5"/>
      <c r="BO402" s="5"/>
      <c r="BR402" s="5"/>
      <c r="BS402" s="5"/>
    </row>
    <row r="403" spans="18:71" ht="15.75" customHeight="1" x14ac:dyDescent="0.25">
      <c r="R403" s="5"/>
      <c r="BD403" s="5"/>
      <c r="BO403" s="5"/>
      <c r="BR403" s="5"/>
      <c r="BS403" s="5"/>
    </row>
    <row r="404" spans="18:71" ht="15.75" customHeight="1" x14ac:dyDescent="0.25">
      <c r="R404" s="5"/>
      <c r="BD404" s="5"/>
      <c r="BO404" s="5"/>
      <c r="BR404" s="5"/>
      <c r="BS404" s="5"/>
    </row>
    <row r="405" spans="18:71" ht="15.75" customHeight="1" x14ac:dyDescent="0.25">
      <c r="R405" s="5"/>
      <c r="BD405" s="5"/>
      <c r="BO405" s="5"/>
      <c r="BR405" s="5"/>
      <c r="BS405" s="5"/>
    </row>
    <row r="406" spans="18:71" ht="15.75" customHeight="1" x14ac:dyDescent="0.25">
      <c r="R406" s="5"/>
      <c r="BD406" s="5"/>
      <c r="BO406" s="5"/>
      <c r="BR406" s="5"/>
      <c r="BS406" s="5"/>
    </row>
    <row r="407" spans="18:71" ht="15.75" customHeight="1" x14ac:dyDescent="0.25">
      <c r="R407" s="5"/>
      <c r="BD407" s="5"/>
      <c r="BO407" s="5"/>
      <c r="BR407" s="5"/>
      <c r="BS407" s="5"/>
    </row>
    <row r="408" spans="18:71" ht="15.75" customHeight="1" x14ac:dyDescent="0.25">
      <c r="R408" s="5"/>
      <c r="BD408" s="5"/>
      <c r="BO408" s="5"/>
      <c r="BR408" s="5"/>
      <c r="BS408" s="5"/>
    </row>
    <row r="409" spans="18:71" ht="15.75" customHeight="1" x14ac:dyDescent="0.25">
      <c r="R409" s="5"/>
      <c r="BD409" s="5"/>
      <c r="BO409" s="5"/>
      <c r="BR409" s="5"/>
      <c r="BS409" s="5"/>
    </row>
    <row r="410" spans="18:71" ht="15.75" customHeight="1" x14ac:dyDescent="0.25">
      <c r="R410" s="5"/>
      <c r="BD410" s="5"/>
      <c r="BO410" s="5"/>
      <c r="BR410" s="5"/>
      <c r="BS410" s="5"/>
    </row>
    <row r="411" spans="18:71" ht="15.75" customHeight="1" x14ac:dyDescent="0.25">
      <c r="R411" s="5"/>
      <c r="BD411" s="5"/>
      <c r="BO411" s="5"/>
      <c r="BR411" s="5"/>
      <c r="BS411" s="5"/>
    </row>
    <row r="412" spans="18:71" ht="15.75" customHeight="1" x14ac:dyDescent="0.25">
      <c r="R412" s="5"/>
      <c r="BD412" s="5"/>
      <c r="BO412" s="5"/>
      <c r="BR412" s="5"/>
      <c r="BS412" s="5"/>
    </row>
    <row r="413" spans="18:71" ht="15.75" customHeight="1" x14ac:dyDescent="0.25">
      <c r="R413" s="5"/>
      <c r="BD413" s="5"/>
      <c r="BO413" s="5"/>
      <c r="BR413" s="5"/>
      <c r="BS413" s="5"/>
    </row>
    <row r="414" spans="18:71" ht="15.75" customHeight="1" x14ac:dyDescent="0.25">
      <c r="R414" s="5"/>
      <c r="BD414" s="5"/>
      <c r="BO414" s="5"/>
      <c r="BR414" s="5"/>
      <c r="BS414" s="5"/>
    </row>
    <row r="415" spans="18:71" ht="15.75" customHeight="1" x14ac:dyDescent="0.25">
      <c r="R415" s="5"/>
      <c r="BD415" s="5"/>
      <c r="BO415" s="5"/>
      <c r="BR415" s="5"/>
      <c r="BS415" s="5"/>
    </row>
    <row r="416" spans="18:71" ht="15.75" customHeight="1" x14ac:dyDescent="0.25">
      <c r="R416" s="5"/>
      <c r="BD416" s="5"/>
      <c r="BO416" s="5"/>
      <c r="BR416" s="5"/>
      <c r="BS416" s="5"/>
    </row>
    <row r="417" spans="18:71" ht="15.75" customHeight="1" x14ac:dyDescent="0.25">
      <c r="R417" s="5"/>
      <c r="BD417" s="5"/>
      <c r="BO417" s="5"/>
      <c r="BR417" s="5"/>
      <c r="BS417" s="5"/>
    </row>
    <row r="418" spans="18:71" ht="15.75" customHeight="1" x14ac:dyDescent="0.25">
      <c r="R418" s="5"/>
      <c r="BD418" s="5"/>
      <c r="BO418" s="5"/>
      <c r="BR418" s="5"/>
      <c r="BS418" s="5"/>
    </row>
    <row r="419" spans="18:71" ht="15.75" customHeight="1" x14ac:dyDescent="0.25">
      <c r="R419" s="5"/>
      <c r="BD419" s="5"/>
      <c r="BO419" s="5"/>
      <c r="BR419" s="5"/>
      <c r="BS419" s="5"/>
    </row>
    <row r="420" spans="18:71" ht="15.75" customHeight="1" x14ac:dyDescent="0.25">
      <c r="R420" s="5"/>
      <c r="BD420" s="5"/>
      <c r="BO420" s="5"/>
      <c r="BR420" s="5"/>
      <c r="BS420" s="5"/>
    </row>
    <row r="421" spans="18:71" ht="15.75" customHeight="1" x14ac:dyDescent="0.25">
      <c r="R421" s="5"/>
      <c r="BD421" s="5"/>
      <c r="BO421" s="5"/>
      <c r="BR421" s="5"/>
      <c r="BS421" s="5"/>
    </row>
    <row r="422" spans="18:71" ht="15.75" customHeight="1" x14ac:dyDescent="0.25">
      <c r="R422" s="5"/>
      <c r="BD422" s="5"/>
      <c r="BO422" s="5"/>
      <c r="BR422" s="5"/>
      <c r="BS422" s="5"/>
    </row>
    <row r="423" spans="18:71" ht="15.75" customHeight="1" x14ac:dyDescent="0.25">
      <c r="R423" s="5"/>
      <c r="BD423" s="5"/>
      <c r="BO423" s="5"/>
      <c r="BR423" s="5"/>
      <c r="BS423" s="5"/>
    </row>
    <row r="424" spans="18:71" ht="15.75" customHeight="1" x14ac:dyDescent="0.25">
      <c r="R424" s="5"/>
      <c r="BD424" s="5"/>
      <c r="BO424" s="5"/>
      <c r="BR424" s="5"/>
      <c r="BS424" s="5"/>
    </row>
    <row r="425" spans="18:71" ht="15.75" customHeight="1" x14ac:dyDescent="0.25">
      <c r="R425" s="5"/>
      <c r="BD425" s="5"/>
      <c r="BO425" s="5"/>
      <c r="BR425" s="5"/>
      <c r="BS425" s="5"/>
    </row>
    <row r="426" spans="18:71" ht="15.75" customHeight="1" x14ac:dyDescent="0.25">
      <c r="R426" s="5"/>
      <c r="BD426" s="5"/>
      <c r="BO426" s="5"/>
      <c r="BR426" s="5"/>
      <c r="BS426" s="5"/>
    </row>
    <row r="427" spans="18:71" ht="15.75" customHeight="1" x14ac:dyDescent="0.25">
      <c r="R427" s="5"/>
      <c r="BD427" s="5"/>
      <c r="BO427" s="5"/>
      <c r="BR427" s="5"/>
      <c r="BS427" s="5"/>
    </row>
    <row r="428" spans="18:71" ht="15.75" customHeight="1" x14ac:dyDescent="0.25">
      <c r="R428" s="5"/>
      <c r="BD428" s="5"/>
      <c r="BO428" s="5"/>
      <c r="BR428" s="5"/>
      <c r="BS428" s="5"/>
    </row>
    <row r="429" spans="18:71" ht="15.75" customHeight="1" x14ac:dyDescent="0.25">
      <c r="R429" s="5"/>
      <c r="BD429" s="5"/>
      <c r="BO429" s="5"/>
      <c r="BR429" s="5"/>
      <c r="BS429" s="5"/>
    </row>
    <row r="430" spans="18:71" ht="15.75" customHeight="1" x14ac:dyDescent="0.25">
      <c r="R430" s="5"/>
      <c r="BD430" s="5"/>
      <c r="BO430" s="5"/>
      <c r="BR430" s="5"/>
      <c r="BS430" s="5"/>
    </row>
    <row r="431" spans="18:71" ht="15.75" customHeight="1" x14ac:dyDescent="0.25">
      <c r="R431" s="5"/>
      <c r="BD431" s="5"/>
      <c r="BO431" s="5"/>
      <c r="BR431" s="5"/>
      <c r="BS431" s="5"/>
    </row>
    <row r="432" spans="18:71" ht="15.75" customHeight="1" x14ac:dyDescent="0.25">
      <c r="R432" s="5"/>
      <c r="BD432" s="5"/>
      <c r="BO432" s="5"/>
      <c r="BR432" s="5"/>
      <c r="BS432" s="5"/>
    </row>
    <row r="433" spans="18:71" ht="15.75" customHeight="1" x14ac:dyDescent="0.25">
      <c r="R433" s="5"/>
      <c r="BD433" s="5"/>
      <c r="BO433" s="5"/>
      <c r="BR433" s="5"/>
      <c r="BS433" s="5"/>
    </row>
    <row r="434" spans="18:71" ht="15.75" customHeight="1" x14ac:dyDescent="0.25">
      <c r="R434" s="5"/>
      <c r="BD434" s="5"/>
      <c r="BO434" s="5"/>
      <c r="BR434" s="5"/>
      <c r="BS434" s="5"/>
    </row>
    <row r="435" spans="18:71" ht="15.75" customHeight="1" x14ac:dyDescent="0.25">
      <c r="R435" s="5"/>
      <c r="BD435" s="5"/>
      <c r="BO435" s="5"/>
      <c r="BR435" s="5"/>
      <c r="BS435" s="5"/>
    </row>
    <row r="436" spans="18:71" ht="15.75" customHeight="1" x14ac:dyDescent="0.25">
      <c r="R436" s="5"/>
      <c r="BD436" s="5"/>
      <c r="BO436" s="5"/>
      <c r="BR436" s="5"/>
      <c r="BS436" s="5"/>
    </row>
    <row r="437" spans="18:71" ht="15.75" customHeight="1" x14ac:dyDescent="0.25">
      <c r="R437" s="5"/>
      <c r="BD437" s="5"/>
      <c r="BO437" s="5"/>
      <c r="BR437" s="5"/>
      <c r="BS437" s="5"/>
    </row>
    <row r="438" spans="18:71" ht="15.75" customHeight="1" x14ac:dyDescent="0.25">
      <c r="R438" s="5"/>
      <c r="BD438" s="5"/>
      <c r="BO438" s="5"/>
      <c r="BR438" s="5"/>
      <c r="BS438" s="5"/>
    </row>
    <row r="439" spans="18:71" ht="15.75" customHeight="1" x14ac:dyDescent="0.25">
      <c r="R439" s="5"/>
      <c r="BD439" s="5"/>
      <c r="BO439" s="5"/>
      <c r="BR439" s="5"/>
      <c r="BS439" s="5"/>
    </row>
    <row r="440" spans="18:71" ht="15.75" customHeight="1" x14ac:dyDescent="0.25">
      <c r="R440" s="5"/>
      <c r="BD440" s="5"/>
      <c r="BO440" s="5"/>
      <c r="BR440" s="5"/>
      <c r="BS440" s="5"/>
    </row>
    <row r="441" spans="18:71" ht="15.75" customHeight="1" x14ac:dyDescent="0.25">
      <c r="R441" s="5"/>
      <c r="BD441" s="5"/>
      <c r="BO441" s="5"/>
      <c r="BR441" s="5"/>
      <c r="BS441" s="5"/>
    </row>
    <row r="442" spans="18:71" ht="15.75" customHeight="1" x14ac:dyDescent="0.25">
      <c r="R442" s="5"/>
      <c r="BD442" s="5"/>
      <c r="BO442" s="5"/>
      <c r="BR442" s="5"/>
      <c r="BS442" s="5"/>
    </row>
    <row r="443" spans="18:71" ht="15.75" customHeight="1" x14ac:dyDescent="0.25">
      <c r="R443" s="5"/>
      <c r="BD443" s="5"/>
      <c r="BO443" s="5"/>
      <c r="BR443" s="5"/>
      <c r="BS443" s="5"/>
    </row>
    <row r="444" spans="18:71" ht="15.75" customHeight="1" x14ac:dyDescent="0.25">
      <c r="R444" s="5"/>
      <c r="BD444" s="5"/>
      <c r="BO444" s="5"/>
      <c r="BR444" s="5"/>
      <c r="BS444" s="5"/>
    </row>
    <row r="445" spans="18:71" ht="15.75" customHeight="1" x14ac:dyDescent="0.25">
      <c r="R445" s="5"/>
      <c r="BD445" s="5"/>
      <c r="BO445" s="5"/>
      <c r="BR445" s="5"/>
      <c r="BS445" s="5"/>
    </row>
    <row r="446" spans="18:71" ht="15.75" customHeight="1" x14ac:dyDescent="0.25">
      <c r="R446" s="5"/>
      <c r="BD446" s="5"/>
      <c r="BO446" s="5"/>
      <c r="BR446" s="5"/>
      <c r="BS446" s="5"/>
    </row>
    <row r="447" spans="18:71" ht="15.75" customHeight="1" x14ac:dyDescent="0.25">
      <c r="R447" s="5"/>
      <c r="BD447" s="5"/>
      <c r="BO447" s="5"/>
      <c r="BR447" s="5"/>
      <c r="BS447" s="5"/>
    </row>
    <row r="448" spans="18:71" ht="15.75" customHeight="1" x14ac:dyDescent="0.25">
      <c r="R448" s="5"/>
      <c r="BD448" s="5"/>
      <c r="BO448" s="5"/>
      <c r="BR448" s="5"/>
      <c r="BS448" s="5"/>
    </row>
    <row r="449" spans="18:71" ht="15.75" customHeight="1" x14ac:dyDescent="0.25">
      <c r="R449" s="5"/>
      <c r="BD449" s="5"/>
      <c r="BO449" s="5"/>
      <c r="BR449" s="5"/>
      <c r="BS449" s="5"/>
    </row>
    <row r="450" spans="18:71" ht="15.75" customHeight="1" x14ac:dyDescent="0.25">
      <c r="R450" s="5"/>
      <c r="BD450" s="5"/>
      <c r="BO450" s="5"/>
      <c r="BR450" s="5"/>
      <c r="BS450" s="5"/>
    </row>
    <row r="451" spans="18:71" ht="15.75" customHeight="1" x14ac:dyDescent="0.25">
      <c r="R451" s="5"/>
      <c r="BD451" s="5"/>
      <c r="BO451" s="5"/>
      <c r="BR451" s="5"/>
      <c r="BS451" s="5"/>
    </row>
    <row r="452" spans="18:71" ht="15.75" customHeight="1" x14ac:dyDescent="0.25">
      <c r="R452" s="5"/>
      <c r="BD452" s="5"/>
      <c r="BO452" s="5"/>
      <c r="BR452" s="5"/>
      <c r="BS452" s="5"/>
    </row>
    <row r="453" spans="18:71" ht="15.75" customHeight="1" x14ac:dyDescent="0.25">
      <c r="R453" s="5"/>
      <c r="BD453" s="5"/>
      <c r="BO453" s="5"/>
      <c r="BR453" s="5"/>
      <c r="BS453" s="5"/>
    </row>
    <row r="454" spans="18:71" ht="15.75" customHeight="1" x14ac:dyDescent="0.25">
      <c r="R454" s="5"/>
      <c r="BD454" s="5"/>
      <c r="BO454" s="5"/>
      <c r="BR454" s="5"/>
      <c r="BS454" s="5"/>
    </row>
    <row r="455" spans="18:71" ht="15.75" customHeight="1" x14ac:dyDescent="0.25">
      <c r="R455" s="5"/>
      <c r="BD455" s="5"/>
      <c r="BO455" s="5"/>
      <c r="BR455" s="5"/>
      <c r="BS455" s="5"/>
    </row>
    <row r="456" spans="18:71" ht="15.75" customHeight="1" x14ac:dyDescent="0.25">
      <c r="R456" s="5"/>
      <c r="BD456" s="5"/>
      <c r="BO456" s="5"/>
      <c r="BR456" s="5"/>
      <c r="BS456" s="5"/>
    </row>
    <row r="457" spans="18:71" ht="15.75" customHeight="1" x14ac:dyDescent="0.25">
      <c r="R457" s="5"/>
      <c r="BD457" s="5"/>
      <c r="BO457" s="5"/>
      <c r="BR457" s="5"/>
      <c r="BS457" s="5"/>
    </row>
    <row r="458" spans="18:71" ht="15.75" customHeight="1" x14ac:dyDescent="0.25">
      <c r="R458" s="5"/>
      <c r="BD458" s="5"/>
      <c r="BO458" s="5"/>
      <c r="BR458" s="5"/>
      <c r="BS458" s="5"/>
    </row>
    <row r="459" spans="18:71" ht="15.75" customHeight="1" x14ac:dyDescent="0.25">
      <c r="R459" s="5"/>
      <c r="BD459" s="5"/>
      <c r="BO459" s="5"/>
      <c r="BR459" s="5"/>
      <c r="BS459" s="5"/>
    </row>
    <row r="460" spans="18:71" ht="15.75" customHeight="1" x14ac:dyDescent="0.25">
      <c r="R460" s="5"/>
      <c r="BD460" s="5"/>
      <c r="BO460" s="5"/>
      <c r="BR460" s="5"/>
      <c r="BS460" s="5"/>
    </row>
    <row r="461" spans="18:71" ht="15.75" customHeight="1" x14ac:dyDescent="0.25">
      <c r="R461" s="5"/>
      <c r="BD461" s="5"/>
      <c r="BO461" s="5"/>
      <c r="BR461" s="5"/>
      <c r="BS461" s="5"/>
    </row>
    <row r="462" spans="18:71" ht="15.75" customHeight="1" x14ac:dyDescent="0.25">
      <c r="R462" s="5"/>
      <c r="BD462" s="5"/>
      <c r="BO462" s="5"/>
      <c r="BR462" s="5"/>
      <c r="BS462" s="5"/>
    </row>
    <row r="463" spans="18:71" ht="15.75" customHeight="1" x14ac:dyDescent="0.25">
      <c r="R463" s="5"/>
      <c r="BD463" s="5"/>
      <c r="BO463" s="5"/>
      <c r="BR463" s="5"/>
      <c r="BS463" s="5"/>
    </row>
    <row r="464" spans="18:71" ht="15.75" customHeight="1" x14ac:dyDescent="0.25">
      <c r="R464" s="5"/>
      <c r="BD464" s="5"/>
      <c r="BO464" s="5"/>
      <c r="BR464" s="5"/>
      <c r="BS464" s="5"/>
    </row>
    <row r="465" spans="18:71" ht="15.75" customHeight="1" x14ac:dyDescent="0.25">
      <c r="R465" s="5"/>
      <c r="BD465" s="5"/>
      <c r="BO465" s="5"/>
      <c r="BR465" s="5"/>
      <c r="BS465" s="5"/>
    </row>
    <row r="466" spans="18:71" ht="15.75" customHeight="1" x14ac:dyDescent="0.25">
      <c r="R466" s="5"/>
      <c r="BD466" s="5"/>
      <c r="BO466" s="5"/>
      <c r="BR466" s="5"/>
      <c r="BS466" s="5"/>
    </row>
    <row r="467" spans="18:71" ht="15.75" customHeight="1" x14ac:dyDescent="0.25">
      <c r="R467" s="5"/>
      <c r="BD467" s="5"/>
      <c r="BO467" s="5"/>
      <c r="BR467" s="5"/>
      <c r="BS467" s="5"/>
    </row>
    <row r="468" spans="18:71" ht="15.75" customHeight="1" x14ac:dyDescent="0.25">
      <c r="R468" s="5"/>
      <c r="BD468" s="5"/>
      <c r="BO468" s="5"/>
      <c r="BR468" s="5"/>
      <c r="BS468" s="5"/>
    </row>
    <row r="469" spans="18:71" ht="15.75" customHeight="1" x14ac:dyDescent="0.25">
      <c r="R469" s="5"/>
      <c r="BD469" s="5"/>
      <c r="BO469" s="5"/>
      <c r="BR469" s="5"/>
      <c r="BS469" s="5"/>
    </row>
    <row r="470" spans="18:71" ht="15.75" customHeight="1" x14ac:dyDescent="0.25">
      <c r="R470" s="5"/>
      <c r="BD470" s="5"/>
      <c r="BO470" s="5"/>
      <c r="BR470" s="5"/>
      <c r="BS470" s="5"/>
    </row>
    <row r="471" spans="18:71" ht="15.75" customHeight="1" x14ac:dyDescent="0.25">
      <c r="R471" s="5"/>
      <c r="BD471" s="5"/>
      <c r="BO471" s="5"/>
      <c r="BR471" s="5"/>
      <c r="BS471" s="5"/>
    </row>
    <row r="472" spans="18:71" ht="15.75" customHeight="1" x14ac:dyDescent="0.25">
      <c r="R472" s="5"/>
      <c r="BD472" s="5"/>
      <c r="BO472" s="5"/>
      <c r="BR472" s="5"/>
      <c r="BS472" s="5"/>
    </row>
    <row r="473" spans="18:71" ht="15.75" customHeight="1" x14ac:dyDescent="0.25">
      <c r="R473" s="5"/>
      <c r="BD473" s="5"/>
      <c r="BO473" s="5"/>
      <c r="BR473" s="5"/>
      <c r="BS473" s="5"/>
    </row>
    <row r="474" spans="18:71" ht="15.75" customHeight="1" x14ac:dyDescent="0.25">
      <c r="R474" s="5"/>
      <c r="BD474" s="5"/>
      <c r="BO474" s="5"/>
      <c r="BR474" s="5"/>
      <c r="BS474" s="5"/>
    </row>
    <row r="475" spans="18:71" ht="15.75" customHeight="1" x14ac:dyDescent="0.25">
      <c r="R475" s="5"/>
      <c r="BD475" s="5"/>
      <c r="BO475" s="5"/>
      <c r="BR475" s="5"/>
      <c r="BS475" s="5"/>
    </row>
    <row r="476" spans="18:71" ht="15.75" customHeight="1" x14ac:dyDescent="0.25">
      <c r="R476" s="5"/>
      <c r="BD476" s="5"/>
      <c r="BO476" s="5"/>
      <c r="BR476" s="5"/>
      <c r="BS476" s="5"/>
    </row>
    <row r="477" spans="18:71" ht="15.75" customHeight="1" x14ac:dyDescent="0.25">
      <c r="R477" s="5"/>
      <c r="BD477" s="5"/>
      <c r="BO477" s="5"/>
      <c r="BR477" s="5"/>
      <c r="BS477" s="5"/>
    </row>
    <row r="478" spans="18:71" ht="15.75" customHeight="1" x14ac:dyDescent="0.25">
      <c r="R478" s="5"/>
      <c r="BD478" s="5"/>
      <c r="BO478" s="5"/>
      <c r="BR478" s="5"/>
      <c r="BS478" s="5"/>
    </row>
    <row r="479" spans="18:71" ht="15.75" customHeight="1" x14ac:dyDescent="0.25">
      <c r="R479" s="5"/>
      <c r="BD479" s="5"/>
      <c r="BO479" s="5"/>
      <c r="BR479" s="5"/>
      <c r="BS479" s="5"/>
    </row>
    <row r="480" spans="18:71" ht="15.75" customHeight="1" x14ac:dyDescent="0.25">
      <c r="R480" s="5"/>
      <c r="BD480" s="5"/>
      <c r="BO480" s="5"/>
      <c r="BR480" s="5"/>
      <c r="BS480" s="5"/>
    </row>
    <row r="481" spans="18:71" ht="15.75" customHeight="1" x14ac:dyDescent="0.25">
      <c r="R481" s="5"/>
      <c r="BD481" s="5"/>
      <c r="BO481" s="5"/>
      <c r="BR481" s="5"/>
      <c r="BS481" s="5"/>
    </row>
    <row r="482" spans="18:71" ht="15.75" customHeight="1" x14ac:dyDescent="0.25">
      <c r="R482" s="5"/>
      <c r="BD482" s="5"/>
      <c r="BO482" s="5"/>
      <c r="BR482" s="5"/>
      <c r="BS482" s="5"/>
    </row>
    <row r="483" spans="18:71" ht="15.75" customHeight="1" x14ac:dyDescent="0.25">
      <c r="R483" s="5"/>
      <c r="BD483" s="5"/>
      <c r="BO483" s="5"/>
      <c r="BR483" s="5"/>
      <c r="BS483" s="5"/>
    </row>
    <row r="484" spans="18:71" ht="15.75" customHeight="1" x14ac:dyDescent="0.25">
      <c r="R484" s="5"/>
      <c r="BD484" s="5"/>
      <c r="BO484" s="5"/>
      <c r="BR484" s="5"/>
      <c r="BS484" s="5"/>
    </row>
    <row r="485" spans="18:71" ht="15.75" customHeight="1" x14ac:dyDescent="0.25">
      <c r="R485" s="5"/>
      <c r="BD485" s="5"/>
      <c r="BO485" s="5"/>
      <c r="BR485" s="5"/>
      <c r="BS485" s="5"/>
    </row>
    <row r="486" spans="18:71" ht="15.75" customHeight="1" x14ac:dyDescent="0.25">
      <c r="R486" s="5"/>
      <c r="BD486" s="5"/>
      <c r="BO486" s="5"/>
      <c r="BR486" s="5"/>
      <c r="BS486" s="5"/>
    </row>
    <row r="487" spans="18:71" ht="15.75" customHeight="1" x14ac:dyDescent="0.25">
      <c r="R487" s="5"/>
      <c r="BD487" s="5"/>
      <c r="BO487" s="5"/>
      <c r="BR487" s="5"/>
      <c r="BS487" s="5"/>
    </row>
    <row r="488" spans="18:71" ht="15.75" customHeight="1" x14ac:dyDescent="0.25">
      <c r="R488" s="5"/>
      <c r="BD488" s="5"/>
      <c r="BO488" s="5"/>
      <c r="BR488" s="5"/>
      <c r="BS488" s="5"/>
    </row>
    <row r="489" spans="18:71" ht="15.75" customHeight="1" x14ac:dyDescent="0.25">
      <c r="R489" s="5"/>
      <c r="BD489" s="5"/>
      <c r="BO489" s="5"/>
      <c r="BR489" s="5"/>
      <c r="BS489" s="5"/>
    </row>
    <row r="490" spans="18:71" ht="15.75" customHeight="1" x14ac:dyDescent="0.25">
      <c r="R490" s="5"/>
      <c r="BD490" s="5"/>
      <c r="BO490" s="5"/>
      <c r="BR490" s="5"/>
      <c r="BS490" s="5"/>
    </row>
    <row r="491" spans="18:71" ht="15.75" customHeight="1" x14ac:dyDescent="0.25">
      <c r="R491" s="5"/>
      <c r="BD491" s="5"/>
      <c r="BO491" s="5"/>
      <c r="BR491" s="5"/>
      <c r="BS491" s="5"/>
    </row>
    <row r="492" spans="18:71" ht="15.75" customHeight="1" x14ac:dyDescent="0.25">
      <c r="R492" s="5"/>
      <c r="BD492" s="5"/>
      <c r="BO492" s="5"/>
      <c r="BR492" s="5"/>
      <c r="BS492" s="5"/>
    </row>
    <row r="493" spans="18:71" ht="15.75" customHeight="1" x14ac:dyDescent="0.25">
      <c r="R493" s="5"/>
      <c r="BD493" s="5"/>
      <c r="BO493" s="5"/>
      <c r="BR493" s="5"/>
      <c r="BS493" s="5"/>
    </row>
    <row r="494" spans="18:71" ht="15.75" customHeight="1" x14ac:dyDescent="0.25">
      <c r="R494" s="5"/>
      <c r="BD494" s="5"/>
      <c r="BO494" s="5"/>
      <c r="BR494" s="5"/>
      <c r="BS494" s="5"/>
    </row>
    <row r="495" spans="18:71" ht="15.75" customHeight="1" x14ac:dyDescent="0.25">
      <c r="R495" s="5"/>
      <c r="BD495" s="5"/>
      <c r="BO495" s="5"/>
      <c r="BR495" s="5"/>
      <c r="BS495" s="5"/>
    </row>
    <row r="496" spans="18:71" ht="15.75" customHeight="1" x14ac:dyDescent="0.25">
      <c r="R496" s="5"/>
      <c r="BD496" s="5"/>
      <c r="BO496" s="5"/>
      <c r="BR496" s="5"/>
      <c r="BS496" s="5"/>
    </row>
    <row r="497" spans="18:71" ht="15.75" customHeight="1" x14ac:dyDescent="0.25">
      <c r="R497" s="5"/>
      <c r="BD497" s="5"/>
      <c r="BO497" s="5"/>
      <c r="BR497" s="5"/>
      <c r="BS497" s="5"/>
    </row>
    <row r="498" spans="18:71" ht="15.75" customHeight="1" x14ac:dyDescent="0.25">
      <c r="R498" s="5"/>
      <c r="BD498" s="5"/>
      <c r="BO498" s="5"/>
      <c r="BR498" s="5"/>
      <c r="BS498" s="5"/>
    </row>
    <row r="499" spans="18:71" ht="15.75" customHeight="1" x14ac:dyDescent="0.25">
      <c r="R499" s="5"/>
      <c r="BD499" s="5"/>
      <c r="BO499" s="5"/>
      <c r="BR499" s="5"/>
      <c r="BS499" s="5"/>
    </row>
    <row r="500" spans="18:71" ht="15.75" customHeight="1" x14ac:dyDescent="0.25">
      <c r="R500" s="5"/>
      <c r="BD500" s="5"/>
      <c r="BO500" s="5"/>
      <c r="BR500" s="5"/>
      <c r="BS500" s="5"/>
    </row>
    <row r="501" spans="18:71" ht="15.75" customHeight="1" x14ac:dyDescent="0.25">
      <c r="R501" s="5"/>
      <c r="BD501" s="5"/>
      <c r="BO501" s="5"/>
      <c r="BR501" s="5"/>
      <c r="BS501" s="5"/>
    </row>
    <row r="502" spans="18:71" ht="15.75" customHeight="1" x14ac:dyDescent="0.25">
      <c r="R502" s="5"/>
      <c r="BD502" s="5"/>
      <c r="BO502" s="5"/>
      <c r="BR502" s="5"/>
      <c r="BS502" s="5"/>
    </row>
    <row r="503" spans="18:71" ht="15.75" customHeight="1" x14ac:dyDescent="0.25">
      <c r="R503" s="5"/>
      <c r="BD503" s="5"/>
      <c r="BO503" s="5"/>
      <c r="BR503" s="5"/>
      <c r="BS503" s="5"/>
    </row>
    <row r="504" spans="18:71" ht="15.75" customHeight="1" x14ac:dyDescent="0.25">
      <c r="R504" s="5"/>
      <c r="BD504" s="5"/>
      <c r="BO504" s="5"/>
      <c r="BR504" s="5"/>
      <c r="BS504" s="5"/>
    </row>
    <row r="505" spans="18:71" ht="15.75" customHeight="1" x14ac:dyDescent="0.25">
      <c r="R505" s="5"/>
      <c r="BD505" s="5"/>
      <c r="BO505" s="5"/>
      <c r="BR505" s="5"/>
      <c r="BS505" s="5"/>
    </row>
    <row r="506" spans="18:71" ht="15.75" customHeight="1" x14ac:dyDescent="0.25">
      <c r="R506" s="5"/>
      <c r="BD506" s="5"/>
      <c r="BO506" s="5"/>
      <c r="BR506" s="5"/>
      <c r="BS506" s="5"/>
    </row>
    <row r="507" spans="18:71" ht="15.75" customHeight="1" x14ac:dyDescent="0.25">
      <c r="R507" s="5"/>
      <c r="BD507" s="5"/>
      <c r="BO507" s="5"/>
      <c r="BR507" s="5"/>
      <c r="BS507" s="5"/>
    </row>
    <row r="508" spans="18:71" ht="15.75" customHeight="1" x14ac:dyDescent="0.25">
      <c r="R508" s="5"/>
      <c r="BD508" s="5"/>
      <c r="BO508" s="5"/>
      <c r="BR508" s="5"/>
      <c r="BS508" s="5"/>
    </row>
    <row r="509" spans="18:71" ht="15.75" customHeight="1" x14ac:dyDescent="0.25">
      <c r="R509" s="5"/>
      <c r="BD509" s="5"/>
      <c r="BO509" s="5"/>
      <c r="BR509" s="5"/>
      <c r="BS509" s="5"/>
    </row>
    <row r="510" spans="18:71" ht="15.75" customHeight="1" x14ac:dyDescent="0.25">
      <c r="R510" s="5"/>
      <c r="BD510" s="5"/>
      <c r="BO510" s="5"/>
      <c r="BR510" s="5"/>
      <c r="BS510" s="5"/>
    </row>
    <row r="511" spans="18:71" ht="15.75" customHeight="1" x14ac:dyDescent="0.25">
      <c r="R511" s="5"/>
      <c r="BD511" s="5"/>
      <c r="BO511" s="5"/>
      <c r="BR511" s="5"/>
      <c r="BS511" s="5"/>
    </row>
    <row r="512" spans="18:71" ht="15.75" customHeight="1" x14ac:dyDescent="0.25">
      <c r="R512" s="5"/>
      <c r="BD512" s="5"/>
      <c r="BO512" s="5"/>
      <c r="BR512" s="5"/>
      <c r="BS512" s="5"/>
    </row>
    <row r="513" spans="18:71" ht="15.75" customHeight="1" x14ac:dyDescent="0.25">
      <c r="R513" s="5"/>
      <c r="BD513" s="5"/>
      <c r="BO513" s="5"/>
      <c r="BR513" s="5"/>
      <c r="BS513" s="5"/>
    </row>
    <row r="514" spans="18:71" ht="15.75" customHeight="1" x14ac:dyDescent="0.25">
      <c r="R514" s="5"/>
      <c r="BD514" s="5"/>
      <c r="BO514" s="5"/>
      <c r="BR514" s="5"/>
      <c r="BS514" s="5"/>
    </row>
    <row r="515" spans="18:71" ht="15.75" customHeight="1" x14ac:dyDescent="0.25">
      <c r="R515" s="5"/>
      <c r="BD515" s="5"/>
      <c r="BO515" s="5"/>
      <c r="BR515" s="5"/>
      <c r="BS515" s="5"/>
    </row>
    <row r="516" spans="18:71" ht="15.75" customHeight="1" x14ac:dyDescent="0.25">
      <c r="R516" s="5"/>
      <c r="BD516" s="5"/>
      <c r="BO516" s="5"/>
      <c r="BR516" s="5"/>
      <c r="BS516" s="5"/>
    </row>
    <row r="517" spans="18:71" ht="15.75" customHeight="1" x14ac:dyDescent="0.25">
      <c r="R517" s="5"/>
      <c r="BD517" s="5"/>
      <c r="BO517" s="5"/>
      <c r="BR517" s="5"/>
      <c r="BS517" s="5"/>
    </row>
    <row r="518" spans="18:71" ht="15.75" customHeight="1" x14ac:dyDescent="0.25">
      <c r="R518" s="5"/>
      <c r="BD518" s="5"/>
      <c r="BO518" s="5"/>
      <c r="BR518" s="5"/>
      <c r="BS518" s="5"/>
    </row>
    <row r="519" spans="18:71" ht="15.75" customHeight="1" x14ac:dyDescent="0.25">
      <c r="R519" s="5"/>
      <c r="BD519" s="5"/>
      <c r="BO519" s="5"/>
      <c r="BR519" s="5"/>
      <c r="BS519" s="5"/>
    </row>
    <row r="520" spans="18:71" ht="15.75" customHeight="1" x14ac:dyDescent="0.25">
      <c r="R520" s="5"/>
      <c r="BD520" s="5"/>
      <c r="BO520" s="5"/>
      <c r="BR520" s="5"/>
      <c r="BS520" s="5"/>
    </row>
    <row r="521" spans="18:71" ht="15.75" customHeight="1" x14ac:dyDescent="0.25">
      <c r="R521" s="5"/>
      <c r="BD521" s="5"/>
      <c r="BO521" s="5"/>
      <c r="BR521" s="5"/>
      <c r="BS521" s="5"/>
    </row>
    <row r="522" spans="18:71" ht="15.75" customHeight="1" x14ac:dyDescent="0.25">
      <c r="R522" s="5"/>
      <c r="BD522" s="5"/>
      <c r="BO522" s="5"/>
      <c r="BR522" s="5"/>
      <c r="BS522" s="5"/>
    </row>
    <row r="523" spans="18:71" ht="15.75" customHeight="1" x14ac:dyDescent="0.25">
      <c r="R523" s="5"/>
      <c r="BD523" s="5"/>
      <c r="BO523" s="5"/>
      <c r="BR523" s="5"/>
      <c r="BS523" s="5"/>
    </row>
    <row r="524" spans="18:71" ht="15.75" customHeight="1" x14ac:dyDescent="0.25">
      <c r="R524" s="5"/>
      <c r="BD524" s="5"/>
      <c r="BO524" s="5"/>
      <c r="BR524" s="5"/>
      <c r="BS524" s="5"/>
    </row>
    <row r="525" spans="18:71" ht="15.75" customHeight="1" x14ac:dyDescent="0.25">
      <c r="R525" s="5"/>
      <c r="BD525" s="5"/>
      <c r="BO525" s="5"/>
      <c r="BR525" s="5"/>
      <c r="BS525" s="5"/>
    </row>
    <row r="526" spans="18:71" ht="15.75" customHeight="1" x14ac:dyDescent="0.25">
      <c r="R526" s="5"/>
      <c r="BD526" s="5"/>
      <c r="BO526" s="5"/>
      <c r="BR526" s="5"/>
      <c r="BS526" s="5"/>
    </row>
    <row r="527" spans="18:71" ht="15.75" customHeight="1" x14ac:dyDescent="0.25">
      <c r="R527" s="5"/>
      <c r="BD527" s="5"/>
      <c r="BO527" s="5"/>
      <c r="BR527" s="5"/>
      <c r="BS527" s="5"/>
    </row>
    <row r="528" spans="18:71" ht="15.75" customHeight="1" x14ac:dyDescent="0.25">
      <c r="R528" s="5"/>
      <c r="BD528" s="5"/>
      <c r="BO528" s="5"/>
      <c r="BR528" s="5"/>
      <c r="BS528" s="5"/>
    </row>
    <row r="529" spans="18:71" ht="15.75" customHeight="1" x14ac:dyDescent="0.25">
      <c r="R529" s="5"/>
      <c r="BD529" s="5"/>
      <c r="BO529" s="5"/>
      <c r="BR529" s="5"/>
      <c r="BS529" s="5"/>
    </row>
    <row r="530" spans="18:71" ht="15.75" customHeight="1" x14ac:dyDescent="0.25">
      <c r="R530" s="5"/>
      <c r="BD530" s="5"/>
      <c r="BO530" s="5"/>
      <c r="BR530" s="5"/>
      <c r="BS530" s="5"/>
    </row>
    <row r="531" spans="18:71" ht="15.75" customHeight="1" x14ac:dyDescent="0.25">
      <c r="R531" s="5"/>
      <c r="BD531" s="5"/>
      <c r="BO531" s="5"/>
      <c r="BR531" s="5"/>
      <c r="BS531" s="5"/>
    </row>
    <row r="532" spans="18:71" ht="15.75" customHeight="1" x14ac:dyDescent="0.25">
      <c r="R532" s="5"/>
      <c r="BD532" s="5"/>
      <c r="BO532" s="5"/>
      <c r="BR532" s="5"/>
      <c r="BS532" s="5"/>
    </row>
    <row r="533" spans="18:71" ht="15.75" customHeight="1" x14ac:dyDescent="0.25">
      <c r="R533" s="5"/>
      <c r="BD533" s="5"/>
      <c r="BO533" s="5"/>
      <c r="BR533" s="5"/>
      <c r="BS533" s="5"/>
    </row>
    <row r="534" spans="18:71" ht="15.75" customHeight="1" x14ac:dyDescent="0.25">
      <c r="R534" s="5"/>
      <c r="BD534" s="5"/>
      <c r="BO534" s="5"/>
      <c r="BR534" s="5"/>
      <c r="BS534" s="5"/>
    </row>
    <row r="535" spans="18:71" ht="15.75" customHeight="1" x14ac:dyDescent="0.25">
      <c r="R535" s="5"/>
      <c r="BD535" s="5"/>
      <c r="BO535" s="5"/>
      <c r="BR535" s="5"/>
      <c r="BS535" s="5"/>
    </row>
    <row r="536" spans="18:71" ht="15.75" customHeight="1" x14ac:dyDescent="0.25">
      <c r="R536" s="5"/>
      <c r="BD536" s="5"/>
      <c r="BO536" s="5"/>
      <c r="BR536" s="5"/>
      <c r="BS536" s="5"/>
    </row>
    <row r="537" spans="18:71" ht="15.75" customHeight="1" x14ac:dyDescent="0.25">
      <c r="R537" s="5"/>
      <c r="BD537" s="5"/>
      <c r="BO537" s="5"/>
      <c r="BR537" s="5"/>
      <c r="BS537" s="5"/>
    </row>
    <row r="538" spans="18:71" ht="15.75" customHeight="1" x14ac:dyDescent="0.25">
      <c r="R538" s="5"/>
      <c r="BD538" s="5"/>
      <c r="BO538" s="5"/>
      <c r="BR538" s="5"/>
      <c r="BS538" s="5"/>
    </row>
    <row r="539" spans="18:71" ht="15.75" customHeight="1" x14ac:dyDescent="0.25">
      <c r="R539" s="5"/>
      <c r="BD539" s="5"/>
      <c r="BO539" s="5"/>
      <c r="BR539" s="5"/>
      <c r="BS539" s="5"/>
    </row>
    <row r="540" spans="18:71" ht="15.75" customHeight="1" x14ac:dyDescent="0.25">
      <c r="R540" s="5"/>
      <c r="BD540" s="5"/>
      <c r="BO540" s="5"/>
      <c r="BR540" s="5"/>
      <c r="BS540" s="5"/>
    </row>
    <row r="541" spans="18:71" ht="15.75" customHeight="1" x14ac:dyDescent="0.25">
      <c r="R541" s="5"/>
      <c r="BD541" s="5"/>
      <c r="BO541" s="5"/>
      <c r="BR541" s="5"/>
      <c r="BS541" s="5"/>
    </row>
    <row r="542" spans="18:71" ht="15.75" customHeight="1" x14ac:dyDescent="0.25">
      <c r="R542" s="5"/>
      <c r="BD542" s="5"/>
      <c r="BO542" s="5"/>
      <c r="BR542" s="5"/>
      <c r="BS542" s="5"/>
    </row>
    <row r="543" spans="18:71" ht="15.75" customHeight="1" x14ac:dyDescent="0.25">
      <c r="R543" s="5"/>
      <c r="BD543" s="5"/>
      <c r="BO543" s="5"/>
      <c r="BR543" s="5"/>
      <c r="BS543" s="5"/>
    </row>
    <row r="544" spans="18:71" ht="15.75" customHeight="1" x14ac:dyDescent="0.25">
      <c r="R544" s="5"/>
      <c r="BD544" s="5"/>
      <c r="BO544" s="5"/>
      <c r="BR544" s="5"/>
      <c r="BS544" s="5"/>
    </row>
    <row r="545" spans="18:71" ht="15.75" customHeight="1" x14ac:dyDescent="0.25">
      <c r="R545" s="5"/>
      <c r="BD545" s="5"/>
      <c r="BO545" s="5"/>
      <c r="BR545" s="5"/>
      <c r="BS545" s="5"/>
    </row>
    <row r="546" spans="18:71" ht="15.75" customHeight="1" x14ac:dyDescent="0.25">
      <c r="R546" s="5"/>
      <c r="BD546" s="5"/>
      <c r="BO546" s="5"/>
      <c r="BR546" s="5"/>
      <c r="BS546" s="5"/>
    </row>
    <row r="547" spans="18:71" ht="15.75" customHeight="1" x14ac:dyDescent="0.25">
      <c r="R547" s="5"/>
      <c r="BD547" s="5"/>
      <c r="BO547" s="5"/>
      <c r="BR547" s="5"/>
      <c r="BS547" s="5"/>
    </row>
    <row r="548" spans="18:71" ht="15.75" customHeight="1" x14ac:dyDescent="0.25">
      <c r="R548" s="5"/>
      <c r="BD548" s="5"/>
      <c r="BO548" s="5"/>
      <c r="BR548" s="5"/>
      <c r="BS548" s="5"/>
    </row>
    <row r="549" spans="18:71" ht="15.75" customHeight="1" x14ac:dyDescent="0.25">
      <c r="R549" s="5"/>
      <c r="BD549" s="5"/>
      <c r="BO549" s="5"/>
      <c r="BR549" s="5"/>
      <c r="BS549" s="5"/>
    </row>
    <row r="550" spans="18:71" ht="15.75" customHeight="1" x14ac:dyDescent="0.25">
      <c r="R550" s="5"/>
      <c r="BD550" s="5"/>
      <c r="BO550" s="5"/>
      <c r="BR550" s="5"/>
      <c r="BS550" s="5"/>
    </row>
    <row r="551" spans="18:71" ht="15.75" customHeight="1" x14ac:dyDescent="0.25">
      <c r="R551" s="5"/>
      <c r="BD551" s="5"/>
      <c r="BO551" s="5"/>
      <c r="BR551" s="5"/>
      <c r="BS551" s="5"/>
    </row>
    <row r="552" spans="18:71" ht="15.75" customHeight="1" x14ac:dyDescent="0.25">
      <c r="R552" s="5"/>
      <c r="BD552" s="5"/>
      <c r="BO552" s="5"/>
      <c r="BR552" s="5"/>
      <c r="BS552" s="5"/>
    </row>
    <row r="553" spans="18:71" ht="15.75" customHeight="1" x14ac:dyDescent="0.25">
      <c r="R553" s="5"/>
      <c r="BD553" s="5"/>
      <c r="BO553" s="5"/>
      <c r="BR553" s="5"/>
      <c r="BS553" s="5"/>
    </row>
    <row r="554" spans="18:71" ht="15.75" customHeight="1" x14ac:dyDescent="0.25">
      <c r="R554" s="5"/>
      <c r="BD554" s="5"/>
      <c r="BO554" s="5"/>
      <c r="BR554" s="5"/>
      <c r="BS554" s="5"/>
    </row>
    <row r="555" spans="18:71" ht="15.75" customHeight="1" x14ac:dyDescent="0.25">
      <c r="R555" s="5"/>
      <c r="BD555" s="5"/>
      <c r="BO555" s="5"/>
      <c r="BR555" s="5"/>
      <c r="BS555" s="5"/>
    </row>
    <row r="556" spans="18:71" ht="15.75" customHeight="1" x14ac:dyDescent="0.25">
      <c r="R556" s="5"/>
      <c r="BD556" s="5"/>
      <c r="BO556" s="5"/>
      <c r="BR556" s="5"/>
      <c r="BS556" s="5"/>
    </row>
    <row r="557" spans="18:71" ht="15.75" customHeight="1" x14ac:dyDescent="0.25">
      <c r="R557" s="5"/>
      <c r="BD557" s="5"/>
      <c r="BO557" s="5"/>
      <c r="BR557" s="5"/>
      <c r="BS557" s="5"/>
    </row>
    <row r="558" spans="18:71" ht="15.75" customHeight="1" x14ac:dyDescent="0.25">
      <c r="R558" s="5"/>
      <c r="BD558" s="5"/>
      <c r="BO558" s="5"/>
      <c r="BR558" s="5"/>
      <c r="BS558" s="5"/>
    </row>
    <row r="559" spans="18:71" ht="15.75" customHeight="1" x14ac:dyDescent="0.25">
      <c r="R559" s="5"/>
      <c r="BD559" s="5"/>
      <c r="BO559" s="5"/>
      <c r="BR559" s="5"/>
      <c r="BS559" s="5"/>
    </row>
    <row r="560" spans="18:71" ht="15.75" customHeight="1" x14ac:dyDescent="0.25">
      <c r="R560" s="5"/>
      <c r="BD560" s="5"/>
      <c r="BO560" s="5"/>
      <c r="BR560" s="5"/>
      <c r="BS560" s="5"/>
    </row>
    <row r="561" spans="18:71" ht="15.75" customHeight="1" x14ac:dyDescent="0.25">
      <c r="R561" s="5"/>
      <c r="BD561" s="5"/>
      <c r="BO561" s="5"/>
      <c r="BR561" s="5"/>
      <c r="BS561" s="5"/>
    </row>
    <row r="562" spans="18:71" ht="15.75" customHeight="1" x14ac:dyDescent="0.25">
      <c r="R562" s="5"/>
      <c r="BD562" s="5"/>
      <c r="BO562" s="5"/>
      <c r="BR562" s="5"/>
      <c r="BS562" s="5"/>
    </row>
    <row r="563" spans="18:71" ht="15.75" customHeight="1" x14ac:dyDescent="0.25">
      <c r="R563" s="5"/>
      <c r="BD563" s="5"/>
      <c r="BO563" s="5"/>
      <c r="BR563" s="5"/>
      <c r="BS563" s="5"/>
    </row>
    <row r="564" spans="18:71" ht="15.75" customHeight="1" x14ac:dyDescent="0.25">
      <c r="R564" s="5"/>
      <c r="BD564" s="5"/>
      <c r="BO564" s="5"/>
      <c r="BR564" s="5"/>
      <c r="BS564" s="5"/>
    </row>
    <row r="565" spans="18:71" ht="15.75" customHeight="1" x14ac:dyDescent="0.25">
      <c r="R565" s="5"/>
      <c r="BD565" s="5"/>
      <c r="BO565" s="5"/>
      <c r="BR565" s="5"/>
      <c r="BS565" s="5"/>
    </row>
    <row r="566" spans="18:71" ht="15.75" customHeight="1" x14ac:dyDescent="0.25">
      <c r="R566" s="5"/>
      <c r="BD566" s="5"/>
      <c r="BO566" s="5"/>
      <c r="BR566" s="5"/>
      <c r="BS566" s="5"/>
    </row>
    <row r="567" spans="18:71" ht="15.75" customHeight="1" x14ac:dyDescent="0.25">
      <c r="R567" s="5"/>
      <c r="BD567" s="5"/>
      <c r="BO567" s="5"/>
      <c r="BR567" s="5"/>
      <c r="BS567" s="5"/>
    </row>
    <row r="568" spans="18:71" ht="15.75" customHeight="1" x14ac:dyDescent="0.25">
      <c r="R568" s="5"/>
      <c r="BD568" s="5"/>
      <c r="BO568" s="5"/>
      <c r="BR568" s="5"/>
      <c r="BS568" s="5"/>
    </row>
    <row r="569" spans="18:71" ht="15.75" customHeight="1" x14ac:dyDescent="0.25">
      <c r="R569" s="5"/>
      <c r="BD569" s="5"/>
      <c r="BO569" s="5"/>
      <c r="BR569" s="5"/>
      <c r="BS569" s="5"/>
    </row>
    <row r="570" spans="18:71" ht="15.75" customHeight="1" x14ac:dyDescent="0.25">
      <c r="R570" s="5"/>
      <c r="BD570" s="5"/>
      <c r="BO570" s="5"/>
      <c r="BR570" s="5"/>
      <c r="BS570" s="5"/>
    </row>
    <row r="571" spans="18:71" ht="15.75" customHeight="1" x14ac:dyDescent="0.25">
      <c r="R571" s="5"/>
      <c r="BD571" s="5"/>
      <c r="BO571" s="5"/>
      <c r="BR571" s="5"/>
      <c r="BS571" s="5"/>
    </row>
    <row r="572" spans="18:71" ht="15.75" customHeight="1" x14ac:dyDescent="0.25">
      <c r="R572" s="5"/>
      <c r="BD572" s="5"/>
      <c r="BO572" s="5"/>
      <c r="BR572" s="5"/>
      <c r="BS572" s="5"/>
    </row>
    <row r="573" spans="18:71" ht="15.75" customHeight="1" x14ac:dyDescent="0.25">
      <c r="R573" s="5"/>
      <c r="BD573" s="5"/>
      <c r="BO573" s="5"/>
      <c r="BR573" s="5"/>
      <c r="BS573" s="5"/>
    </row>
    <row r="574" spans="18:71" ht="15.75" customHeight="1" x14ac:dyDescent="0.25">
      <c r="R574" s="5"/>
      <c r="BD574" s="5"/>
      <c r="BO574" s="5"/>
      <c r="BR574" s="5"/>
      <c r="BS574" s="5"/>
    </row>
    <row r="575" spans="18:71" ht="15.75" customHeight="1" x14ac:dyDescent="0.25">
      <c r="R575" s="5"/>
      <c r="BD575" s="5"/>
      <c r="BO575" s="5"/>
      <c r="BR575" s="5"/>
      <c r="BS575" s="5"/>
    </row>
    <row r="576" spans="18:71" ht="15.75" customHeight="1" x14ac:dyDescent="0.25">
      <c r="R576" s="5"/>
      <c r="BD576" s="5"/>
      <c r="BO576" s="5"/>
      <c r="BR576" s="5"/>
      <c r="BS576" s="5"/>
    </row>
    <row r="577" spans="18:71" ht="15.75" customHeight="1" x14ac:dyDescent="0.25">
      <c r="R577" s="5"/>
      <c r="BD577" s="5"/>
      <c r="BO577" s="5"/>
      <c r="BR577" s="5"/>
      <c r="BS577" s="5"/>
    </row>
    <row r="578" spans="18:71" ht="15.75" customHeight="1" x14ac:dyDescent="0.25">
      <c r="R578" s="5"/>
      <c r="BD578" s="5"/>
      <c r="BO578" s="5"/>
      <c r="BR578" s="5"/>
      <c r="BS578" s="5"/>
    </row>
    <row r="579" spans="18:71" ht="15.75" customHeight="1" x14ac:dyDescent="0.25">
      <c r="R579" s="5"/>
      <c r="BD579" s="5"/>
      <c r="BO579" s="5"/>
      <c r="BR579" s="5"/>
      <c r="BS579" s="5"/>
    </row>
    <row r="580" spans="18:71" ht="15.75" customHeight="1" x14ac:dyDescent="0.25">
      <c r="R580" s="5"/>
      <c r="BD580" s="5"/>
      <c r="BO580" s="5"/>
      <c r="BR580" s="5"/>
      <c r="BS580" s="5"/>
    </row>
    <row r="581" spans="18:71" ht="15.75" customHeight="1" x14ac:dyDescent="0.25">
      <c r="R581" s="5"/>
      <c r="BD581" s="5"/>
      <c r="BO581" s="5"/>
      <c r="BR581" s="5"/>
      <c r="BS581" s="5"/>
    </row>
    <row r="582" spans="18:71" ht="15.75" customHeight="1" x14ac:dyDescent="0.25">
      <c r="R582" s="5"/>
      <c r="BD582" s="5"/>
      <c r="BO582" s="5"/>
      <c r="BR582" s="5"/>
      <c r="BS582" s="5"/>
    </row>
    <row r="583" spans="18:71" ht="15.75" customHeight="1" x14ac:dyDescent="0.25">
      <c r="R583" s="5"/>
      <c r="BD583" s="5"/>
      <c r="BO583" s="5"/>
      <c r="BR583" s="5"/>
      <c r="BS583" s="5"/>
    </row>
    <row r="584" spans="18:71" ht="15.75" customHeight="1" x14ac:dyDescent="0.25">
      <c r="R584" s="5"/>
      <c r="BD584" s="5"/>
      <c r="BO584" s="5"/>
      <c r="BR584" s="5"/>
      <c r="BS584" s="5"/>
    </row>
    <row r="585" spans="18:71" ht="15.75" customHeight="1" x14ac:dyDescent="0.25">
      <c r="R585" s="5"/>
      <c r="BD585" s="5"/>
      <c r="BO585" s="5"/>
      <c r="BR585" s="5"/>
      <c r="BS585" s="5"/>
    </row>
    <row r="586" spans="18:71" ht="15.75" customHeight="1" x14ac:dyDescent="0.25">
      <c r="R586" s="5"/>
      <c r="BD586" s="5"/>
      <c r="BO586" s="5"/>
      <c r="BR586" s="5"/>
      <c r="BS586" s="5"/>
    </row>
    <row r="587" spans="18:71" ht="15.75" customHeight="1" x14ac:dyDescent="0.25">
      <c r="R587" s="5"/>
      <c r="BD587" s="5"/>
      <c r="BO587" s="5"/>
      <c r="BR587" s="5"/>
      <c r="BS587" s="5"/>
    </row>
    <row r="588" spans="18:71" ht="15.75" customHeight="1" x14ac:dyDescent="0.25">
      <c r="R588" s="5"/>
      <c r="BD588" s="5"/>
      <c r="BO588" s="5"/>
      <c r="BR588" s="5"/>
      <c r="BS588" s="5"/>
    </row>
    <row r="589" spans="18:71" ht="15.75" customHeight="1" x14ac:dyDescent="0.25">
      <c r="R589" s="5"/>
      <c r="BD589" s="5"/>
      <c r="BO589" s="5"/>
      <c r="BR589" s="5"/>
      <c r="BS589" s="5"/>
    </row>
    <row r="590" spans="18:71" ht="15.75" customHeight="1" x14ac:dyDescent="0.25">
      <c r="R590" s="5"/>
      <c r="BD590" s="5"/>
      <c r="BO590" s="5"/>
      <c r="BR590" s="5"/>
      <c r="BS590" s="5"/>
    </row>
    <row r="591" spans="18:71" ht="15.75" customHeight="1" x14ac:dyDescent="0.25">
      <c r="R591" s="5"/>
      <c r="BD591" s="5"/>
      <c r="BO591" s="5"/>
      <c r="BR591" s="5"/>
      <c r="BS591" s="5"/>
    </row>
    <row r="592" spans="18:71" ht="15.75" customHeight="1" x14ac:dyDescent="0.25">
      <c r="R592" s="5"/>
      <c r="BD592" s="5"/>
      <c r="BO592" s="5"/>
      <c r="BR592" s="5"/>
      <c r="BS592" s="5"/>
    </row>
    <row r="593" spans="18:71" ht="15.75" customHeight="1" x14ac:dyDescent="0.25">
      <c r="R593" s="5"/>
      <c r="BD593" s="5"/>
      <c r="BO593" s="5"/>
      <c r="BR593" s="5"/>
      <c r="BS593" s="5"/>
    </row>
    <row r="594" spans="18:71" ht="15.75" customHeight="1" x14ac:dyDescent="0.25">
      <c r="R594" s="5"/>
      <c r="BD594" s="5"/>
      <c r="BO594" s="5"/>
      <c r="BR594" s="5"/>
      <c r="BS594" s="5"/>
    </row>
    <row r="595" spans="18:71" ht="15.75" customHeight="1" x14ac:dyDescent="0.25">
      <c r="R595" s="5"/>
      <c r="BD595" s="5"/>
      <c r="BO595" s="5"/>
      <c r="BR595" s="5"/>
      <c r="BS595" s="5"/>
    </row>
    <row r="596" spans="18:71" ht="15.75" customHeight="1" x14ac:dyDescent="0.25">
      <c r="R596" s="5"/>
      <c r="BD596" s="5"/>
      <c r="BO596" s="5"/>
      <c r="BR596" s="5"/>
      <c r="BS596" s="5"/>
    </row>
    <row r="597" spans="18:71" ht="15.75" customHeight="1" x14ac:dyDescent="0.25">
      <c r="R597" s="5"/>
      <c r="BD597" s="5"/>
      <c r="BO597" s="5"/>
      <c r="BR597" s="5"/>
      <c r="BS597" s="5"/>
    </row>
    <row r="598" spans="18:71" ht="15.75" customHeight="1" x14ac:dyDescent="0.25">
      <c r="R598" s="5"/>
      <c r="BD598" s="5"/>
      <c r="BO598" s="5"/>
      <c r="BR598" s="5"/>
      <c r="BS598" s="5"/>
    </row>
    <row r="599" spans="18:71" ht="15.75" customHeight="1" x14ac:dyDescent="0.25">
      <c r="R599" s="5"/>
      <c r="BD599" s="5"/>
      <c r="BO599" s="5"/>
      <c r="BR599" s="5"/>
      <c r="BS599" s="5"/>
    </row>
    <row r="600" spans="18:71" ht="15.75" customHeight="1" x14ac:dyDescent="0.25">
      <c r="R600" s="5"/>
      <c r="BD600" s="5"/>
      <c r="BO600" s="5"/>
      <c r="BR600" s="5"/>
      <c r="BS600" s="5"/>
    </row>
    <row r="601" spans="18:71" ht="15.75" customHeight="1" x14ac:dyDescent="0.25">
      <c r="R601" s="5"/>
      <c r="BD601" s="5"/>
      <c r="BO601" s="5"/>
      <c r="BR601" s="5"/>
      <c r="BS601" s="5"/>
    </row>
    <row r="602" spans="18:71" ht="15.75" customHeight="1" x14ac:dyDescent="0.25">
      <c r="R602" s="5"/>
      <c r="BD602" s="5"/>
      <c r="BO602" s="5"/>
      <c r="BR602" s="5"/>
      <c r="BS602" s="5"/>
    </row>
    <row r="603" spans="18:71" ht="15.75" customHeight="1" x14ac:dyDescent="0.25">
      <c r="R603" s="5"/>
      <c r="BD603" s="5"/>
      <c r="BO603" s="5"/>
      <c r="BR603" s="5"/>
      <c r="BS603" s="5"/>
    </row>
    <row r="604" spans="18:71" ht="15.75" customHeight="1" x14ac:dyDescent="0.25">
      <c r="R604" s="5"/>
      <c r="BD604" s="5"/>
      <c r="BO604" s="5"/>
      <c r="BR604" s="5"/>
      <c r="BS604" s="5"/>
    </row>
    <row r="605" spans="18:71" ht="15.75" customHeight="1" x14ac:dyDescent="0.25">
      <c r="R605" s="5"/>
      <c r="BD605" s="5"/>
      <c r="BO605" s="5"/>
      <c r="BR605" s="5"/>
      <c r="BS605" s="5"/>
    </row>
    <row r="606" spans="18:71" ht="15.75" customHeight="1" x14ac:dyDescent="0.25">
      <c r="R606" s="5"/>
      <c r="BD606" s="5"/>
      <c r="BO606" s="5"/>
      <c r="BR606" s="5"/>
      <c r="BS606" s="5"/>
    </row>
    <row r="607" spans="18:71" ht="15.75" customHeight="1" x14ac:dyDescent="0.25">
      <c r="R607" s="5"/>
      <c r="BD607" s="5"/>
      <c r="BO607" s="5"/>
      <c r="BR607" s="5"/>
      <c r="BS607" s="5"/>
    </row>
    <row r="608" spans="18:71" ht="15.75" customHeight="1" x14ac:dyDescent="0.25">
      <c r="R608" s="5"/>
      <c r="BD608" s="5"/>
      <c r="BO608" s="5"/>
      <c r="BR608" s="5"/>
      <c r="BS608" s="5"/>
    </row>
    <row r="609" spans="18:71" ht="15.75" customHeight="1" x14ac:dyDescent="0.25">
      <c r="R609" s="5"/>
      <c r="BD609" s="5"/>
      <c r="BO609" s="5"/>
      <c r="BR609" s="5"/>
      <c r="BS609" s="5"/>
    </row>
    <row r="610" spans="18:71" ht="15.75" customHeight="1" x14ac:dyDescent="0.25">
      <c r="R610" s="5"/>
      <c r="BD610" s="5"/>
      <c r="BO610" s="5"/>
      <c r="BR610" s="5"/>
      <c r="BS610" s="5"/>
    </row>
    <row r="611" spans="18:71" ht="15.75" customHeight="1" x14ac:dyDescent="0.25">
      <c r="R611" s="5"/>
      <c r="BD611" s="5"/>
      <c r="BO611" s="5"/>
      <c r="BR611" s="5"/>
      <c r="BS611" s="5"/>
    </row>
    <row r="612" spans="18:71" ht="15.75" customHeight="1" x14ac:dyDescent="0.25">
      <c r="R612" s="5"/>
      <c r="BD612" s="5"/>
      <c r="BO612" s="5"/>
      <c r="BR612" s="5"/>
      <c r="BS612" s="5"/>
    </row>
    <row r="613" spans="18:71" ht="15.75" customHeight="1" x14ac:dyDescent="0.25">
      <c r="R613" s="5"/>
      <c r="BD613" s="5"/>
      <c r="BO613" s="5"/>
      <c r="BR613" s="5"/>
      <c r="BS613" s="5"/>
    </row>
    <row r="614" spans="18:71" ht="15.75" customHeight="1" x14ac:dyDescent="0.25">
      <c r="R614" s="5"/>
      <c r="BD614" s="5"/>
      <c r="BO614" s="5"/>
      <c r="BR614" s="5"/>
      <c r="BS614" s="5"/>
    </row>
    <row r="615" spans="18:71" ht="15.75" customHeight="1" x14ac:dyDescent="0.25">
      <c r="R615" s="5"/>
      <c r="BD615" s="5"/>
      <c r="BO615" s="5"/>
      <c r="BR615" s="5"/>
      <c r="BS615" s="5"/>
    </row>
    <row r="616" spans="18:71" ht="15.75" customHeight="1" x14ac:dyDescent="0.25">
      <c r="R616" s="5"/>
      <c r="BD616" s="5"/>
      <c r="BO616" s="5"/>
      <c r="BR616" s="5"/>
      <c r="BS616" s="5"/>
    </row>
    <row r="617" spans="18:71" ht="15.75" customHeight="1" x14ac:dyDescent="0.25">
      <c r="R617" s="5"/>
      <c r="BD617" s="5"/>
      <c r="BO617" s="5"/>
      <c r="BR617" s="5"/>
      <c r="BS617" s="5"/>
    </row>
    <row r="618" spans="18:71" ht="15.75" customHeight="1" x14ac:dyDescent="0.25">
      <c r="R618" s="5"/>
      <c r="BD618" s="5"/>
      <c r="BO618" s="5"/>
      <c r="BR618" s="5"/>
      <c r="BS618" s="5"/>
    </row>
    <row r="619" spans="18:71" ht="15.75" customHeight="1" x14ac:dyDescent="0.25">
      <c r="R619" s="5"/>
      <c r="BD619" s="5"/>
      <c r="BO619" s="5"/>
      <c r="BR619" s="5"/>
      <c r="BS619" s="5"/>
    </row>
    <row r="620" spans="18:71" ht="15.75" customHeight="1" x14ac:dyDescent="0.25">
      <c r="R620" s="5"/>
      <c r="BD620" s="5"/>
      <c r="BO620" s="5"/>
      <c r="BR620" s="5"/>
      <c r="BS620" s="5"/>
    </row>
    <row r="621" spans="18:71" ht="15.75" customHeight="1" x14ac:dyDescent="0.25">
      <c r="R621" s="5"/>
      <c r="BD621" s="5"/>
      <c r="BO621" s="5"/>
      <c r="BR621" s="5"/>
      <c r="BS621" s="5"/>
    </row>
    <row r="622" spans="18:71" ht="15.75" customHeight="1" x14ac:dyDescent="0.25">
      <c r="R622" s="5"/>
      <c r="BD622" s="5"/>
      <c r="BO622" s="5"/>
      <c r="BR622" s="5"/>
      <c r="BS622" s="5"/>
    </row>
    <row r="623" spans="18:71" ht="15.75" customHeight="1" x14ac:dyDescent="0.25">
      <c r="R623" s="5"/>
      <c r="BD623" s="5"/>
      <c r="BO623" s="5"/>
      <c r="BR623" s="5"/>
      <c r="BS623" s="5"/>
    </row>
    <row r="624" spans="18:71" ht="15.75" customHeight="1" x14ac:dyDescent="0.25">
      <c r="R624" s="5"/>
      <c r="BD624" s="5"/>
      <c r="BO624" s="5"/>
      <c r="BR624" s="5"/>
      <c r="BS624" s="5"/>
    </row>
    <row r="625" spans="18:71" ht="15.75" customHeight="1" x14ac:dyDescent="0.25">
      <c r="R625" s="5"/>
      <c r="BD625" s="5"/>
      <c r="BO625" s="5"/>
      <c r="BR625" s="5"/>
      <c r="BS625" s="5"/>
    </row>
    <row r="626" spans="18:71" ht="15.75" customHeight="1" x14ac:dyDescent="0.25">
      <c r="R626" s="5"/>
      <c r="BD626" s="5"/>
      <c r="BO626" s="5"/>
      <c r="BR626" s="5"/>
      <c r="BS626" s="5"/>
    </row>
    <row r="627" spans="18:71" ht="15.75" customHeight="1" x14ac:dyDescent="0.25">
      <c r="R627" s="5"/>
      <c r="BD627" s="5"/>
      <c r="BO627" s="5"/>
      <c r="BR627" s="5"/>
      <c r="BS627" s="5"/>
    </row>
    <row r="628" spans="18:71" ht="15.75" customHeight="1" x14ac:dyDescent="0.25">
      <c r="R628" s="5"/>
      <c r="BD628" s="5"/>
      <c r="BO628" s="5"/>
      <c r="BR628" s="5"/>
      <c r="BS628" s="5"/>
    </row>
    <row r="629" spans="18:71" ht="15.75" customHeight="1" x14ac:dyDescent="0.25">
      <c r="R629" s="5"/>
      <c r="BD629" s="5"/>
      <c r="BO629" s="5"/>
      <c r="BR629" s="5"/>
      <c r="BS629" s="5"/>
    </row>
    <row r="630" spans="18:71" ht="15.75" customHeight="1" x14ac:dyDescent="0.25">
      <c r="R630" s="5"/>
      <c r="BD630" s="5"/>
      <c r="BO630" s="5"/>
      <c r="BR630" s="5"/>
      <c r="BS630" s="5"/>
    </row>
    <row r="631" spans="18:71" ht="15.75" customHeight="1" x14ac:dyDescent="0.25">
      <c r="R631" s="5"/>
      <c r="BD631" s="5"/>
      <c r="BO631" s="5"/>
      <c r="BR631" s="5"/>
      <c r="BS631" s="5"/>
    </row>
    <row r="632" spans="18:71" ht="15.75" customHeight="1" x14ac:dyDescent="0.25">
      <c r="R632" s="5"/>
      <c r="BD632" s="5"/>
      <c r="BO632" s="5"/>
      <c r="BR632" s="5"/>
      <c r="BS632" s="5"/>
    </row>
    <row r="633" spans="18:71" ht="15.75" customHeight="1" x14ac:dyDescent="0.25">
      <c r="R633" s="5"/>
      <c r="BD633" s="5"/>
      <c r="BO633" s="5"/>
      <c r="BR633" s="5"/>
      <c r="BS633" s="5"/>
    </row>
    <row r="634" spans="18:71" ht="15.75" customHeight="1" x14ac:dyDescent="0.25">
      <c r="R634" s="5"/>
      <c r="BD634" s="5"/>
      <c r="BO634" s="5"/>
      <c r="BR634" s="5"/>
      <c r="BS634" s="5"/>
    </row>
    <row r="635" spans="18:71" ht="15.75" customHeight="1" x14ac:dyDescent="0.25">
      <c r="R635" s="5"/>
      <c r="BD635" s="5"/>
      <c r="BO635" s="5"/>
      <c r="BR635" s="5"/>
      <c r="BS635" s="5"/>
    </row>
    <row r="636" spans="18:71" ht="15.75" customHeight="1" x14ac:dyDescent="0.25">
      <c r="R636" s="5"/>
      <c r="BD636" s="5"/>
      <c r="BO636" s="5"/>
      <c r="BR636" s="5"/>
      <c r="BS636" s="5"/>
    </row>
    <row r="637" spans="18:71" ht="15.75" customHeight="1" x14ac:dyDescent="0.25">
      <c r="R637" s="5"/>
      <c r="BD637" s="5"/>
      <c r="BO637" s="5"/>
      <c r="BR637" s="5"/>
      <c r="BS637" s="5"/>
    </row>
    <row r="638" spans="18:71" ht="15.75" customHeight="1" x14ac:dyDescent="0.25">
      <c r="R638" s="5"/>
      <c r="BD638" s="5"/>
      <c r="BO638" s="5"/>
      <c r="BR638" s="5"/>
      <c r="BS638" s="5"/>
    </row>
    <row r="639" spans="18:71" ht="15.75" customHeight="1" x14ac:dyDescent="0.25">
      <c r="R639" s="5"/>
      <c r="BD639" s="5"/>
      <c r="BO639" s="5"/>
      <c r="BR639" s="5"/>
      <c r="BS639" s="5"/>
    </row>
    <row r="640" spans="18:71" ht="15.75" customHeight="1" x14ac:dyDescent="0.25">
      <c r="R640" s="5"/>
      <c r="BD640" s="5"/>
      <c r="BO640" s="5"/>
      <c r="BR640" s="5"/>
      <c r="BS640" s="5"/>
    </row>
    <row r="641" spans="18:71" ht="15.75" customHeight="1" x14ac:dyDescent="0.25">
      <c r="R641" s="5"/>
      <c r="BD641" s="5"/>
      <c r="BO641" s="5"/>
      <c r="BR641" s="5"/>
      <c r="BS641" s="5"/>
    </row>
    <row r="642" spans="18:71" ht="15.75" customHeight="1" x14ac:dyDescent="0.25">
      <c r="R642" s="5"/>
      <c r="BD642" s="5"/>
      <c r="BO642" s="5"/>
      <c r="BR642" s="5"/>
      <c r="BS642" s="5"/>
    </row>
    <row r="643" spans="18:71" ht="15.75" customHeight="1" x14ac:dyDescent="0.25">
      <c r="R643" s="5"/>
      <c r="BD643" s="5"/>
      <c r="BO643" s="5"/>
      <c r="BR643" s="5"/>
      <c r="BS643" s="5"/>
    </row>
    <row r="644" spans="18:71" ht="15.75" customHeight="1" x14ac:dyDescent="0.25">
      <c r="R644" s="5"/>
      <c r="BD644" s="5"/>
      <c r="BO644" s="5"/>
      <c r="BR644" s="5"/>
      <c r="BS644" s="5"/>
    </row>
    <row r="645" spans="18:71" ht="15.75" customHeight="1" x14ac:dyDescent="0.25">
      <c r="R645" s="5"/>
      <c r="BD645" s="5"/>
      <c r="BO645" s="5"/>
      <c r="BR645" s="5"/>
      <c r="BS645" s="5"/>
    </row>
    <row r="646" spans="18:71" ht="15.75" customHeight="1" x14ac:dyDescent="0.25">
      <c r="R646" s="5"/>
      <c r="BD646" s="5"/>
      <c r="BO646" s="5"/>
      <c r="BR646" s="5"/>
      <c r="BS646" s="5"/>
    </row>
    <row r="647" spans="18:71" ht="15.75" customHeight="1" x14ac:dyDescent="0.25">
      <c r="R647" s="5"/>
      <c r="BD647" s="5"/>
      <c r="BO647" s="5"/>
      <c r="BR647" s="5"/>
      <c r="BS647" s="5"/>
    </row>
    <row r="648" spans="18:71" ht="15.75" customHeight="1" x14ac:dyDescent="0.25">
      <c r="R648" s="5"/>
      <c r="BD648" s="5"/>
      <c r="BO648" s="5"/>
      <c r="BR648" s="5"/>
      <c r="BS648" s="5"/>
    </row>
    <row r="649" spans="18:71" ht="15.75" customHeight="1" x14ac:dyDescent="0.25">
      <c r="R649" s="5"/>
      <c r="BD649" s="5"/>
      <c r="BO649" s="5"/>
      <c r="BR649" s="5"/>
      <c r="BS649" s="5"/>
    </row>
    <row r="650" spans="18:71" ht="15.75" customHeight="1" x14ac:dyDescent="0.25">
      <c r="R650" s="5"/>
      <c r="BD650" s="5"/>
      <c r="BO650" s="5"/>
      <c r="BR650" s="5"/>
      <c r="BS650" s="5"/>
    </row>
    <row r="651" spans="18:71" ht="15.75" customHeight="1" x14ac:dyDescent="0.25">
      <c r="R651" s="5"/>
      <c r="BD651" s="5"/>
      <c r="BO651" s="5"/>
      <c r="BR651" s="5"/>
      <c r="BS651" s="5"/>
    </row>
    <row r="652" spans="18:71" ht="15.75" customHeight="1" x14ac:dyDescent="0.25">
      <c r="R652" s="5"/>
      <c r="BD652" s="5"/>
      <c r="BO652" s="5"/>
      <c r="BR652" s="5"/>
      <c r="BS652" s="5"/>
    </row>
    <row r="653" spans="18:71" ht="15.75" customHeight="1" x14ac:dyDescent="0.25">
      <c r="R653" s="5"/>
      <c r="BD653" s="5"/>
      <c r="BO653" s="5"/>
      <c r="BR653" s="5"/>
      <c r="BS653" s="5"/>
    </row>
    <row r="654" spans="18:71" ht="15.75" customHeight="1" x14ac:dyDescent="0.25">
      <c r="R654" s="5"/>
      <c r="BD654" s="5"/>
      <c r="BO654" s="5"/>
      <c r="BR654" s="5"/>
      <c r="BS654" s="5"/>
    </row>
    <row r="655" spans="18:71" ht="15.75" customHeight="1" x14ac:dyDescent="0.25">
      <c r="R655" s="5"/>
      <c r="BD655" s="5"/>
      <c r="BO655" s="5"/>
      <c r="BR655" s="5"/>
      <c r="BS655" s="5"/>
    </row>
    <row r="656" spans="18:71" ht="15.75" customHeight="1" x14ac:dyDescent="0.25">
      <c r="R656" s="5"/>
      <c r="BD656" s="5"/>
      <c r="BO656" s="5"/>
      <c r="BR656" s="5"/>
      <c r="BS656" s="5"/>
    </row>
    <row r="657" spans="18:71" ht="15.75" customHeight="1" x14ac:dyDescent="0.25">
      <c r="R657" s="5"/>
      <c r="BD657" s="5"/>
      <c r="BO657" s="5"/>
      <c r="BR657" s="5"/>
      <c r="BS657" s="5"/>
    </row>
    <row r="658" spans="18:71" ht="15.75" customHeight="1" x14ac:dyDescent="0.25">
      <c r="R658" s="5"/>
      <c r="BD658" s="5"/>
      <c r="BO658" s="5"/>
      <c r="BR658" s="5"/>
      <c r="BS658" s="5"/>
    </row>
    <row r="659" spans="18:71" ht="15.75" customHeight="1" x14ac:dyDescent="0.25">
      <c r="R659" s="5"/>
      <c r="BD659" s="5"/>
      <c r="BO659" s="5"/>
      <c r="BR659" s="5"/>
      <c r="BS659" s="5"/>
    </row>
    <row r="660" spans="18:71" ht="15.75" customHeight="1" x14ac:dyDescent="0.25">
      <c r="R660" s="5"/>
      <c r="BD660" s="5"/>
      <c r="BO660" s="5"/>
      <c r="BR660" s="5"/>
      <c r="BS660" s="5"/>
    </row>
    <row r="661" spans="18:71" ht="15.75" customHeight="1" x14ac:dyDescent="0.25">
      <c r="R661" s="5"/>
      <c r="BD661" s="5"/>
      <c r="BO661" s="5"/>
      <c r="BR661" s="5"/>
      <c r="BS661" s="5"/>
    </row>
    <row r="662" spans="18:71" ht="15.75" customHeight="1" x14ac:dyDescent="0.25">
      <c r="R662" s="5"/>
      <c r="BD662" s="5"/>
      <c r="BO662" s="5"/>
      <c r="BR662" s="5"/>
      <c r="BS662" s="5"/>
    </row>
    <row r="663" spans="18:71" ht="15.75" customHeight="1" x14ac:dyDescent="0.25">
      <c r="R663" s="5"/>
      <c r="BD663" s="5"/>
      <c r="BO663" s="5"/>
      <c r="BR663" s="5"/>
      <c r="BS663" s="5"/>
    </row>
    <row r="664" spans="18:71" ht="15.75" customHeight="1" x14ac:dyDescent="0.25">
      <c r="R664" s="5"/>
      <c r="BD664" s="5"/>
      <c r="BO664" s="5"/>
      <c r="BR664" s="5"/>
      <c r="BS664" s="5"/>
    </row>
    <row r="665" spans="18:71" ht="15.75" customHeight="1" x14ac:dyDescent="0.25">
      <c r="R665" s="5"/>
      <c r="BD665" s="5"/>
      <c r="BO665" s="5"/>
      <c r="BR665" s="5"/>
      <c r="BS665" s="5"/>
    </row>
    <row r="666" spans="18:71" ht="15.75" customHeight="1" x14ac:dyDescent="0.25">
      <c r="R666" s="5"/>
      <c r="BD666" s="5"/>
      <c r="BO666" s="5"/>
      <c r="BR666" s="5"/>
      <c r="BS666" s="5"/>
    </row>
    <row r="667" spans="18:71" ht="15.75" customHeight="1" x14ac:dyDescent="0.25">
      <c r="R667" s="5"/>
      <c r="BD667" s="5"/>
      <c r="BO667" s="5"/>
      <c r="BR667" s="5"/>
      <c r="BS667" s="5"/>
    </row>
    <row r="668" spans="18:71" ht="15.75" customHeight="1" x14ac:dyDescent="0.25">
      <c r="R668" s="5"/>
      <c r="BD668" s="5"/>
      <c r="BO668" s="5"/>
      <c r="BR668" s="5"/>
      <c r="BS668" s="5"/>
    </row>
    <row r="669" spans="18:71" ht="15.75" customHeight="1" x14ac:dyDescent="0.25">
      <c r="R669" s="5"/>
      <c r="BD669" s="5"/>
      <c r="BO669" s="5"/>
      <c r="BR669" s="5"/>
      <c r="BS669" s="5"/>
    </row>
    <row r="670" spans="18:71" ht="15.75" customHeight="1" x14ac:dyDescent="0.25">
      <c r="R670" s="5"/>
      <c r="BD670" s="5"/>
      <c r="BO670" s="5"/>
      <c r="BR670" s="5"/>
      <c r="BS670" s="5"/>
    </row>
    <row r="671" spans="18:71" ht="15.75" customHeight="1" x14ac:dyDescent="0.25">
      <c r="R671" s="5"/>
      <c r="BD671" s="5"/>
      <c r="BO671" s="5"/>
      <c r="BR671" s="5"/>
      <c r="BS671" s="5"/>
    </row>
    <row r="672" spans="18:71" ht="15.75" customHeight="1" x14ac:dyDescent="0.25">
      <c r="R672" s="5"/>
      <c r="BD672" s="5"/>
      <c r="BO672" s="5"/>
      <c r="BR672" s="5"/>
      <c r="BS672" s="5"/>
    </row>
    <row r="673" spans="18:71" ht="15.75" customHeight="1" x14ac:dyDescent="0.25">
      <c r="R673" s="5"/>
      <c r="BD673" s="5"/>
      <c r="BO673" s="5"/>
      <c r="BR673" s="5"/>
      <c r="BS673" s="5"/>
    </row>
    <row r="674" spans="18:71" ht="15.75" customHeight="1" x14ac:dyDescent="0.25">
      <c r="R674" s="5"/>
      <c r="BD674" s="5"/>
      <c r="BO674" s="5"/>
      <c r="BR674" s="5"/>
      <c r="BS674" s="5"/>
    </row>
    <row r="675" spans="18:71" ht="15.75" customHeight="1" x14ac:dyDescent="0.25">
      <c r="R675" s="5"/>
      <c r="BD675" s="5"/>
      <c r="BO675" s="5"/>
      <c r="BR675" s="5"/>
      <c r="BS675" s="5"/>
    </row>
    <row r="676" spans="18:71" ht="15.75" customHeight="1" x14ac:dyDescent="0.25">
      <c r="R676" s="5"/>
      <c r="BD676" s="5"/>
      <c r="BO676" s="5"/>
      <c r="BR676" s="5"/>
      <c r="BS676" s="5"/>
    </row>
    <row r="677" spans="18:71" ht="15.75" customHeight="1" x14ac:dyDescent="0.25">
      <c r="R677" s="5"/>
      <c r="BD677" s="5"/>
      <c r="BO677" s="5"/>
      <c r="BR677" s="5"/>
      <c r="BS677" s="5"/>
    </row>
    <row r="678" spans="18:71" ht="15.75" customHeight="1" x14ac:dyDescent="0.25">
      <c r="R678" s="5"/>
      <c r="BD678" s="5"/>
      <c r="BO678" s="5"/>
      <c r="BR678" s="5"/>
      <c r="BS678" s="5"/>
    </row>
    <row r="679" spans="18:71" ht="15.75" customHeight="1" x14ac:dyDescent="0.25">
      <c r="R679" s="5"/>
      <c r="BD679" s="5"/>
      <c r="BO679" s="5"/>
      <c r="BR679" s="5"/>
      <c r="BS679" s="5"/>
    </row>
    <row r="680" spans="18:71" ht="15.75" customHeight="1" x14ac:dyDescent="0.25">
      <c r="R680" s="5"/>
      <c r="BD680" s="5"/>
      <c r="BO680" s="5"/>
      <c r="BR680" s="5"/>
      <c r="BS680" s="5"/>
    </row>
    <row r="681" spans="18:71" ht="15.75" customHeight="1" x14ac:dyDescent="0.25">
      <c r="R681" s="5"/>
      <c r="BD681" s="5"/>
      <c r="BO681" s="5"/>
      <c r="BR681" s="5"/>
      <c r="BS681" s="5"/>
    </row>
    <row r="682" spans="18:71" ht="15.75" customHeight="1" x14ac:dyDescent="0.25">
      <c r="R682" s="5"/>
      <c r="BD682" s="5"/>
      <c r="BO682" s="5"/>
      <c r="BR682" s="5"/>
      <c r="BS682" s="5"/>
    </row>
    <row r="683" spans="18:71" ht="15.75" customHeight="1" x14ac:dyDescent="0.25">
      <c r="R683" s="5"/>
      <c r="BD683" s="5"/>
      <c r="BO683" s="5"/>
      <c r="BR683" s="5"/>
      <c r="BS683" s="5"/>
    </row>
    <row r="684" spans="18:71" ht="15.75" customHeight="1" x14ac:dyDescent="0.25">
      <c r="R684" s="5"/>
      <c r="BD684" s="5"/>
      <c r="BO684" s="5"/>
      <c r="BR684" s="5"/>
      <c r="BS684" s="5"/>
    </row>
    <row r="685" spans="18:71" ht="15.75" customHeight="1" x14ac:dyDescent="0.25">
      <c r="R685" s="5"/>
      <c r="BD685" s="5"/>
      <c r="BO685" s="5"/>
      <c r="BR685" s="5"/>
      <c r="BS685" s="5"/>
    </row>
    <row r="686" spans="18:71" ht="15.75" customHeight="1" x14ac:dyDescent="0.25">
      <c r="R686" s="5"/>
      <c r="BD686" s="5"/>
      <c r="BO686" s="5"/>
      <c r="BR686" s="5"/>
      <c r="BS686" s="5"/>
    </row>
    <row r="687" spans="18:71" ht="15.75" customHeight="1" x14ac:dyDescent="0.25">
      <c r="R687" s="5"/>
      <c r="BD687" s="5"/>
      <c r="BO687" s="5"/>
      <c r="BR687" s="5"/>
      <c r="BS687" s="5"/>
    </row>
    <row r="688" spans="18:71" ht="15.75" customHeight="1" x14ac:dyDescent="0.25">
      <c r="R688" s="5"/>
      <c r="BD688" s="5"/>
      <c r="BO688" s="5"/>
      <c r="BR688" s="5"/>
      <c r="BS688" s="5"/>
    </row>
    <row r="689" spans="18:71" ht="15.75" customHeight="1" x14ac:dyDescent="0.25">
      <c r="R689" s="5"/>
      <c r="BD689" s="5"/>
      <c r="BO689" s="5"/>
      <c r="BR689" s="5"/>
      <c r="BS689" s="5"/>
    </row>
    <row r="690" spans="18:71" ht="15.75" customHeight="1" x14ac:dyDescent="0.25">
      <c r="R690" s="5"/>
      <c r="BD690" s="5"/>
      <c r="BO690" s="5"/>
      <c r="BR690" s="5"/>
      <c r="BS690" s="5"/>
    </row>
    <row r="691" spans="18:71" ht="15.75" customHeight="1" x14ac:dyDescent="0.25">
      <c r="R691" s="5"/>
      <c r="BD691" s="5"/>
      <c r="BO691" s="5"/>
      <c r="BR691" s="5"/>
      <c r="BS691" s="5"/>
    </row>
    <row r="692" spans="18:71" ht="15.75" customHeight="1" x14ac:dyDescent="0.25">
      <c r="R692" s="5"/>
      <c r="BD692" s="5"/>
      <c r="BO692" s="5"/>
      <c r="BR692" s="5"/>
      <c r="BS692" s="5"/>
    </row>
    <row r="693" spans="18:71" ht="15.75" customHeight="1" x14ac:dyDescent="0.25">
      <c r="R693" s="5"/>
      <c r="BD693" s="5"/>
      <c r="BO693" s="5"/>
      <c r="BR693" s="5"/>
      <c r="BS693" s="5"/>
    </row>
    <row r="694" spans="18:71" ht="15.75" customHeight="1" x14ac:dyDescent="0.25">
      <c r="R694" s="5"/>
      <c r="BD694" s="5"/>
      <c r="BO694" s="5"/>
      <c r="BR694" s="5"/>
      <c r="BS694" s="5"/>
    </row>
    <row r="695" spans="18:71" ht="15.75" customHeight="1" x14ac:dyDescent="0.25">
      <c r="R695" s="5"/>
      <c r="BD695" s="5"/>
      <c r="BO695" s="5"/>
      <c r="BR695" s="5"/>
      <c r="BS695" s="5"/>
    </row>
    <row r="696" spans="18:71" ht="15.75" customHeight="1" x14ac:dyDescent="0.25">
      <c r="R696" s="5"/>
      <c r="BD696" s="5"/>
      <c r="BO696" s="5"/>
      <c r="BR696" s="5"/>
      <c r="BS696" s="5"/>
    </row>
    <row r="697" spans="18:71" ht="15.75" customHeight="1" x14ac:dyDescent="0.25">
      <c r="R697" s="5"/>
      <c r="BD697" s="5"/>
      <c r="BO697" s="5"/>
      <c r="BR697" s="5"/>
      <c r="BS697" s="5"/>
    </row>
    <row r="698" spans="18:71" ht="15.75" customHeight="1" x14ac:dyDescent="0.25">
      <c r="R698" s="5"/>
      <c r="BD698" s="5"/>
      <c r="BO698" s="5"/>
      <c r="BR698" s="5"/>
      <c r="BS698" s="5"/>
    </row>
    <row r="699" spans="18:71" ht="15.75" customHeight="1" x14ac:dyDescent="0.25">
      <c r="R699" s="5"/>
      <c r="BD699" s="5"/>
      <c r="BO699" s="5"/>
      <c r="BR699" s="5"/>
      <c r="BS699" s="5"/>
    </row>
    <row r="700" spans="18:71" ht="15.75" customHeight="1" x14ac:dyDescent="0.25">
      <c r="R700" s="5"/>
      <c r="BD700" s="5"/>
      <c r="BO700" s="5"/>
      <c r="BR700" s="5"/>
      <c r="BS700" s="5"/>
    </row>
    <row r="701" spans="18:71" ht="15.75" customHeight="1" x14ac:dyDescent="0.25">
      <c r="R701" s="5"/>
      <c r="BD701" s="5"/>
      <c r="BO701" s="5"/>
      <c r="BR701" s="5"/>
      <c r="BS701" s="5"/>
    </row>
    <row r="702" spans="18:71" ht="15.75" customHeight="1" x14ac:dyDescent="0.25">
      <c r="R702" s="5"/>
      <c r="BD702" s="5"/>
      <c r="BO702" s="5"/>
      <c r="BR702" s="5"/>
      <c r="BS702" s="5"/>
    </row>
    <row r="703" spans="18:71" ht="15.75" customHeight="1" x14ac:dyDescent="0.25">
      <c r="R703" s="5"/>
      <c r="BD703" s="5"/>
      <c r="BO703" s="5"/>
      <c r="BR703" s="5"/>
      <c r="BS703" s="5"/>
    </row>
    <row r="704" spans="18:71" ht="15.75" customHeight="1" x14ac:dyDescent="0.25">
      <c r="R704" s="5"/>
      <c r="BD704" s="5"/>
      <c r="BO704" s="5"/>
      <c r="BR704" s="5"/>
      <c r="BS704" s="5"/>
    </row>
    <row r="705" spans="18:71" ht="15.75" customHeight="1" x14ac:dyDescent="0.25">
      <c r="R705" s="5"/>
      <c r="BD705" s="5"/>
      <c r="BO705" s="5"/>
      <c r="BR705" s="5"/>
      <c r="BS705" s="5"/>
    </row>
    <row r="706" spans="18:71" ht="15.75" customHeight="1" x14ac:dyDescent="0.25">
      <c r="R706" s="5"/>
      <c r="BD706" s="5"/>
      <c r="BO706" s="5"/>
      <c r="BR706" s="5"/>
      <c r="BS706" s="5"/>
    </row>
    <row r="707" spans="18:71" ht="15.75" customHeight="1" x14ac:dyDescent="0.25">
      <c r="R707" s="5"/>
      <c r="BD707" s="5"/>
      <c r="BO707" s="5"/>
      <c r="BR707" s="5"/>
      <c r="BS707" s="5"/>
    </row>
    <row r="708" spans="18:71" ht="15.75" customHeight="1" x14ac:dyDescent="0.25">
      <c r="R708" s="5"/>
      <c r="BD708" s="5"/>
      <c r="BO708" s="5"/>
      <c r="BR708" s="5"/>
      <c r="BS708" s="5"/>
    </row>
    <row r="709" spans="18:71" ht="15.75" customHeight="1" x14ac:dyDescent="0.25">
      <c r="R709" s="5"/>
      <c r="BD709" s="5"/>
      <c r="BO709" s="5"/>
      <c r="BR709" s="5"/>
      <c r="BS709" s="5"/>
    </row>
    <row r="710" spans="18:71" ht="15.75" customHeight="1" x14ac:dyDescent="0.25">
      <c r="R710" s="5"/>
      <c r="BD710" s="5"/>
      <c r="BO710" s="5"/>
      <c r="BR710" s="5"/>
      <c r="BS710" s="5"/>
    </row>
    <row r="711" spans="18:71" ht="15.75" customHeight="1" x14ac:dyDescent="0.25">
      <c r="R711" s="5"/>
      <c r="BD711" s="5"/>
      <c r="BO711" s="5"/>
      <c r="BR711" s="5"/>
      <c r="BS711" s="5"/>
    </row>
    <row r="712" spans="18:71" ht="15.75" customHeight="1" x14ac:dyDescent="0.25">
      <c r="R712" s="5"/>
      <c r="BD712" s="5"/>
      <c r="BO712" s="5"/>
      <c r="BR712" s="5"/>
      <c r="BS712" s="5"/>
    </row>
    <row r="713" spans="18:71" ht="15.75" customHeight="1" x14ac:dyDescent="0.25">
      <c r="R713" s="5"/>
      <c r="BD713" s="5"/>
      <c r="BO713" s="5"/>
      <c r="BR713" s="5"/>
      <c r="BS713" s="5"/>
    </row>
    <row r="714" spans="18:71" ht="15.75" customHeight="1" x14ac:dyDescent="0.25">
      <c r="R714" s="5"/>
      <c r="BD714" s="5"/>
      <c r="BO714" s="5"/>
      <c r="BR714" s="5"/>
      <c r="BS714" s="5"/>
    </row>
    <row r="715" spans="18:71" ht="15.75" customHeight="1" x14ac:dyDescent="0.25">
      <c r="R715" s="5"/>
      <c r="BD715" s="5"/>
      <c r="BO715" s="5"/>
      <c r="BR715" s="5"/>
      <c r="BS715" s="5"/>
    </row>
    <row r="716" spans="18:71" ht="15.75" customHeight="1" x14ac:dyDescent="0.25">
      <c r="R716" s="5"/>
      <c r="BD716" s="5"/>
      <c r="BO716" s="5"/>
      <c r="BR716" s="5"/>
      <c r="BS716" s="5"/>
    </row>
    <row r="717" spans="18:71" ht="15.75" customHeight="1" x14ac:dyDescent="0.25">
      <c r="R717" s="5"/>
      <c r="BD717" s="5"/>
      <c r="BO717" s="5"/>
      <c r="BR717" s="5"/>
      <c r="BS717" s="5"/>
    </row>
    <row r="718" spans="18:71" ht="15.75" customHeight="1" x14ac:dyDescent="0.25">
      <c r="R718" s="5"/>
      <c r="BD718" s="5"/>
      <c r="BO718" s="5"/>
      <c r="BR718" s="5"/>
      <c r="BS718" s="5"/>
    </row>
    <row r="719" spans="18:71" ht="15.75" customHeight="1" x14ac:dyDescent="0.25">
      <c r="R719" s="5"/>
      <c r="BD719" s="5"/>
      <c r="BO719" s="5"/>
      <c r="BR719" s="5"/>
      <c r="BS719" s="5"/>
    </row>
    <row r="720" spans="18:71" ht="15.75" customHeight="1" x14ac:dyDescent="0.25">
      <c r="R720" s="5"/>
      <c r="BD720" s="5"/>
      <c r="BO720" s="5"/>
      <c r="BR720" s="5"/>
      <c r="BS720" s="5"/>
    </row>
    <row r="721" spans="18:71" ht="15.75" customHeight="1" x14ac:dyDescent="0.25">
      <c r="R721" s="5"/>
      <c r="BD721" s="5"/>
      <c r="BO721" s="5"/>
      <c r="BR721" s="5"/>
      <c r="BS721" s="5"/>
    </row>
    <row r="722" spans="18:71" ht="15.75" customHeight="1" x14ac:dyDescent="0.25">
      <c r="R722" s="5"/>
      <c r="BD722" s="5"/>
      <c r="BO722" s="5"/>
      <c r="BR722" s="5"/>
      <c r="BS722" s="5"/>
    </row>
    <row r="723" spans="18:71" ht="15.75" customHeight="1" x14ac:dyDescent="0.25">
      <c r="R723" s="5"/>
      <c r="BD723" s="5"/>
      <c r="BO723" s="5"/>
      <c r="BR723" s="5"/>
      <c r="BS723" s="5"/>
    </row>
    <row r="724" spans="18:71" ht="15.75" customHeight="1" x14ac:dyDescent="0.25">
      <c r="R724" s="5"/>
      <c r="BD724" s="5"/>
      <c r="BO724" s="5"/>
      <c r="BR724" s="5"/>
      <c r="BS724" s="5"/>
    </row>
    <row r="725" spans="18:71" ht="15.75" customHeight="1" x14ac:dyDescent="0.25">
      <c r="R725" s="5"/>
      <c r="BD725" s="5"/>
      <c r="BO725" s="5"/>
      <c r="BR725" s="5"/>
      <c r="BS725" s="5"/>
    </row>
    <row r="726" spans="18:71" ht="15.75" customHeight="1" x14ac:dyDescent="0.25">
      <c r="R726" s="5"/>
      <c r="BD726" s="5"/>
      <c r="BO726" s="5"/>
      <c r="BR726" s="5"/>
      <c r="BS726" s="5"/>
    </row>
    <row r="727" spans="18:71" ht="15.75" customHeight="1" x14ac:dyDescent="0.25">
      <c r="R727" s="5"/>
      <c r="BD727" s="5"/>
      <c r="BO727" s="5"/>
      <c r="BR727" s="5"/>
      <c r="BS727" s="5"/>
    </row>
    <row r="728" spans="18:71" ht="15.75" customHeight="1" x14ac:dyDescent="0.25">
      <c r="R728" s="5"/>
      <c r="BD728" s="5"/>
      <c r="BO728" s="5"/>
      <c r="BR728" s="5"/>
      <c r="BS728" s="5"/>
    </row>
    <row r="729" spans="18:71" ht="15.75" customHeight="1" x14ac:dyDescent="0.25">
      <c r="R729" s="5"/>
      <c r="BD729" s="5"/>
      <c r="BO729" s="5"/>
      <c r="BR729" s="5"/>
      <c r="BS729" s="5"/>
    </row>
    <row r="730" spans="18:71" ht="15.75" customHeight="1" x14ac:dyDescent="0.25">
      <c r="R730" s="5"/>
      <c r="BD730" s="5"/>
      <c r="BO730" s="5"/>
      <c r="BR730" s="5"/>
      <c r="BS730" s="5"/>
    </row>
    <row r="731" spans="18:71" ht="15.75" customHeight="1" x14ac:dyDescent="0.25">
      <c r="R731" s="5"/>
      <c r="BD731" s="5"/>
      <c r="BO731" s="5"/>
      <c r="BR731" s="5"/>
      <c r="BS731" s="5"/>
    </row>
    <row r="732" spans="18:71" ht="15.75" customHeight="1" x14ac:dyDescent="0.25">
      <c r="R732" s="5"/>
      <c r="BD732" s="5"/>
      <c r="BO732" s="5"/>
      <c r="BR732" s="5"/>
      <c r="BS732" s="5"/>
    </row>
    <row r="733" spans="18:71" ht="15.75" customHeight="1" x14ac:dyDescent="0.25">
      <c r="R733" s="5"/>
      <c r="BD733" s="5"/>
      <c r="BO733" s="5"/>
      <c r="BR733" s="5"/>
      <c r="BS733" s="5"/>
    </row>
    <row r="734" spans="18:71" ht="15.75" customHeight="1" x14ac:dyDescent="0.25">
      <c r="R734" s="5"/>
      <c r="BD734" s="5"/>
      <c r="BO734" s="5"/>
      <c r="BR734" s="5"/>
      <c r="BS734" s="5"/>
    </row>
    <row r="735" spans="18:71" ht="15.75" customHeight="1" x14ac:dyDescent="0.25">
      <c r="R735" s="5"/>
      <c r="BD735" s="5"/>
      <c r="BO735" s="5"/>
      <c r="BR735" s="5"/>
      <c r="BS735" s="5"/>
    </row>
    <row r="736" spans="18:71" ht="15.75" customHeight="1" x14ac:dyDescent="0.25">
      <c r="R736" s="5"/>
      <c r="BD736" s="5"/>
      <c r="BO736" s="5"/>
      <c r="BR736" s="5"/>
      <c r="BS736" s="5"/>
    </row>
    <row r="737" spans="18:71" ht="15.75" customHeight="1" x14ac:dyDescent="0.25">
      <c r="R737" s="5"/>
      <c r="BD737" s="5"/>
      <c r="BO737" s="5"/>
      <c r="BR737" s="5"/>
      <c r="BS737" s="5"/>
    </row>
    <row r="738" spans="18:71" ht="15.75" customHeight="1" x14ac:dyDescent="0.25">
      <c r="R738" s="5"/>
      <c r="BD738" s="5"/>
      <c r="BO738" s="5"/>
      <c r="BR738" s="5"/>
      <c r="BS738" s="5"/>
    </row>
    <row r="739" spans="18:71" ht="15.75" customHeight="1" x14ac:dyDescent="0.25">
      <c r="R739" s="5"/>
      <c r="BD739" s="5"/>
      <c r="BO739" s="5"/>
      <c r="BR739" s="5"/>
      <c r="BS739" s="5"/>
    </row>
    <row r="740" spans="18:71" ht="15.75" customHeight="1" x14ac:dyDescent="0.25">
      <c r="R740" s="5"/>
      <c r="BD740" s="5"/>
      <c r="BO740" s="5"/>
      <c r="BR740" s="5"/>
      <c r="BS740" s="5"/>
    </row>
    <row r="741" spans="18:71" ht="15.75" customHeight="1" x14ac:dyDescent="0.25">
      <c r="R741" s="5"/>
      <c r="BD741" s="5"/>
      <c r="BO741" s="5"/>
      <c r="BR741" s="5"/>
      <c r="BS741" s="5"/>
    </row>
    <row r="742" spans="18:71" ht="15.75" customHeight="1" x14ac:dyDescent="0.25">
      <c r="R742" s="5"/>
      <c r="BD742" s="5"/>
      <c r="BO742" s="5"/>
      <c r="BR742" s="5"/>
      <c r="BS742" s="5"/>
    </row>
    <row r="743" spans="18:71" ht="15.75" customHeight="1" x14ac:dyDescent="0.25">
      <c r="R743" s="5"/>
      <c r="BD743" s="5"/>
      <c r="BO743" s="5"/>
      <c r="BR743" s="5"/>
      <c r="BS743" s="5"/>
    </row>
    <row r="744" spans="18:71" ht="15.75" customHeight="1" x14ac:dyDescent="0.25">
      <c r="R744" s="5"/>
      <c r="BD744" s="5"/>
      <c r="BO744" s="5"/>
      <c r="BR744" s="5"/>
      <c r="BS744" s="5"/>
    </row>
    <row r="745" spans="18:71" ht="15.75" customHeight="1" x14ac:dyDescent="0.25">
      <c r="R745" s="5"/>
      <c r="BD745" s="5"/>
      <c r="BO745" s="5"/>
      <c r="BR745" s="5"/>
      <c r="BS745" s="5"/>
    </row>
    <row r="746" spans="18:71" ht="15.75" customHeight="1" x14ac:dyDescent="0.25">
      <c r="R746" s="5"/>
      <c r="BD746" s="5"/>
      <c r="BO746" s="5"/>
      <c r="BR746" s="5"/>
      <c r="BS746" s="5"/>
    </row>
    <row r="747" spans="18:71" ht="15.75" customHeight="1" x14ac:dyDescent="0.25">
      <c r="R747" s="5"/>
      <c r="BD747" s="5"/>
      <c r="BO747" s="5"/>
      <c r="BR747" s="5"/>
      <c r="BS747" s="5"/>
    </row>
    <row r="748" spans="18:71" ht="15.75" customHeight="1" x14ac:dyDescent="0.25">
      <c r="R748" s="5"/>
      <c r="BD748" s="5"/>
      <c r="BO748" s="5"/>
      <c r="BR748" s="5"/>
      <c r="BS748" s="5"/>
    </row>
    <row r="749" spans="18:71" ht="15.75" customHeight="1" x14ac:dyDescent="0.25">
      <c r="R749" s="5"/>
      <c r="BD749" s="5"/>
      <c r="BO749" s="5"/>
      <c r="BR749" s="5"/>
      <c r="BS749" s="5"/>
    </row>
    <row r="750" spans="18:71" ht="15.75" customHeight="1" x14ac:dyDescent="0.25">
      <c r="R750" s="5"/>
      <c r="BD750" s="5"/>
      <c r="BO750" s="5"/>
      <c r="BR750" s="5"/>
      <c r="BS750" s="5"/>
    </row>
    <row r="751" spans="18:71" ht="15.75" customHeight="1" x14ac:dyDescent="0.25">
      <c r="R751" s="5"/>
      <c r="BD751" s="5"/>
      <c r="BO751" s="5"/>
      <c r="BR751" s="5"/>
      <c r="BS751" s="5"/>
    </row>
    <row r="752" spans="18:71" ht="15.75" customHeight="1" x14ac:dyDescent="0.25">
      <c r="R752" s="5"/>
      <c r="BD752" s="5"/>
      <c r="BO752" s="5"/>
      <c r="BR752" s="5"/>
      <c r="BS752" s="5"/>
    </row>
    <row r="753" spans="18:71" ht="15.75" customHeight="1" x14ac:dyDescent="0.25">
      <c r="R753" s="5"/>
      <c r="BD753" s="5"/>
      <c r="BO753" s="5"/>
      <c r="BR753" s="5"/>
      <c r="BS753" s="5"/>
    </row>
    <row r="754" spans="18:71" ht="15.75" customHeight="1" x14ac:dyDescent="0.25">
      <c r="R754" s="5"/>
      <c r="BD754" s="5"/>
      <c r="BO754" s="5"/>
      <c r="BR754" s="5"/>
      <c r="BS754" s="5"/>
    </row>
    <row r="755" spans="18:71" ht="15.75" customHeight="1" x14ac:dyDescent="0.25">
      <c r="R755" s="5"/>
      <c r="BD755" s="5"/>
      <c r="BO755" s="5"/>
      <c r="BR755" s="5"/>
      <c r="BS755" s="5"/>
    </row>
    <row r="756" spans="18:71" ht="15.75" customHeight="1" x14ac:dyDescent="0.25">
      <c r="R756" s="5"/>
      <c r="BD756" s="5"/>
      <c r="BO756" s="5"/>
      <c r="BR756" s="5"/>
      <c r="BS756" s="5"/>
    </row>
    <row r="757" spans="18:71" ht="15.75" customHeight="1" x14ac:dyDescent="0.25">
      <c r="R757" s="5"/>
      <c r="BD757" s="5"/>
      <c r="BO757" s="5"/>
      <c r="BR757" s="5"/>
      <c r="BS757" s="5"/>
    </row>
    <row r="758" spans="18:71" ht="15.75" customHeight="1" x14ac:dyDescent="0.25">
      <c r="R758" s="5"/>
      <c r="BD758" s="5"/>
      <c r="BO758" s="5"/>
      <c r="BR758" s="5"/>
      <c r="BS758" s="5"/>
    </row>
    <row r="759" spans="18:71" ht="15.75" customHeight="1" x14ac:dyDescent="0.25">
      <c r="R759" s="5"/>
      <c r="BD759" s="5"/>
      <c r="BO759" s="5"/>
      <c r="BR759" s="5"/>
      <c r="BS759" s="5"/>
    </row>
    <row r="760" spans="18:71" ht="15.75" customHeight="1" x14ac:dyDescent="0.25">
      <c r="R760" s="5"/>
      <c r="BD760" s="5"/>
      <c r="BO760" s="5"/>
      <c r="BR760" s="5"/>
      <c r="BS760" s="5"/>
    </row>
    <row r="761" spans="18:71" ht="15.75" customHeight="1" x14ac:dyDescent="0.25">
      <c r="R761" s="5"/>
      <c r="BD761" s="5"/>
      <c r="BO761" s="5"/>
      <c r="BR761" s="5"/>
      <c r="BS761" s="5"/>
    </row>
    <row r="762" spans="18:71" ht="15.75" customHeight="1" x14ac:dyDescent="0.25">
      <c r="R762" s="5"/>
      <c r="BD762" s="5"/>
      <c r="BO762" s="5"/>
      <c r="BR762" s="5"/>
      <c r="BS762" s="5"/>
    </row>
    <row r="763" spans="18:71" ht="15.75" customHeight="1" x14ac:dyDescent="0.25">
      <c r="R763" s="5"/>
      <c r="BD763" s="5"/>
      <c r="BO763" s="5"/>
      <c r="BR763" s="5"/>
      <c r="BS763" s="5"/>
    </row>
    <row r="764" spans="18:71" ht="15.75" customHeight="1" x14ac:dyDescent="0.25">
      <c r="R764" s="5"/>
      <c r="BD764" s="5"/>
      <c r="BO764" s="5"/>
      <c r="BR764" s="5"/>
      <c r="BS764" s="5"/>
    </row>
    <row r="765" spans="18:71" ht="15.75" customHeight="1" x14ac:dyDescent="0.25">
      <c r="R765" s="5"/>
      <c r="BD765" s="5"/>
      <c r="BO765" s="5"/>
      <c r="BR765" s="5"/>
      <c r="BS765" s="5"/>
    </row>
    <row r="766" spans="18:71" ht="15.75" customHeight="1" x14ac:dyDescent="0.25">
      <c r="R766" s="5"/>
      <c r="BD766" s="5"/>
      <c r="BO766" s="5"/>
      <c r="BR766" s="5"/>
      <c r="BS766" s="5"/>
    </row>
    <row r="767" spans="18:71" ht="15.75" customHeight="1" x14ac:dyDescent="0.25">
      <c r="R767" s="5"/>
      <c r="BD767" s="5"/>
      <c r="BO767" s="5"/>
      <c r="BR767" s="5"/>
      <c r="BS767" s="5"/>
    </row>
    <row r="768" spans="18:71" ht="15.75" customHeight="1" x14ac:dyDescent="0.25">
      <c r="R768" s="5"/>
      <c r="BD768" s="5"/>
      <c r="BO768" s="5"/>
      <c r="BR768" s="5"/>
      <c r="BS768" s="5"/>
    </row>
    <row r="769" spans="18:71" ht="15.75" customHeight="1" x14ac:dyDescent="0.25">
      <c r="R769" s="5"/>
      <c r="BD769" s="5"/>
      <c r="BO769" s="5"/>
      <c r="BR769" s="5"/>
      <c r="BS769" s="5"/>
    </row>
    <row r="770" spans="18:71" ht="15.75" customHeight="1" x14ac:dyDescent="0.25">
      <c r="R770" s="5"/>
      <c r="BD770" s="5"/>
      <c r="BO770" s="5"/>
      <c r="BR770" s="5"/>
      <c r="BS770" s="5"/>
    </row>
    <row r="771" spans="18:71" ht="15.75" customHeight="1" x14ac:dyDescent="0.25">
      <c r="R771" s="5"/>
      <c r="BD771" s="5"/>
      <c r="BO771" s="5"/>
      <c r="BR771" s="5"/>
      <c r="BS771" s="5"/>
    </row>
    <row r="772" spans="18:71" ht="15.75" customHeight="1" x14ac:dyDescent="0.25">
      <c r="R772" s="5"/>
      <c r="BD772" s="5"/>
      <c r="BO772" s="5"/>
      <c r="BR772" s="5"/>
      <c r="BS772" s="5"/>
    </row>
    <row r="773" spans="18:71" ht="15.75" customHeight="1" x14ac:dyDescent="0.25">
      <c r="R773" s="5"/>
      <c r="BD773" s="5"/>
      <c r="BO773" s="5"/>
      <c r="BR773" s="5"/>
      <c r="BS773" s="5"/>
    </row>
    <row r="774" spans="18:71" ht="15.75" customHeight="1" x14ac:dyDescent="0.25">
      <c r="R774" s="5"/>
      <c r="BD774" s="5"/>
      <c r="BO774" s="5"/>
      <c r="BR774" s="5"/>
      <c r="BS774" s="5"/>
    </row>
    <row r="775" spans="18:71" ht="15.75" customHeight="1" x14ac:dyDescent="0.25">
      <c r="R775" s="5"/>
      <c r="BD775" s="5"/>
      <c r="BO775" s="5"/>
      <c r="BR775" s="5"/>
      <c r="BS775" s="5"/>
    </row>
    <row r="776" spans="18:71" ht="15.75" customHeight="1" x14ac:dyDescent="0.25">
      <c r="R776" s="5"/>
      <c r="BD776" s="5"/>
      <c r="BO776" s="5"/>
      <c r="BR776" s="5"/>
      <c r="BS776" s="5"/>
    </row>
    <row r="777" spans="18:71" ht="15.75" customHeight="1" x14ac:dyDescent="0.25">
      <c r="R777" s="5"/>
      <c r="BD777" s="5"/>
      <c r="BO777" s="5"/>
      <c r="BR777" s="5"/>
      <c r="BS777" s="5"/>
    </row>
    <row r="778" spans="18:71" ht="15.75" customHeight="1" x14ac:dyDescent="0.25">
      <c r="R778" s="5"/>
      <c r="BD778" s="5"/>
      <c r="BO778" s="5"/>
      <c r="BR778" s="5"/>
      <c r="BS778" s="5"/>
    </row>
    <row r="779" spans="18:71" ht="15.75" customHeight="1" x14ac:dyDescent="0.25">
      <c r="R779" s="5"/>
      <c r="BD779" s="5"/>
      <c r="BO779" s="5"/>
      <c r="BR779" s="5"/>
      <c r="BS779" s="5"/>
    </row>
    <row r="780" spans="18:71" ht="15.75" customHeight="1" x14ac:dyDescent="0.25">
      <c r="R780" s="5"/>
      <c r="BD780" s="5"/>
      <c r="BO780" s="5"/>
      <c r="BR780" s="5"/>
      <c r="BS780" s="5"/>
    </row>
    <row r="781" spans="18:71" ht="15.75" customHeight="1" x14ac:dyDescent="0.25">
      <c r="R781" s="5"/>
      <c r="BD781" s="5"/>
      <c r="BO781" s="5"/>
      <c r="BR781" s="5"/>
      <c r="BS781" s="5"/>
    </row>
    <row r="782" spans="18:71" ht="15.75" customHeight="1" x14ac:dyDescent="0.25">
      <c r="R782" s="5"/>
      <c r="BD782" s="5"/>
      <c r="BO782" s="5"/>
      <c r="BR782" s="5"/>
      <c r="BS782" s="5"/>
    </row>
    <row r="783" spans="18:71" ht="15.75" customHeight="1" x14ac:dyDescent="0.25">
      <c r="R783" s="5"/>
      <c r="BD783" s="5"/>
      <c r="BO783" s="5"/>
      <c r="BR783" s="5"/>
      <c r="BS783" s="5"/>
    </row>
    <row r="784" spans="18:71" ht="15.75" customHeight="1" x14ac:dyDescent="0.25">
      <c r="R784" s="5"/>
      <c r="BD784" s="5"/>
      <c r="BO784" s="5"/>
      <c r="BR784" s="5"/>
      <c r="BS784" s="5"/>
    </row>
    <row r="785" spans="18:71" ht="15.75" customHeight="1" x14ac:dyDescent="0.25">
      <c r="R785" s="5"/>
      <c r="BD785" s="5"/>
      <c r="BO785" s="5"/>
      <c r="BR785" s="5"/>
      <c r="BS785" s="5"/>
    </row>
    <row r="786" spans="18:71" ht="15.75" customHeight="1" x14ac:dyDescent="0.25">
      <c r="R786" s="5"/>
      <c r="BD786" s="5"/>
      <c r="BO786" s="5"/>
      <c r="BR786" s="5"/>
      <c r="BS786" s="5"/>
    </row>
    <row r="787" spans="18:71" ht="15.75" customHeight="1" x14ac:dyDescent="0.25">
      <c r="R787" s="5"/>
      <c r="BD787" s="5"/>
      <c r="BO787" s="5"/>
      <c r="BR787" s="5"/>
      <c r="BS787" s="5"/>
    </row>
    <row r="788" spans="18:71" ht="15.75" customHeight="1" x14ac:dyDescent="0.25">
      <c r="R788" s="5"/>
      <c r="BD788" s="5"/>
      <c r="BO788" s="5"/>
      <c r="BR788" s="5"/>
      <c r="BS788" s="5"/>
    </row>
    <row r="789" spans="18:71" ht="15.75" customHeight="1" x14ac:dyDescent="0.25">
      <c r="R789" s="5"/>
      <c r="BD789" s="5"/>
      <c r="BO789" s="5"/>
      <c r="BR789" s="5"/>
      <c r="BS789" s="5"/>
    </row>
    <row r="790" spans="18:71" ht="15.75" customHeight="1" x14ac:dyDescent="0.25">
      <c r="R790" s="5"/>
      <c r="BD790" s="5"/>
      <c r="BO790" s="5"/>
      <c r="BR790" s="5"/>
      <c r="BS790" s="5"/>
    </row>
    <row r="791" spans="18:71" ht="15.75" customHeight="1" x14ac:dyDescent="0.25">
      <c r="R791" s="5"/>
      <c r="BD791" s="5"/>
      <c r="BO791" s="5"/>
      <c r="BR791" s="5"/>
      <c r="BS791" s="5"/>
    </row>
    <row r="792" spans="18:71" ht="15.75" customHeight="1" x14ac:dyDescent="0.25">
      <c r="R792" s="5"/>
      <c r="BD792" s="5"/>
      <c r="BO792" s="5"/>
      <c r="BR792" s="5"/>
      <c r="BS792" s="5"/>
    </row>
    <row r="793" spans="18:71" ht="15.75" customHeight="1" x14ac:dyDescent="0.25">
      <c r="R793" s="5"/>
      <c r="BD793" s="5"/>
      <c r="BO793" s="5"/>
      <c r="BR793" s="5"/>
      <c r="BS793" s="5"/>
    </row>
    <row r="794" spans="18:71" ht="15.75" customHeight="1" x14ac:dyDescent="0.25">
      <c r="R794" s="5"/>
      <c r="BD794" s="5"/>
      <c r="BO794" s="5"/>
      <c r="BR794" s="5"/>
      <c r="BS794" s="5"/>
    </row>
    <row r="795" spans="18:71" ht="15.75" customHeight="1" x14ac:dyDescent="0.25">
      <c r="R795" s="5"/>
      <c r="BD795" s="5"/>
      <c r="BO795" s="5"/>
      <c r="BR795" s="5"/>
      <c r="BS795" s="5"/>
    </row>
    <row r="796" spans="18:71" ht="15.75" customHeight="1" x14ac:dyDescent="0.25">
      <c r="R796" s="5"/>
      <c r="BD796" s="5"/>
      <c r="BO796" s="5"/>
      <c r="BR796" s="5"/>
      <c r="BS796" s="5"/>
    </row>
    <row r="797" spans="18:71" ht="15.75" customHeight="1" x14ac:dyDescent="0.25">
      <c r="R797" s="5"/>
      <c r="BD797" s="5"/>
      <c r="BO797" s="5"/>
      <c r="BR797" s="5"/>
      <c r="BS797" s="5"/>
    </row>
    <row r="798" spans="18:71" ht="15.75" customHeight="1" x14ac:dyDescent="0.25">
      <c r="R798" s="5"/>
      <c r="BD798" s="5"/>
      <c r="BO798" s="5"/>
      <c r="BR798" s="5"/>
      <c r="BS798" s="5"/>
    </row>
    <row r="799" spans="18:71" ht="15.75" customHeight="1" x14ac:dyDescent="0.25">
      <c r="R799" s="5"/>
      <c r="BD799" s="5"/>
      <c r="BO799" s="5"/>
      <c r="BR799" s="5"/>
      <c r="BS799" s="5"/>
    </row>
    <row r="800" spans="18:71" ht="15.75" customHeight="1" x14ac:dyDescent="0.25">
      <c r="R800" s="5"/>
      <c r="BD800" s="5"/>
      <c r="BO800" s="5"/>
      <c r="BR800" s="5"/>
      <c r="BS800" s="5"/>
    </row>
    <row r="801" spans="18:71" ht="15.75" customHeight="1" x14ac:dyDescent="0.25">
      <c r="R801" s="5"/>
      <c r="BD801" s="5"/>
      <c r="BO801" s="5"/>
      <c r="BR801" s="5"/>
      <c r="BS801" s="5"/>
    </row>
    <row r="802" spans="18:71" ht="15.75" customHeight="1" x14ac:dyDescent="0.25">
      <c r="R802" s="5"/>
      <c r="BD802" s="5"/>
      <c r="BO802" s="5"/>
      <c r="BR802" s="5"/>
      <c r="BS802" s="5"/>
    </row>
    <row r="803" spans="18:71" ht="15.75" customHeight="1" x14ac:dyDescent="0.25">
      <c r="R803" s="5"/>
      <c r="BD803" s="5"/>
      <c r="BO803" s="5"/>
      <c r="BR803" s="5"/>
      <c r="BS803" s="5"/>
    </row>
    <row r="804" spans="18:71" ht="15.75" customHeight="1" x14ac:dyDescent="0.25">
      <c r="R804" s="5"/>
      <c r="BD804" s="5"/>
      <c r="BO804" s="5"/>
      <c r="BR804" s="5"/>
      <c r="BS804" s="5"/>
    </row>
    <row r="805" spans="18:71" ht="15.75" customHeight="1" x14ac:dyDescent="0.25">
      <c r="R805" s="5"/>
      <c r="BD805" s="5"/>
      <c r="BO805" s="5"/>
      <c r="BR805" s="5"/>
      <c r="BS805" s="5"/>
    </row>
    <row r="806" spans="18:71" ht="15.75" customHeight="1" x14ac:dyDescent="0.25">
      <c r="R806" s="5"/>
      <c r="BD806" s="5"/>
      <c r="BO806" s="5"/>
      <c r="BR806" s="5"/>
      <c r="BS806" s="5"/>
    </row>
    <row r="807" spans="18:71" ht="15.75" customHeight="1" x14ac:dyDescent="0.25">
      <c r="R807" s="5"/>
      <c r="BD807" s="5"/>
      <c r="BO807" s="5"/>
      <c r="BR807" s="5"/>
      <c r="BS807" s="5"/>
    </row>
    <row r="808" spans="18:71" ht="15.75" customHeight="1" x14ac:dyDescent="0.25">
      <c r="R808" s="5"/>
      <c r="BD808" s="5"/>
      <c r="BO808" s="5"/>
      <c r="BR808" s="5"/>
      <c r="BS808" s="5"/>
    </row>
    <row r="809" spans="18:71" ht="15.75" customHeight="1" x14ac:dyDescent="0.25">
      <c r="R809" s="5"/>
      <c r="BD809" s="5"/>
      <c r="BO809" s="5"/>
      <c r="BR809" s="5"/>
      <c r="BS809" s="5"/>
    </row>
    <row r="810" spans="18:71" ht="15.75" customHeight="1" x14ac:dyDescent="0.25">
      <c r="R810" s="5"/>
      <c r="BD810" s="5"/>
      <c r="BO810" s="5"/>
      <c r="BR810" s="5"/>
      <c r="BS810" s="5"/>
    </row>
    <row r="811" spans="18:71" ht="15.75" customHeight="1" x14ac:dyDescent="0.25">
      <c r="R811" s="5"/>
      <c r="BD811" s="5"/>
      <c r="BO811" s="5"/>
      <c r="BR811" s="5"/>
      <c r="BS811" s="5"/>
    </row>
    <row r="812" spans="18:71" ht="15.75" customHeight="1" x14ac:dyDescent="0.25">
      <c r="R812" s="5"/>
      <c r="BD812" s="5"/>
      <c r="BO812" s="5"/>
      <c r="BR812" s="5"/>
      <c r="BS812" s="5"/>
    </row>
    <row r="813" spans="18:71" ht="15.75" customHeight="1" x14ac:dyDescent="0.25">
      <c r="R813" s="5"/>
      <c r="BD813" s="5"/>
      <c r="BO813" s="5"/>
      <c r="BR813" s="5"/>
      <c r="BS813" s="5"/>
    </row>
    <row r="814" spans="18:71" ht="15.75" customHeight="1" x14ac:dyDescent="0.25">
      <c r="R814" s="5"/>
      <c r="BD814" s="5"/>
      <c r="BO814" s="5"/>
      <c r="BR814" s="5"/>
      <c r="BS814" s="5"/>
    </row>
    <row r="815" spans="18:71" ht="15.75" customHeight="1" x14ac:dyDescent="0.25">
      <c r="R815" s="5"/>
      <c r="BD815" s="5"/>
      <c r="BO815" s="5"/>
      <c r="BR815" s="5"/>
      <c r="BS815" s="5"/>
    </row>
    <row r="816" spans="18:71" ht="15.75" customHeight="1" x14ac:dyDescent="0.25">
      <c r="R816" s="5"/>
      <c r="BD816" s="5"/>
      <c r="BO816" s="5"/>
      <c r="BR816" s="5"/>
      <c r="BS816" s="5"/>
    </row>
    <row r="817" spans="18:71" ht="15.75" customHeight="1" x14ac:dyDescent="0.25">
      <c r="R817" s="5"/>
      <c r="BD817" s="5"/>
      <c r="BO817" s="5"/>
      <c r="BR817" s="5"/>
      <c r="BS817" s="5"/>
    </row>
    <row r="818" spans="18:71" ht="15.75" customHeight="1" x14ac:dyDescent="0.25">
      <c r="R818" s="5"/>
      <c r="BD818" s="5"/>
      <c r="BO818" s="5"/>
      <c r="BR818" s="5"/>
      <c r="BS818" s="5"/>
    </row>
    <row r="819" spans="18:71" ht="15.75" customHeight="1" x14ac:dyDescent="0.25">
      <c r="R819" s="5"/>
      <c r="BD819" s="5"/>
      <c r="BO819" s="5"/>
      <c r="BR819" s="5"/>
      <c r="BS819" s="5"/>
    </row>
    <row r="820" spans="18:71" ht="15.75" customHeight="1" x14ac:dyDescent="0.25">
      <c r="R820" s="5"/>
      <c r="BD820" s="5"/>
      <c r="BO820" s="5"/>
      <c r="BR820" s="5"/>
      <c r="BS820" s="5"/>
    </row>
    <row r="821" spans="18:71" ht="15.75" customHeight="1" x14ac:dyDescent="0.25">
      <c r="R821" s="5"/>
      <c r="BD821" s="5"/>
      <c r="BO821" s="5"/>
      <c r="BR821" s="5"/>
      <c r="BS821" s="5"/>
    </row>
    <row r="822" spans="18:71" ht="15.75" customHeight="1" x14ac:dyDescent="0.25">
      <c r="R822" s="5"/>
      <c r="BD822" s="5"/>
      <c r="BO822" s="5"/>
      <c r="BR822" s="5"/>
      <c r="BS822" s="5"/>
    </row>
    <row r="823" spans="18:71" ht="15.75" customHeight="1" x14ac:dyDescent="0.25">
      <c r="R823" s="5"/>
      <c r="BD823" s="5"/>
      <c r="BO823" s="5"/>
      <c r="BR823" s="5"/>
      <c r="BS823" s="5"/>
    </row>
    <row r="824" spans="18:71" ht="15.75" customHeight="1" x14ac:dyDescent="0.25">
      <c r="R824" s="5"/>
      <c r="BD824" s="5"/>
      <c r="BO824" s="5"/>
      <c r="BR824" s="5"/>
      <c r="BS824" s="5"/>
    </row>
    <row r="825" spans="18:71" ht="15.75" customHeight="1" x14ac:dyDescent="0.25">
      <c r="R825" s="5"/>
      <c r="BD825" s="5"/>
      <c r="BO825" s="5"/>
      <c r="BR825" s="5"/>
      <c r="BS825" s="5"/>
    </row>
    <row r="826" spans="18:71" ht="15.75" customHeight="1" x14ac:dyDescent="0.25">
      <c r="R826" s="5"/>
      <c r="BD826" s="5"/>
      <c r="BO826" s="5"/>
      <c r="BR826" s="5"/>
      <c r="BS826" s="5"/>
    </row>
    <row r="827" spans="18:71" ht="15.75" customHeight="1" x14ac:dyDescent="0.25">
      <c r="R827" s="5"/>
      <c r="BD827" s="5"/>
      <c r="BO827" s="5"/>
      <c r="BR827" s="5"/>
      <c r="BS827" s="5"/>
    </row>
    <row r="828" spans="18:71" ht="15.75" customHeight="1" x14ac:dyDescent="0.25">
      <c r="R828" s="5"/>
      <c r="BD828" s="5"/>
      <c r="BO828" s="5"/>
      <c r="BR828" s="5"/>
      <c r="BS828" s="5"/>
    </row>
    <row r="829" spans="18:71" ht="15.75" customHeight="1" x14ac:dyDescent="0.25">
      <c r="R829" s="5"/>
      <c r="BD829" s="5"/>
      <c r="BO829" s="5"/>
      <c r="BR829" s="5"/>
      <c r="BS829" s="5"/>
    </row>
    <row r="830" spans="18:71" ht="15.75" customHeight="1" x14ac:dyDescent="0.25">
      <c r="R830" s="5"/>
      <c r="BD830" s="5"/>
      <c r="BO830" s="5"/>
      <c r="BR830" s="5"/>
      <c r="BS830" s="5"/>
    </row>
    <row r="831" spans="18:71" ht="15.75" customHeight="1" x14ac:dyDescent="0.25">
      <c r="R831" s="5"/>
      <c r="BD831" s="5"/>
      <c r="BO831" s="5"/>
      <c r="BR831" s="5"/>
      <c r="BS831" s="5"/>
    </row>
    <row r="832" spans="18:71" ht="15.75" customHeight="1" x14ac:dyDescent="0.25">
      <c r="R832" s="5"/>
      <c r="BD832" s="5"/>
      <c r="BO832" s="5"/>
      <c r="BR832" s="5"/>
      <c r="BS832" s="5"/>
    </row>
    <row r="833" spans="18:71" ht="15.75" customHeight="1" x14ac:dyDescent="0.25">
      <c r="R833" s="5"/>
      <c r="BD833" s="5"/>
      <c r="BO833" s="5"/>
      <c r="BR833" s="5"/>
      <c r="BS833" s="5"/>
    </row>
    <row r="834" spans="18:71" ht="15.75" customHeight="1" x14ac:dyDescent="0.25">
      <c r="R834" s="5"/>
      <c r="BD834" s="5"/>
      <c r="BO834" s="5"/>
      <c r="BR834" s="5"/>
      <c r="BS834" s="5"/>
    </row>
    <row r="835" spans="18:71" ht="15.75" customHeight="1" x14ac:dyDescent="0.25">
      <c r="R835" s="5"/>
      <c r="BD835" s="5"/>
      <c r="BO835" s="5"/>
      <c r="BR835" s="5"/>
      <c r="BS835" s="5"/>
    </row>
    <row r="836" spans="18:71" ht="15.75" customHeight="1" x14ac:dyDescent="0.25">
      <c r="R836" s="5"/>
      <c r="BD836" s="5"/>
      <c r="BO836" s="5"/>
      <c r="BR836" s="5"/>
      <c r="BS836" s="5"/>
    </row>
    <row r="837" spans="18:71" ht="15.75" customHeight="1" x14ac:dyDescent="0.25">
      <c r="R837" s="5"/>
      <c r="BD837" s="5"/>
      <c r="BO837" s="5"/>
      <c r="BR837" s="5"/>
      <c r="BS837" s="5"/>
    </row>
    <row r="838" spans="18:71" ht="15.75" customHeight="1" x14ac:dyDescent="0.25">
      <c r="R838" s="5"/>
      <c r="BD838" s="5"/>
      <c r="BO838" s="5"/>
      <c r="BR838" s="5"/>
      <c r="BS838" s="5"/>
    </row>
    <row r="839" spans="18:71" ht="15.75" customHeight="1" x14ac:dyDescent="0.25">
      <c r="R839" s="5"/>
      <c r="BD839" s="5"/>
      <c r="BO839" s="5"/>
      <c r="BR839" s="5"/>
      <c r="BS839" s="5"/>
    </row>
    <row r="840" spans="18:71" ht="15.75" customHeight="1" x14ac:dyDescent="0.25">
      <c r="R840" s="5"/>
      <c r="BD840" s="5"/>
      <c r="BO840" s="5"/>
      <c r="BR840" s="5"/>
      <c r="BS840" s="5"/>
    </row>
    <row r="841" spans="18:71" ht="15.75" customHeight="1" x14ac:dyDescent="0.25">
      <c r="R841" s="5"/>
      <c r="BD841" s="5"/>
      <c r="BO841" s="5"/>
      <c r="BR841" s="5"/>
      <c r="BS841" s="5"/>
    </row>
    <row r="842" spans="18:71" ht="15.75" customHeight="1" x14ac:dyDescent="0.25">
      <c r="R842" s="5"/>
      <c r="BD842" s="5"/>
      <c r="BO842" s="5"/>
      <c r="BR842" s="5"/>
      <c r="BS842" s="5"/>
    </row>
    <row r="843" spans="18:71" ht="15.75" customHeight="1" x14ac:dyDescent="0.25">
      <c r="R843" s="5"/>
      <c r="BD843" s="5"/>
      <c r="BO843" s="5"/>
      <c r="BR843" s="5"/>
      <c r="BS843" s="5"/>
    </row>
    <row r="844" spans="18:71" ht="15.75" customHeight="1" x14ac:dyDescent="0.25">
      <c r="R844" s="5"/>
      <c r="BD844" s="5"/>
      <c r="BO844" s="5"/>
      <c r="BR844" s="5"/>
      <c r="BS844" s="5"/>
    </row>
    <row r="845" spans="18:71" ht="15.75" customHeight="1" x14ac:dyDescent="0.25">
      <c r="R845" s="5"/>
      <c r="BD845" s="5"/>
      <c r="BO845" s="5"/>
      <c r="BR845" s="5"/>
      <c r="BS845" s="5"/>
    </row>
    <row r="846" spans="18:71" ht="15.75" customHeight="1" x14ac:dyDescent="0.25">
      <c r="R846" s="5"/>
      <c r="BD846" s="5"/>
      <c r="BO846" s="5"/>
      <c r="BR846" s="5"/>
      <c r="BS846" s="5"/>
    </row>
    <row r="847" spans="18:71" ht="15.75" customHeight="1" x14ac:dyDescent="0.25">
      <c r="R847" s="5"/>
      <c r="BD847" s="5"/>
      <c r="BO847" s="5"/>
      <c r="BR847" s="5"/>
      <c r="BS847" s="5"/>
    </row>
    <row r="848" spans="18:71" ht="15.75" customHeight="1" x14ac:dyDescent="0.25">
      <c r="R848" s="5"/>
      <c r="BD848" s="5"/>
      <c r="BO848" s="5"/>
      <c r="BR848" s="5"/>
      <c r="BS848" s="5"/>
    </row>
    <row r="849" spans="18:71" ht="15.75" customHeight="1" x14ac:dyDescent="0.25">
      <c r="R849" s="5"/>
      <c r="BD849" s="5"/>
      <c r="BO849" s="5"/>
      <c r="BR849" s="5"/>
      <c r="BS849" s="5"/>
    </row>
    <row r="850" spans="18:71" ht="15.75" customHeight="1" x14ac:dyDescent="0.25">
      <c r="R850" s="5"/>
      <c r="BD850" s="5"/>
      <c r="BO850" s="5"/>
      <c r="BR850" s="5"/>
      <c r="BS850" s="5"/>
    </row>
    <row r="851" spans="18:71" ht="15.75" customHeight="1" x14ac:dyDescent="0.25">
      <c r="R851" s="5"/>
      <c r="BD851" s="5"/>
      <c r="BO851" s="5"/>
      <c r="BR851" s="5"/>
      <c r="BS851" s="5"/>
    </row>
    <row r="852" spans="18:71" ht="15.75" customHeight="1" x14ac:dyDescent="0.25">
      <c r="R852" s="5"/>
      <c r="BD852" s="5"/>
      <c r="BO852" s="5"/>
      <c r="BR852" s="5"/>
      <c r="BS852" s="5"/>
    </row>
    <row r="853" spans="18:71" ht="15.75" customHeight="1" x14ac:dyDescent="0.25">
      <c r="R853" s="5"/>
      <c r="BD853" s="5"/>
      <c r="BO853" s="5"/>
      <c r="BR853" s="5"/>
      <c r="BS853" s="5"/>
    </row>
    <row r="854" spans="18:71" ht="15.75" customHeight="1" x14ac:dyDescent="0.25">
      <c r="R854" s="5"/>
      <c r="BD854" s="5"/>
      <c r="BO854" s="5"/>
      <c r="BR854" s="5"/>
      <c r="BS854" s="5"/>
    </row>
    <row r="855" spans="18:71" ht="15.75" customHeight="1" x14ac:dyDescent="0.25">
      <c r="R855" s="5"/>
      <c r="BD855" s="5"/>
      <c r="BO855" s="5"/>
      <c r="BR855" s="5"/>
      <c r="BS855" s="5"/>
    </row>
    <row r="856" spans="18:71" ht="15.75" customHeight="1" x14ac:dyDescent="0.25">
      <c r="R856" s="5"/>
      <c r="BD856" s="5"/>
      <c r="BO856" s="5"/>
      <c r="BR856" s="5"/>
      <c r="BS856" s="5"/>
    </row>
    <row r="857" spans="18:71" ht="15.75" customHeight="1" x14ac:dyDescent="0.25">
      <c r="R857" s="5"/>
      <c r="BD857" s="5"/>
      <c r="BO857" s="5"/>
      <c r="BR857" s="5"/>
      <c r="BS857" s="5"/>
    </row>
    <row r="858" spans="18:71" ht="15.75" customHeight="1" x14ac:dyDescent="0.25">
      <c r="R858" s="5"/>
      <c r="BD858" s="5"/>
      <c r="BO858" s="5"/>
      <c r="BR858" s="5"/>
      <c r="BS858" s="5"/>
    </row>
    <row r="859" spans="18:71" ht="15.75" customHeight="1" x14ac:dyDescent="0.25">
      <c r="R859" s="5"/>
      <c r="BD859" s="5"/>
      <c r="BO859" s="5"/>
      <c r="BR859" s="5"/>
      <c r="BS859" s="5"/>
    </row>
    <row r="860" spans="18:71" ht="15.75" customHeight="1" x14ac:dyDescent="0.25">
      <c r="R860" s="5"/>
      <c r="BD860" s="5"/>
      <c r="BO860" s="5"/>
      <c r="BR860" s="5"/>
      <c r="BS860" s="5"/>
    </row>
    <row r="861" spans="18:71" ht="15.75" customHeight="1" x14ac:dyDescent="0.25">
      <c r="R861" s="5"/>
      <c r="BD861" s="5"/>
      <c r="BO861" s="5"/>
      <c r="BR861" s="5"/>
      <c r="BS861" s="5"/>
    </row>
    <row r="862" spans="18:71" ht="15.75" customHeight="1" x14ac:dyDescent="0.25">
      <c r="R862" s="5"/>
      <c r="BD862" s="5"/>
      <c r="BO862" s="5"/>
      <c r="BR862" s="5"/>
      <c r="BS862" s="5"/>
    </row>
    <row r="863" spans="18:71" ht="15.75" customHeight="1" x14ac:dyDescent="0.25">
      <c r="R863" s="5"/>
      <c r="BD863" s="5"/>
      <c r="BO863" s="5"/>
      <c r="BR863" s="5"/>
      <c r="BS863" s="5"/>
    </row>
    <row r="864" spans="18:71" ht="15.75" customHeight="1" x14ac:dyDescent="0.25">
      <c r="R864" s="5"/>
      <c r="BD864" s="5"/>
      <c r="BO864" s="5"/>
      <c r="BR864" s="5"/>
      <c r="BS864" s="5"/>
    </row>
    <row r="865" spans="18:71" ht="15.75" customHeight="1" x14ac:dyDescent="0.25">
      <c r="R865" s="5"/>
      <c r="BD865" s="5"/>
      <c r="BO865" s="5"/>
      <c r="BR865" s="5"/>
      <c r="BS865" s="5"/>
    </row>
    <row r="866" spans="18:71" ht="15.75" customHeight="1" x14ac:dyDescent="0.25">
      <c r="R866" s="5"/>
      <c r="BD866" s="5"/>
      <c r="BO866" s="5"/>
      <c r="BR866" s="5"/>
      <c r="BS866" s="5"/>
    </row>
    <row r="867" spans="18:71" ht="15.75" customHeight="1" x14ac:dyDescent="0.25">
      <c r="R867" s="5"/>
      <c r="BD867" s="5"/>
      <c r="BO867" s="5"/>
      <c r="BR867" s="5"/>
      <c r="BS867" s="5"/>
    </row>
    <row r="868" spans="18:71" ht="15.75" customHeight="1" x14ac:dyDescent="0.25">
      <c r="R868" s="5"/>
      <c r="BD868" s="5"/>
      <c r="BO868" s="5"/>
      <c r="BR868" s="5"/>
      <c r="BS868" s="5"/>
    </row>
    <row r="869" spans="18:71" ht="15.75" customHeight="1" x14ac:dyDescent="0.25">
      <c r="R869" s="5"/>
      <c r="BD869" s="5"/>
      <c r="BO869" s="5"/>
      <c r="BR869" s="5"/>
      <c r="BS869" s="5"/>
    </row>
    <row r="870" spans="18:71" ht="15.75" customHeight="1" x14ac:dyDescent="0.25">
      <c r="R870" s="5"/>
      <c r="BD870" s="5"/>
      <c r="BO870" s="5"/>
      <c r="BR870" s="5"/>
      <c r="BS870" s="5"/>
    </row>
    <row r="871" spans="18:71" ht="15.75" customHeight="1" x14ac:dyDescent="0.25">
      <c r="R871" s="5"/>
      <c r="BD871" s="5"/>
      <c r="BO871" s="5"/>
      <c r="BR871" s="5"/>
      <c r="BS871" s="5"/>
    </row>
    <row r="872" spans="18:71" ht="15.75" customHeight="1" x14ac:dyDescent="0.25">
      <c r="R872" s="5"/>
      <c r="BD872" s="5"/>
      <c r="BO872" s="5"/>
      <c r="BR872" s="5"/>
      <c r="BS872" s="5"/>
    </row>
    <row r="873" spans="18:71" ht="15.75" customHeight="1" x14ac:dyDescent="0.25">
      <c r="R873" s="5"/>
      <c r="BD873" s="5"/>
      <c r="BO873" s="5"/>
      <c r="BR873" s="5"/>
      <c r="BS873" s="5"/>
    </row>
    <row r="874" spans="18:71" ht="15.75" customHeight="1" x14ac:dyDescent="0.25">
      <c r="R874" s="5"/>
      <c r="BD874" s="5"/>
      <c r="BO874" s="5"/>
      <c r="BR874" s="5"/>
      <c r="BS874" s="5"/>
    </row>
    <row r="875" spans="18:71" ht="15.75" customHeight="1" x14ac:dyDescent="0.25">
      <c r="R875" s="5"/>
      <c r="BD875" s="5"/>
      <c r="BO875" s="5"/>
      <c r="BR875" s="5"/>
      <c r="BS875" s="5"/>
    </row>
    <row r="876" spans="18:71" ht="15.75" customHeight="1" x14ac:dyDescent="0.25">
      <c r="R876" s="5"/>
      <c r="BD876" s="5"/>
      <c r="BO876" s="5"/>
      <c r="BR876" s="5"/>
      <c r="BS876" s="5"/>
    </row>
    <row r="877" spans="18:71" ht="15.75" customHeight="1" x14ac:dyDescent="0.25">
      <c r="R877" s="5"/>
      <c r="BD877" s="5"/>
      <c r="BO877" s="5"/>
      <c r="BR877" s="5"/>
      <c r="BS877" s="5"/>
    </row>
    <row r="878" spans="18:71" ht="15.75" customHeight="1" x14ac:dyDescent="0.25">
      <c r="R878" s="5"/>
      <c r="BD878" s="5"/>
      <c r="BO878" s="5"/>
      <c r="BR878" s="5"/>
      <c r="BS878" s="5"/>
    </row>
    <row r="879" spans="18:71" ht="15.75" customHeight="1" x14ac:dyDescent="0.25">
      <c r="R879" s="5"/>
      <c r="BD879" s="5"/>
      <c r="BO879" s="5"/>
      <c r="BR879" s="5"/>
      <c r="BS879" s="5"/>
    </row>
    <row r="880" spans="18:71" ht="15.75" customHeight="1" x14ac:dyDescent="0.25">
      <c r="R880" s="5"/>
      <c r="BD880" s="5"/>
      <c r="BO880" s="5"/>
      <c r="BR880" s="5"/>
      <c r="BS880" s="5"/>
    </row>
    <row r="881" spans="18:71" ht="15.75" customHeight="1" x14ac:dyDescent="0.25">
      <c r="R881" s="5"/>
      <c r="BD881" s="5"/>
      <c r="BO881" s="5"/>
      <c r="BR881" s="5"/>
      <c r="BS881" s="5"/>
    </row>
    <row r="882" spans="18:71" ht="15.75" customHeight="1" x14ac:dyDescent="0.25">
      <c r="R882" s="5"/>
      <c r="BD882" s="5"/>
      <c r="BO882" s="5"/>
      <c r="BR882" s="5"/>
      <c r="BS882" s="5"/>
    </row>
    <row r="883" spans="18:71" ht="15.75" customHeight="1" x14ac:dyDescent="0.25">
      <c r="R883" s="5"/>
      <c r="BD883" s="5"/>
      <c r="BO883" s="5"/>
      <c r="BR883" s="5"/>
      <c r="BS883" s="5"/>
    </row>
    <row r="884" spans="18:71" ht="15.75" customHeight="1" x14ac:dyDescent="0.25">
      <c r="R884" s="5"/>
      <c r="BD884" s="5"/>
      <c r="BO884" s="5"/>
      <c r="BR884" s="5"/>
      <c r="BS884" s="5"/>
    </row>
    <row r="885" spans="18:71" ht="15.75" customHeight="1" x14ac:dyDescent="0.25">
      <c r="R885" s="5"/>
      <c r="BD885" s="5"/>
      <c r="BO885" s="5"/>
      <c r="BR885" s="5"/>
      <c r="BS885" s="5"/>
    </row>
    <row r="886" spans="18:71" ht="15.75" customHeight="1" x14ac:dyDescent="0.25">
      <c r="R886" s="5"/>
      <c r="BD886" s="5"/>
      <c r="BO886" s="5"/>
      <c r="BR886" s="5"/>
      <c r="BS886" s="5"/>
    </row>
    <row r="887" spans="18:71" ht="15.75" customHeight="1" x14ac:dyDescent="0.25">
      <c r="R887" s="5"/>
      <c r="BD887" s="5"/>
      <c r="BO887" s="5"/>
      <c r="BR887" s="5"/>
      <c r="BS887" s="5"/>
    </row>
    <row r="888" spans="18:71" ht="15.75" customHeight="1" x14ac:dyDescent="0.25">
      <c r="R888" s="5"/>
      <c r="BD888" s="5"/>
      <c r="BO888" s="5"/>
      <c r="BR888" s="5"/>
      <c r="BS888" s="5"/>
    </row>
    <row r="889" spans="18:71" ht="15.75" customHeight="1" x14ac:dyDescent="0.25">
      <c r="R889" s="5"/>
      <c r="BD889" s="5"/>
      <c r="BO889" s="5"/>
      <c r="BR889" s="5"/>
      <c r="BS889" s="5"/>
    </row>
    <row r="890" spans="18:71" ht="15.75" customHeight="1" x14ac:dyDescent="0.25">
      <c r="R890" s="5"/>
      <c r="BD890" s="5"/>
      <c r="BO890" s="5"/>
      <c r="BR890" s="5"/>
      <c r="BS890" s="5"/>
    </row>
    <row r="891" spans="18:71" ht="15.75" customHeight="1" x14ac:dyDescent="0.25">
      <c r="R891" s="5"/>
      <c r="BD891" s="5"/>
      <c r="BO891" s="5"/>
      <c r="BR891" s="5"/>
      <c r="BS891" s="5"/>
    </row>
    <row r="892" spans="18:71" ht="15.75" customHeight="1" x14ac:dyDescent="0.25">
      <c r="R892" s="5"/>
      <c r="BD892" s="5"/>
      <c r="BO892" s="5"/>
      <c r="BR892" s="5"/>
      <c r="BS892" s="5"/>
    </row>
    <row r="893" spans="18:71" ht="15.75" customHeight="1" x14ac:dyDescent="0.25">
      <c r="R893" s="5"/>
      <c r="BD893" s="5"/>
      <c r="BO893" s="5"/>
      <c r="BR893" s="5"/>
      <c r="BS893" s="5"/>
    </row>
    <row r="894" spans="18:71" ht="15.75" customHeight="1" x14ac:dyDescent="0.25">
      <c r="R894" s="5"/>
      <c r="BD894" s="5"/>
      <c r="BO894" s="5"/>
      <c r="BR894" s="5"/>
      <c r="BS894" s="5"/>
    </row>
    <row r="895" spans="18:71" ht="15.75" customHeight="1" x14ac:dyDescent="0.25">
      <c r="R895" s="5"/>
      <c r="BD895" s="5"/>
      <c r="BO895" s="5"/>
      <c r="BR895" s="5"/>
      <c r="BS895" s="5"/>
    </row>
    <row r="896" spans="18:71" ht="15.75" customHeight="1" x14ac:dyDescent="0.25">
      <c r="R896" s="5"/>
      <c r="BD896" s="5"/>
      <c r="BO896" s="5"/>
      <c r="BR896" s="5"/>
      <c r="BS896" s="5"/>
    </row>
    <row r="897" spans="18:71" ht="15.75" customHeight="1" x14ac:dyDescent="0.25">
      <c r="R897" s="5"/>
      <c r="BD897" s="5"/>
      <c r="BO897" s="5"/>
      <c r="BR897" s="5"/>
      <c r="BS897" s="5"/>
    </row>
    <row r="898" spans="18:71" ht="15.75" customHeight="1" x14ac:dyDescent="0.25">
      <c r="R898" s="5"/>
      <c r="BD898" s="5"/>
      <c r="BO898" s="5"/>
      <c r="BR898" s="5"/>
      <c r="BS898" s="5"/>
    </row>
    <row r="899" spans="18:71" ht="15.75" customHeight="1" x14ac:dyDescent="0.25">
      <c r="R899" s="5"/>
      <c r="BD899" s="5"/>
      <c r="BO899" s="5"/>
      <c r="BR899" s="5"/>
      <c r="BS899" s="5"/>
    </row>
    <row r="900" spans="18:71" ht="15.75" customHeight="1" x14ac:dyDescent="0.25">
      <c r="R900" s="5"/>
      <c r="BD900" s="5"/>
      <c r="BO900" s="5"/>
      <c r="BR900" s="5"/>
      <c r="BS900" s="5"/>
    </row>
    <row r="901" spans="18:71" ht="15.75" customHeight="1" x14ac:dyDescent="0.25">
      <c r="R901" s="5"/>
      <c r="BD901" s="5"/>
      <c r="BO901" s="5"/>
      <c r="BR901" s="5"/>
      <c r="BS901" s="5"/>
    </row>
    <row r="902" spans="18:71" ht="15.75" customHeight="1" x14ac:dyDescent="0.25">
      <c r="R902" s="5"/>
      <c r="BD902" s="5"/>
      <c r="BO902" s="5"/>
      <c r="BR902" s="5"/>
      <c r="BS902" s="5"/>
    </row>
    <row r="903" spans="18:71" ht="15.75" customHeight="1" x14ac:dyDescent="0.25">
      <c r="R903" s="5"/>
      <c r="BD903" s="5"/>
      <c r="BO903" s="5"/>
      <c r="BR903" s="5"/>
      <c r="BS903" s="5"/>
    </row>
    <row r="904" spans="18:71" ht="15.75" customHeight="1" x14ac:dyDescent="0.25">
      <c r="R904" s="5"/>
      <c r="BD904" s="5"/>
      <c r="BO904" s="5"/>
      <c r="BR904" s="5"/>
      <c r="BS904" s="5"/>
    </row>
    <row r="905" spans="18:71" ht="15.75" customHeight="1" x14ac:dyDescent="0.25">
      <c r="R905" s="5"/>
      <c r="BD905" s="5"/>
      <c r="BO905" s="5"/>
      <c r="BR905" s="5"/>
      <c r="BS905" s="5"/>
    </row>
    <row r="906" spans="18:71" ht="15.75" customHeight="1" x14ac:dyDescent="0.25">
      <c r="R906" s="5"/>
      <c r="BD906" s="5"/>
      <c r="BO906" s="5"/>
      <c r="BR906" s="5"/>
      <c r="BS906" s="5"/>
    </row>
    <row r="907" spans="18:71" ht="15.75" customHeight="1" x14ac:dyDescent="0.25">
      <c r="R907" s="5"/>
      <c r="BD907" s="5"/>
      <c r="BO907" s="5"/>
      <c r="BR907" s="5"/>
      <c r="BS907" s="5"/>
    </row>
    <row r="908" spans="18:71" ht="15.75" customHeight="1" x14ac:dyDescent="0.25">
      <c r="R908" s="5"/>
      <c r="BD908" s="5"/>
      <c r="BO908" s="5"/>
      <c r="BR908" s="5"/>
      <c r="BS908" s="5"/>
    </row>
    <row r="909" spans="18:71" ht="15.75" customHeight="1" x14ac:dyDescent="0.25">
      <c r="R909" s="5"/>
      <c r="BD909" s="5"/>
      <c r="BO909" s="5"/>
      <c r="BR909" s="5"/>
      <c r="BS909" s="5"/>
    </row>
    <row r="910" spans="18:71" ht="15.75" customHeight="1" x14ac:dyDescent="0.25">
      <c r="R910" s="5"/>
      <c r="BD910" s="5"/>
      <c r="BO910" s="5"/>
      <c r="BR910" s="5"/>
      <c r="BS910" s="5"/>
    </row>
    <row r="911" spans="18:71" ht="15.75" customHeight="1" x14ac:dyDescent="0.25">
      <c r="R911" s="5"/>
      <c r="BD911" s="5"/>
      <c r="BO911" s="5"/>
      <c r="BR911" s="5"/>
      <c r="BS911" s="5"/>
    </row>
    <row r="912" spans="18:71" ht="15.75" customHeight="1" x14ac:dyDescent="0.25">
      <c r="R912" s="5"/>
      <c r="BD912" s="5"/>
      <c r="BO912" s="5"/>
      <c r="BR912" s="5"/>
      <c r="BS912" s="5"/>
    </row>
    <row r="913" spans="18:71" ht="15.75" customHeight="1" x14ac:dyDescent="0.25">
      <c r="R913" s="5"/>
      <c r="BD913" s="5"/>
      <c r="BO913" s="5"/>
      <c r="BR913" s="5"/>
      <c r="BS913" s="5"/>
    </row>
    <row r="914" spans="18:71" ht="15.75" customHeight="1" x14ac:dyDescent="0.25">
      <c r="R914" s="5"/>
      <c r="BD914" s="5"/>
      <c r="BO914" s="5"/>
      <c r="BR914" s="5"/>
      <c r="BS914" s="5"/>
    </row>
    <row r="915" spans="18:71" ht="15.75" customHeight="1" x14ac:dyDescent="0.25">
      <c r="R915" s="5"/>
      <c r="BD915" s="5"/>
      <c r="BO915" s="5"/>
      <c r="BR915" s="5"/>
      <c r="BS915" s="5"/>
    </row>
    <row r="916" spans="18:71" ht="15.75" customHeight="1" x14ac:dyDescent="0.25">
      <c r="R916" s="5"/>
      <c r="BD916" s="5"/>
      <c r="BO916" s="5"/>
      <c r="BR916" s="5"/>
      <c r="BS916" s="5"/>
    </row>
    <row r="917" spans="18:71" ht="15.75" customHeight="1" x14ac:dyDescent="0.25">
      <c r="R917" s="5"/>
      <c r="BD917" s="5"/>
      <c r="BO917" s="5"/>
      <c r="BR917" s="5"/>
      <c r="BS917" s="5"/>
    </row>
    <row r="918" spans="18:71" ht="15.75" customHeight="1" x14ac:dyDescent="0.25">
      <c r="R918" s="5"/>
      <c r="BD918" s="5"/>
      <c r="BO918" s="5"/>
      <c r="BR918" s="5"/>
      <c r="BS918" s="5"/>
    </row>
    <row r="919" spans="18:71" ht="15.75" customHeight="1" x14ac:dyDescent="0.25">
      <c r="R919" s="5"/>
      <c r="BD919" s="5"/>
      <c r="BO919" s="5"/>
      <c r="BR919" s="5"/>
      <c r="BS919" s="5"/>
    </row>
    <row r="920" spans="18:71" ht="15.75" customHeight="1" x14ac:dyDescent="0.25">
      <c r="R920" s="5"/>
      <c r="BD920" s="5"/>
      <c r="BO920" s="5"/>
      <c r="BR920" s="5"/>
      <c r="BS920" s="5"/>
    </row>
    <row r="921" spans="18:71" ht="15.75" customHeight="1" x14ac:dyDescent="0.25">
      <c r="R921" s="5"/>
      <c r="BD921" s="5"/>
      <c r="BO921" s="5"/>
      <c r="BR921" s="5"/>
      <c r="BS921" s="5"/>
    </row>
    <row r="922" spans="18:71" ht="15.75" customHeight="1" x14ac:dyDescent="0.25">
      <c r="R922" s="5"/>
      <c r="BD922" s="5"/>
      <c r="BO922" s="5"/>
      <c r="BR922" s="5"/>
      <c r="BS922" s="5"/>
    </row>
    <row r="923" spans="18:71" ht="15.75" customHeight="1" x14ac:dyDescent="0.25">
      <c r="R923" s="5"/>
      <c r="BD923" s="5"/>
      <c r="BO923" s="5"/>
      <c r="BR923" s="5"/>
      <c r="BS923" s="5"/>
    </row>
    <row r="924" spans="18:71" ht="15.75" customHeight="1" x14ac:dyDescent="0.25">
      <c r="R924" s="5"/>
      <c r="BD924" s="5"/>
      <c r="BO924" s="5"/>
      <c r="BR924" s="5"/>
      <c r="BS924" s="5"/>
    </row>
    <row r="925" spans="18:71" ht="15.75" customHeight="1" x14ac:dyDescent="0.25">
      <c r="R925" s="5"/>
      <c r="BD925" s="5"/>
      <c r="BO925" s="5"/>
      <c r="BR925" s="5"/>
      <c r="BS925" s="5"/>
    </row>
    <row r="926" spans="18:71" ht="15.75" customHeight="1" x14ac:dyDescent="0.25">
      <c r="R926" s="5"/>
      <c r="BD926" s="5"/>
      <c r="BO926" s="5"/>
      <c r="BR926" s="5"/>
      <c r="BS926" s="5"/>
    </row>
    <row r="927" spans="18:71" ht="15.75" customHeight="1" x14ac:dyDescent="0.25">
      <c r="R927" s="5"/>
      <c r="BD927" s="5"/>
      <c r="BO927" s="5"/>
      <c r="BR927" s="5"/>
      <c r="BS927" s="5"/>
    </row>
    <row r="928" spans="18:71" ht="15.75" customHeight="1" x14ac:dyDescent="0.25">
      <c r="R928" s="5"/>
      <c r="BD928" s="5"/>
      <c r="BO928" s="5"/>
      <c r="BR928" s="5"/>
      <c r="BS928" s="5"/>
    </row>
    <row r="929" spans="18:71" ht="15.75" customHeight="1" x14ac:dyDescent="0.25">
      <c r="R929" s="5"/>
      <c r="BD929" s="5"/>
      <c r="BO929" s="5"/>
      <c r="BR929" s="5"/>
      <c r="BS929" s="5"/>
    </row>
    <row r="930" spans="18:71" ht="15.75" customHeight="1" x14ac:dyDescent="0.25">
      <c r="R930" s="5"/>
      <c r="BD930" s="5"/>
      <c r="BO930" s="5"/>
      <c r="BR930" s="5"/>
      <c r="BS930" s="5"/>
    </row>
    <row r="931" spans="18:71" ht="15.75" customHeight="1" x14ac:dyDescent="0.25">
      <c r="R931" s="5"/>
      <c r="BD931" s="5"/>
      <c r="BO931" s="5"/>
      <c r="BR931" s="5"/>
      <c r="BS931" s="5"/>
    </row>
    <row r="932" spans="18:71" ht="15.75" customHeight="1" x14ac:dyDescent="0.25">
      <c r="R932" s="5"/>
      <c r="BD932" s="5"/>
      <c r="BO932" s="5"/>
      <c r="BR932" s="5"/>
      <c r="BS932" s="5"/>
    </row>
    <row r="933" spans="18:71" ht="15.75" customHeight="1" x14ac:dyDescent="0.25">
      <c r="R933" s="5"/>
      <c r="BD933" s="5"/>
      <c r="BO933" s="5"/>
      <c r="BR933" s="5"/>
      <c r="BS933" s="5"/>
    </row>
    <row r="934" spans="18:71" ht="15.75" customHeight="1" x14ac:dyDescent="0.25">
      <c r="R934" s="5"/>
      <c r="BD934" s="5"/>
      <c r="BO934" s="5"/>
      <c r="BR934" s="5"/>
      <c r="BS934" s="5"/>
    </row>
    <row r="935" spans="18:71" ht="15.75" customHeight="1" x14ac:dyDescent="0.25">
      <c r="R935" s="5"/>
      <c r="BD935" s="5"/>
      <c r="BO935" s="5"/>
      <c r="BR935" s="5"/>
      <c r="BS935" s="5"/>
    </row>
    <row r="936" spans="18:71" ht="15.75" customHeight="1" x14ac:dyDescent="0.25">
      <c r="R936" s="5"/>
      <c r="BD936" s="5"/>
      <c r="BO936" s="5"/>
      <c r="BR936" s="5"/>
      <c r="BS936" s="5"/>
    </row>
    <row r="937" spans="18:71" ht="15.75" customHeight="1" x14ac:dyDescent="0.25">
      <c r="R937" s="5"/>
      <c r="BD937" s="5"/>
      <c r="BO937" s="5"/>
      <c r="BR937" s="5"/>
      <c r="BS937" s="5"/>
    </row>
    <row r="938" spans="18:71" ht="15.75" customHeight="1" x14ac:dyDescent="0.25">
      <c r="R938" s="5"/>
      <c r="BD938" s="5"/>
      <c r="BO938" s="5"/>
      <c r="BR938" s="5"/>
      <c r="BS938" s="5"/>
    </row>
    <row r="939" spans="18:71" ht="15.75" customHeight="1" x14ac:dyDescent="0.25">
      <c r="R939" s="5"/>
      <c r="BD939" s="5"/>
      <c r="BO939" s="5"/>
      <c r="BR939" s="5"/>
      <c r="BS939" s="5"/>
    </row>
    <row r="940" spans="18:71" ht="15.75" customHeight="1" x14ac:dyDescent="0.25">
      <c r="R940" s="5"/>
      <c r="BD940" s="5"/>
      <c r="BO940" s="5"/>
      <c r="BR940" s="5"/>
      <c r="BS940" s="5"/>
    </row>
    <row r="941" spans="18:71" ht="15.75" customHeight="1" x14ac:dyDescent="0.25">
      <c r="R941" s="5"/>
      <c r="BD941" s="5"/>
      <c r="BO941" s="5"/>
      <c r="BR941" s="5"/>
      <c r="BS941" s="5"/>
    </row>
    <row r="942" spans="18:71" ht="15.75" customHeight="1" x14ac:dyDescent="0.25">
      <c r="R942" s="5"/>
      <c r="BD942" s="5"/>
      <c r="BO942" s="5"/>
      <c r="BR942" s="5"/>
      <c r="BS942" s="5"/>
    </row>
    <row r="943" spans="18:71" ht="15.75" customHeight="1" x14ac:dyDescent="0.25">
      <c r="R943" s="5"/>
      <c r="BD943" s="5"/>
      <c r="BO943" s="5"/>
      <c r="BR943" s="5"/>
      <c r="BS943" s="5"/>
    </row>
    <row r="944" spans="18:71" ht="15.75" customHeight="1" x14ac:dyDescent="0.25">
      <c r="R944" s="5"/>
      <c r="BD944" s="5"/>
      <c r="BO944" s="5"/>
      <c r="BR944" s="5"/>
      <c r="BS944" s="5"/>
    </row>
    <row r="945" spans="18:71" ht="15.75" customHeight="1" x14ac:dyDescent="0.25">
      <c r="R945" s="5"/>
      <c r="BD945" s="5"/>
      <c r="BO945" s="5"/>
      <c r="BR945" s="5"/>
      <c r="BS945" s="5"/>
    </row>
    <row r="946" spans="18:71" ht="15.75" customHeight="1" x14ac:dyDescent="0.25">
      <c r="R946" s="5"/>
      <c r="BD946" s="5"/>
      <c r="BO946" s="5"/>
      <c r="BR946" s="5"/>
      <c r="BS946" s="5"/>
    </row>
    <row r="947" spans="18:71" ht="15.75" customHeight="1" x14ac:dyDescent="0.25">
      <c r="R947" s="5"/>
      <c r="BD947" s="5"/>
      <c r="BO947" s="5"/>
      <c r="BR947" s="5"/>
      <c r="BS947" s="5"/>
    </row>
    <row r="948" spans="18:71" ht="15.75" customHeight="1" x14ac:dyDescent="0.25">
      <c r="R948" s="5"/>
      <c r="BD948" s="5"/>
      <c r="BO948" s="5"/>
      <c r="BR948" s="5"/>
      <c r="BS948" s="5"/>
    </row>
    <row r="949" spans="18:71" ht="15.75" customHeight="1" x14ac:dyDescent="0.25">
      <c r="R949" s="5"/>
      <c r="BD949" s="5"/>
      <c r="BO949" s="5"/>
      <c r="BR949" s="5"/>
      <c r="BS949" s="5"/>
    </row>
    <row r="950" spans="18:71" ht="15.75" customHeight="1" x14ac:dyDescent="0.25">
      <c r="R950" s="5"/>
      <c r="BD950" s="5"/>
      <c r="BO950" s="5"/>
      <c r="BR950" s="5"/>
      <c r="BS950" s="5"/>
    </row>
    <row r="951" spans="18:71" ht="15.75" customHeight="1" x14ac:dyDescent="0.25">
      <c r="R951" s="5"/>
      <c r="BD951" s="5"/>
      <c r="BO951" s="5"/>
      <c r="BR951" s="5"/>
      <c r="BS951" s="5"/>
    </row>
    <row r="952" spans="18:71" ht="15.75" customHeight="1" x14ac:dyDescent="0.25">
      <c r="R952" s="5"/>
      <c r="BD952" s="5"/>
      <c r="BO952" s="5"/>
      <c r="BR952" s="5"/>
      <c r="BS952" s="5"/>
    </row>
    <row r="953" spans="18:71" ht="15.75" customHeight="1" x14ac:dyDescent="0.25">
      <c r="R953" s="5"/>
      <c r="BD953" s="5"/>
      <c r="BO953" s="5"/>
      <c r="BR953" s="5"/>
      <c r="BS953" s="5"/>
    </row>
    <row r="954" spans="18:71" ht="15.75" customHeight="1" x14ac:dyDescent="0.25">
      <c r="R954" s="5"/>
      <c r="BD954" s="5"/>
      <c r="BO954" s="5"/>
      <c r="BR954" s="5"/>
      <c r="BS954" s="5"/>
    </row>
    <row r="955" spans="18:71" ht="15.75" customHeight="1" x14ac:dyDescent="0.25">
      <c r="R955" s="5"/>
      <c r="BD955" s="5"/>
      <c r="BO955" s="5"/>
      <c r="BR955" s="5"/>
      <c r="BS955" s="5"/>
    </row>
    <row r="956" spans="18:71" ht="15.75" customHeight="1" x14ac:dyDescent="0.25">
      <c r="R956" s="5"/>
      <c r="BD956" s="5"/>
      <c r="BO956" s="5"/>
      <c r="BR956" s="5"/>
      <c r="BS956" s="5"/>
    </row>
    <row r="957" spans="18:71" ht="15.75" customHeight="1" x14ac:dyDescent="0.25">
      <c r="R957" s="5"/>
      <c r="BD957" s="5"/>
      <c r="BO957" s="5"/>
      <c r="BR957" s="5"/>
      <c r="BS957" s="5"/>
    </row>
    <row r="958" spans="18:71" ht="15.75" customHeight="1" x14ac:dyDescent="0.25">
      <c r="R958" s="5"/>
      <c r="BD958" s="5"/>
      <c r="BO958" s="5"/>
      <c r="BR958" s="5"/>
      <c r="BS958" s="5"/>
    </row>
    <row r="959" spans="18:71" ht="15.75" customHeight="1" x14ac:dyDescent="0.25">
      <c r="R959" s="5"/>
      <c r="BD959" s="5"/>
      <c r="BO959" s="5"/>
      <c r="BR959" s="5"/>
      <c r="BS959" s="5"/>
    </row>
    <row r="960" spans="18:71" ht="15.75" customHeight="1" x14ac:dyDescent="0.25">
      <c r="R960" s="5"/>
      <c r="BD960" s="5"/>
      <c r="BO960" s="5"/>
      <c r="BR960" s="5"/>
      <c r="BS960" s="5"/>
    </row>
    <row r="961" spans="18:71" ht="15.75" customHeight="1" x14ac:dyDescent="0.25">
      <c r="R961" s="5"/>
      <c r="BD961" s="5"/>
      <c r="BO961" s="5"/>
      <c r="BR961" s="5"/>
      <c r="BS961" s="5"/>
    </row>
    <row r="962" spans="18:71" ht="15.75" customHeight="1" x14ac:dyDescent="0.25">
      <c r="R962" s="5"/>
      <c r="BD962" s="5"/>
      <c r="BO962" s="5"/>
      <c r="BR962" s="5"/>
      <c r="BS962" s="5"/>
    </row>
    <row r="963" spans="18:71" ht="15.75" customHeight="1" x14ac:dyDescent="0.25">
      <c r="R963" s="5"/>
      <c r="BD963" s="5"/>
      <c r="BO963" s="5"/>
      <c r="BR963" s="5"/>
      <c r="BS963" s="5"/>
    </row>
    <row r="964" spans="18:71" ht="15.75" customHeight="1" x14ac:dyDescent="0.25">
      <c r="R964" s="5"/>
      <c r="BD964" s="5"/>
      <c r="BO964" s="5"/>
      <c r="BR964" s="5"/>
      <c r="BS964" s="5"/>
    </row>
    <row r="965" spans="18:71" ht="15.75" customHeight="1" x14ac:dyDescent="0.25">
      <c r="R965" s="5"/>
      <c r="BD965" s="5"/>
      <c r="BO965" s="5"/>
      <c r="BR965" s="5"/>
      <c r="BS965" s="5"/>
    </row>
    <row r="966" spans="18:71" ht="15.75" customHeight="1" x14ac:dyDescent="0.25">
      <c r="R966" s="5"/>
      <c r="BD966" s="5"/>
      <c r="BO966" s="5"/>
      <c r="BR966" s="5"/>
      <c r="BS966" s="5"/>
    </row>
    <row r="967" spans="18:71" ht="15.75" customHeight="1" x14ac:dyDescent="0.25">
      <c r="R967" s="5"/>
      <c r="BD967" s="5"/>
      <c r="BO967" s="5"/>
      <c r="BR967" s="5"/>
      <c r="BS967" s="5"/>
    </row>
    <row r="968" spans="18:71" ht="15.75" customHeight="1" x14ac:dyDescent="0.25">
      <c r="R968" s="5"/>
      <c r="BD968" s="5"/>
      <c r="BO968" s="5"/>
      <c r="BR968" s="5"/>
      <c r="BS968" s="5"/>
    </row>
    <row r="969" spans="18:71" ht="15.75" customHeight="1" x14ac:dyDescent="0.25">
      <c r="R969" s="5"/>
      <c r="BD969" s="5"/>
      <c r="BO969" s="5"/>
      <c r="BR969" s="5"/>
      <c r="BS969" s="5"/>
    </row>
    <row r="970" spans="18:71" ht="15.75" customHeight="1" x14ac:dyDescent="0.25">
      <c r="R970" s="5"/>
      <c r="BD970" s="5"/>
      <c r="BO970" s="5"/>
      <c r="BR970" s="5"/>
      <c r="BS970" s="5"/>
    </row>
    <row r="971" spans="18:71" ht="15.75" customHeight="1" x14ac:dyDescent="0.25">
      <c r="R971" s="5"/>
      <c r="BD971" s="5"/>
      <c r="BO971" s="5"/>
      <c r="BR971" s="5"/>
      <c r="BS971" s="5"/>
    </row>
    <row r="972" spans="18:71" ht="15.75" customHeight="1" x14ac:dyDescent="0.25">
      <c r="R972" s="5"/>
      <c r="BD972" s="5"/>
      <c r="BO972" s="5"/>
      <c r="BR972" s="5"/>
      <c r="BS972" s="5"/>
    </row>
    <row r="973" spans="18:71" ht="15.75" customHeight="1" x14ac:dyDescent="0.25">
      <c r="R973" s="5"/>
      <c r="BD973" s="5"/>
      <c r="BO973" s="5"/>
      <c r="BR973" s="5"/>
      <c r="BS973" s="5"/>
    </row>
    <row r="974" spans="18:71" ht="15.75" customHeight="1" x14ac:dyDescent="0.25">
      <c r="R974" s="5"/>
      <c r="BD974" s="5"/>
      <c r="BO974" s="5"/>
      <c r="BR974" s="5"/>
      <c r="BS974" s="5"/>
    </row>
    <row r="975" spans="18:71" ht="15.75" customHeight="1" x14ac:dyDescent="0.25">
      <c r="R975" s="5"/>
      <c r="BD975" s="5"/>
      <c r="BO975" s="5"/>
      <c r="BR975" s="5"/>
      <c r="BS975" s="5"/>
    </row>
    <row r="976" spans="18:71" ht="15.75" customHeight="1" x14ac:dyDescent="0.25">
      <c r="R976" s="5"/>
      <c r="BD976" s="5"/>
      <c r="BO976" s="5"/>
      <c r="BR976" s="5"/>
      <c r="BS976" s="5"/>
    </row>
    <row r="977" spans="18:71" ht="15.75" customHeight="1" x14ac:dyDescent="0.25">
      <c r="R977" s="5"/>
      <c r="BD977" s="5"/>
      <c r="BO977" s="5"/>
      <c r="BR977" s="5"/>
      <c r="BS977" s="5"/>
    </row>
    <row r="978" spans="18:71" ht="15.75" customHeight="1" x14ac:dyDescent="0.25">
      <c r="R978" s="5"/>
      <c r="BD978" s="5"/>
      <c r="BO978" s="5"/>
      <c r="BR978" s="5"/>
      <c r="BS978" s="5"/>
    </row>
    <row r="979" spans="18:71" ht="15.75" customHeight="1" x14ac:dyDescent="0.25">
      <c r="R979" s="5"/>
      <c r="BD979" s="5"/>
      <c r="BO979" s="5"/>
      <c r="BR979" s="5"/>
      <c r="BS979" s="5"/>
    </row>
    <row r="980" spans="18:71" ht="15.75" customHeight="1" x14ac:dyDescent="0.25">
      <c r="R980" s="5"/>
      <c r="BD980" s="5"/>
      <c r="BO980" s="5"/>
      <c r="BR980" s="5"/>
      <c r="BS980" s="5"/>
    </row>
    <row r="981" spans="18:71" ht="15.75" customHeight="1" x14ac:dyDescent="0.25">
      <c r="R981" s="5"/>
      <c r="BD981" s="5"/>
      <c r="BO981" s="5"/>
      <c r="BR981" s="5"/>
      <c r="BS981" s="5"/>
    </row>
    <row r="982" spans="18:71" ht="15.75" customHeight="1" x14ac:dyDescent="0.25">
      <c r="R982" s="5"/>
      <c r="BD982" s="5"/>
      <c r="BO982" s="5"/>
      <c r="BR982" s="5"/>
      <c r="BS982" s="5"/>
    </row>
    <row r="983" spans="18:71" ht="15.75" customHeight="1" x14ac:dyDescent="0.25">
      <c r="R983" s="5"/>
      <c r="BD983" s="5"/>
      <c r="BO983" s="5"/>
      <c r="BR983" s="5"/>
      <c r="BS983" s="5"/>
    </row>
    <row r="984" spans="18:71" ht="15.75" customHeight="1" x14ac:dyDescent="0.25">
      <c r="R984" s="5"/>
      <c r="BD984" s="5"/>
      <c r="BO984" s="5"/>
      <c r="BR984" s="5"/>
      <c r="BS984" s="5"/>
    </row>
    <row r="985" spans="18:71" ht="15.75" customHeight="1" x14ac:dyDescent="0.25">
      <c r="R985" s="5"/>
      <c r="BD985" s="5"/>
      <c r="BO985" s="5"/>
      <c r="BR985" s="5"/>
      <c r="BS985" s="5"/>
    </row>
    <row r="986" spans="18:71" ht="15.75" customHeight="1" x14ac:dyDescent="0.25">
      <c r="R986" s="5"/>
      <c r="BD986" s="5"/>
      <c r="BO986" s="5"/>
      <c r="BR986" s="5"/>
      <c r="BS986" s="5"/>
    </row>
    <row r="987" spans="18:71" ht="15.75" customHeight="1" x14ac:dyDescent="0.25">
      <c r="R987" s="5"/>
      <c r="BD987" s="5"/>
      <c r="BO987" s="5"/>
      <c r="BR987" s="5"/>
      <c r="BS987" s="5"/>
    </row>
    <row r="988" spans="18:71" ht="15.75" customHeight="1" x14ac:dyDescent="0.25">
      <c r="R988" s="5"/>
      <c r="BD988" s="5"/>
      <c r="BO988" s="5"/>
      <c r="BR988" s="5"/>
      <c r="BS988" s="5"/>
    </row>
    <row r="989" spans="18:71" ht="15.75" customHeight="1" x14ac:dyDescent="0.25">
      <c r="R989" s="5"/>
      <c r="BD989" s="5"/>
      <c r="BO989" s="5"/>
      <c r="BR989" s="5"/>
      <c r="BS989" s="5"/>
    </row>
    <row r="990" spans="18:71" ht="15.75" customHeight="1" x14ac:dyDescent="0.25">
      <c r="R990" s="5"/>
      <c r="BD990" s="5"/>
      <c r="BO990" s="5"/>
      <c r="BR990" s="5"/>
      <c r="BS990" s="5"/>
    </row>
    <row r="991" spans="18:71" ht="15.75" customHeight="1" x14ac:dyDescent="0.25">
      <c r="R991" s="5"/>
      <c r="BD991" s="5"/>
      <c r="BO991" s="5"/>
      <c r="BR991" s="5"/>
      <c r="BS991" s="5"/>
    </row>
    <row r="992" spans="18:71" ht="15.75" customHeight="1" x14ac:dyDescent="0.25">
      <c r="R992" s="5"/>
      <c r="BD992" s="5"/>
      <c r="BO992" s="5"/>
      <c r="BR992" s="5"/>
      <c r="BS992" s="5"/>
    </row>
    <row r="993" spans="18:71" ht="15.75" customHeight="1" x14ac:dyDescent="0.25">
      <c r="R993" s="5"/>
      <c r="BD993" s="5"/>
      <c r="BO993" s="5"/>
      <c r="BR993" s="5"/>
      <c r="BS993" s="5"/>
    </row>
    <row r="994" spans="18:71" ht="15.75" customHeight="1" x14ac:dyDescent="0.25">
      <c r="R994" s="5"/>
      <c r="BD994" s="5"/>
      <c r="BO994" s="5"/>
      <c r="BR994" s="5"/>
      <c r="BS994" s="5"/>
    </row>
    <row r="995" spans="18:71" ht="15.75" customHeight="1" x14ac:dyDescent="0.25">
      <c r="R995" s="5"/>
      <c r="BD995" s="5"/>
      <c r="BO995" s="5"/>
      <c r="BR995" s="5"/>
      <c r="BS995" s="5"/>
    </row>
    <row r="996" spans="18:71" ht="15.75" customHeight="1" x14ac:dyDescent="0.25">
      <c r="R996" s="5"/>
      <c r="BD996" s="5"/>
      <c r="BO996" s="5"/>
      <c r="BR996" s="5"/>
      <c r="BS996" s="5"/>
    </row>
    <row r="997" spans="18:71" ht="15.75" customHeight="1" x14ac:dyDescent="0.25">
      <c r="R997" s="5"/>
      <c r="BD997" s="5"/>
      <c r="BO997" s="5"/>
      <c r="BR997" s="5"/>
      <c r="BS997" s="5"/>
    </row>
    <row r="998" spans="18:71" ht="15.75" customHeight="1" x14ac:dyDescent="0.25">
      <c r="R998" s="5"/>
      <c r="BD998" s="5"/>
      <c r="BO998" s="5"/>
      <c r="BR998" s="5"/>
      <c r="BS998" s="5"/>
    </row>
    <row r="999" spans="18:71" ht="15.75" customHeight="1" x14ac:dyDescent="0.25">
      <c r="R999" s="5"/>
      <c r="BD999" s="5"/>
      <c r="BO999" s="5"/>
      <c r="BR999" s="5"/>
      <c r="BS999" s="5"/>
    </row>
    <row r="1000" spans="18:71" ht="15.75" customHeight="1" x14ac:dyDescent="0.25">
      <c r="R1000" s="5"/>
      <c r="BD1000" s="5"/>
      <c r="BO1000" s="5"/>
      <c r="BR1000" s="5"/>
      <c r="BS1000" s="5"/>
    </row>
  </sheetData>
  <mergeCells count="37">
    <mergeCell ref="BE2:BF2"/>
    <mergeCell ref="BG2:BH2"/>
    <mergeCell ref="AQ1:BQ1"/>
    <mergeCell ref="BK5:BO5"/>
    <mergeCell ref="BB5:BC5"/>
    <mergeCell ref="BP2:BQ2"/>
    <mergeCell ref="AX5:BA5"/>
    <mergeCell ref="AQ5:AS5"/>
    <mergeCell ref="AT5:AV5"/>
    <mergeCell ref="BT1:CB1"/>
    <mergeCell ref="BZ2:CA2"/>
    <mergeCell ref="BW2:BX2"/>
    <mergeCell ref="BT2:BU2"/>
    <mergeCell ref="BI2:BJ2"/>
    <mergeCell ref="BK2:BN2"/>
    <mergeCell ref="B1:D1"/>
    <mergeCell ref="F1:L1"/>
    <mergeCell ref="AX2:AZ2"/>
    <mergeCell ref="BB2:BC2"/>
    <mergeCell ref="AD2:AN2"/>
    <mergeCell ref="AT2:AU2"/>
    <mergeCell ref="AQ2:AR2"/>
    <mergeCell ref="AO2:AP2"/>
    <mergeCell ref="M1:AP1"/>
    <mergeCell ref="AB2:AC2"/>
    <mergeCell ref="P2:Q2"/>
    <mergeCell ref="Y2:Z2"/>
    <mergeCell ref="W2:X2"/>
    <mergeCell ref="U2:V2"/>
    <mergeCell ref="S2:T2"/>
    <mergeCell ref="A3:A4"/>
    <mergeCell ref="D2:D3"/>
    <mergeCell ref="B2:B3"/>
    <mergeCell ref="C2:C3"/>
    <mergeCell ref="AD5:AN5"/>
    <mergeCell ref="F2:G2"/>
    <mergeCell ref="J2:K2"/>
  </mergeCells>
  <dataValidations count="2">
    <dataValidation type="decimal" allowBlank="1" showErrorMessage="1" sqref="F4:G4 J4:K4 P4:Q4 S4:Z4 AB4:AR4 AT4:AU4 BB4:BC4 BE4:BN4 BP4:BQ4 BT4:BU4 BW4:BX4 BZ4:CA4" xr:uid="{00000000-0002-0000-0200-000000000000}">
      <formula1>0</formula1>
      <formula2>1</formula2>
    </dataValidation>
    <dataValidation type="custom" allowBlank="1" showInputMessage="1" showErrorMessage="1" prompt="Límite 200 palabras" sqref="E4 H4:I4 L4:O4 R4 AA4 AS4 AV4:AW4 BA4 BD4 BO4 BR4:BS4 BV4 BY4 CB4" xr:uid="{00000000-0002-0000-0200-000001000000}">
      <formula1>AND(GTE(LEN(E4),MIN((1),(200))),LTE(LEN(E4),MAX((1),(200))))</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1000"/>
  <sheetViews>
    <sheetView showGridLines="0" topLeftCell="A7" workbookViewId="0">
      <selection activeCell="D7" sqref="D7"/>
    </sheetView>
  </sheetViews>
  <sheetFormatPr baseColWidth="10" defaultColWidth="14.42578125" defaultRowHeight="15" customHeight="1" x14ac:dyDescent="0.25"/>
  <cols>
    <col min="1" max="1" width="7.7109375" customWidth="1"/>
    <col min="2" max="2" width="3.5703125" customWidth="1"/>
    <col min="3" max="3" width="11.7109375" customWidth="1"/>
    <col min="4" max="4" width="48.28515625" customWidth="1"/>
    <col min="5" max="5" width="42.42578125" customWidth="1"/>
    <col min="6" max="6" width="13.42578125" customWidth="1"/>
    <col min="7" max="7" width="24" customWidth="1"/>
    <col min="8" max="26" width="11.42578125" customWidth="1"/>
  </cols>
  <sheetData>
    <row r="2" spans="1:7" ht="69.75" customHeight="1" x14ac:dyDescent="0.25"/>
    <row r="3" spans="1:7" ht="46.5" customHeight="1" x14ac:dyDescent="0.25"/>
    <row r="6" spans="1:7" x14ac:dyDescent="0.25">
      <c r="B6" s="16" t="s">
        <v>31</v>
      </c>
      <c r="C6" s="16" t="s">
        <v>39</v>
      </c>
      <c r="D6" s="16" t="s">
        <v>40</v>
      </c>
      <c r="E6" s="16" t="s">
        <v>41</v>
      </c>
      <c r="F6" s="16" t="s">
        <v>42</v>
      </c>
      <c r="G6" s="17" t="s">
        <v>43</v>
      </c>
    </row>
    <row r="7" spans="1:7" ht="135" x14ac:dyDescent="0.25">
      <c r="B7" s="16">
        <v>1</v>
      </c>
      <c r="C7" s="19" t="s">
        <v>45</v>
      </c>
      <c r="D7" s="19" t="s">
        <v>46</v>
      </c>
      <c r="E7" s="21" t="s">
        <v>47</v>
      </c>
      <c r="F7" s="25">
        <v>0.15</v>
      </c>
      <c r="G7" s="26" t="s">
        <v>56</v>
      </c>
    </row>
    <row r="8" spans="1:7" ht="180" x14ac:dyDescent="0.25">
      <c r="B8" s="16">
        <v>2</v>
      </c>
      <c r="C8" s="19" t="s">
        <v>57</v>
      </c>
      <c r="D8" s="19" t="s">
        <v>58</v>
      </c>
      <c r="E8" s="114" t="s">
        <v>59</v>
      </c>
      <c r="F8" s="25">
        <v>0.2</v>
      </c>
      <c r="G8" s="20"/>
    </row>
    <row r="9" spans="1:7" ht="135" customHeight="1" x14ac:dyDescent="0.25">
      <c r="B9" s="16">
        <v>3</v>
      </c>
      <c r="C9" s="19" t="s">
        <v>63</v>
      </c>
      <c r="D9" s="186" t="s">
        <v>64</v>
      </c>
      <c r="E9" s="21" t="s">
        <v>65</v>
      </c>
      <c r="F9" s="25">
        <v>0.15</v>
      </c>
      <c r="G9" s="20" t="s">
        <v>66</v>
      </c>
    </row>
    <row r="10" spans="1:7" ht="100.5" customHeight="1" x14ac:dyDescent="0.25">
      <c r="B10" s="16">
        <v>4</v>
      </c>
      <c r="C10" s="19" t="s">
        <v>67</v>
      </c>
      <c r="D10" s="186" t="s">
        <v>69</v>
      </c>
      <c r="E10" s="29" t="s">
        <v>70</v>
      </c>
      <c r="F10" s="25">
        <v>0.2</v>
      </c>
      <c r="G10" s="20"/>
    </row>
    <row r="11" spans="1:7" ht="258.75" customHeight="1" x14ac:dyDescent="0.25">
      <c r="B11" s="16">
        <v>5</v>
      </c>
      <c r="C11" s="30" t="s">
        <v>77</v>
      </c>
      <c r="D11" s="19" t="s">
        <v>78</v>
      </c>
      <c r="E11" s="21" t="s">
        <v>79</v>
      </c>
      <c r="F11" s="25">
        <v>0.15</v>
      </c>
      <c r="G11" s="21" t="s">
        <v>80</v>
      </c>
    </row>
    <row r="12" spans="1:7" ht="79.5" customHeight="1" x14ac:dyDescent="0.25">
      <c r="B12" s="16">
        <v>6</v>
      </c>
      <c r="C12" s="19" t="s">
        <v>81</v>
      </c>
      <c r="D12" s="19" t="s">
        <v>82</v>
      </c>
      <c r="E12" s="21" t="s">
        <v>83</v>
      </c>
      <c r="F12" s="25">
        <v>0.15</v>
      </c>
      <c r="G12" s="20"/>
    </row>
    <row r="13" spans="1:7" x14ac:dyDescent="0.25">
      <c r="D13" s="31" t="s">
        <v>84</v>
      </c>
      <c r="F13" s="32">
        <f>SUM(F7:F12)</f>
        <v>1</v>
      </c>
    </row>
    <row r="15" spans="1:7" ht="15.75" x14ac:dyDescent="0.25">
      <c r="A15" s="428" t="s">
        <v>86</v>
      </c>
      <c r="B15" s="429"/>
      <c r="C15" s="429"/>
      <c r="D15" s="429"/>
      <c r="E15" s="429"/>
      <c r="F15" s="429"/>
      <c r="G15" s="430"/>
    </row>
    <row r="16" spans="1:7" x14ac:dyDescent="0.25">
      <c r="A16" s="431" t="s">
        <v>103</v>
      </c>
      <c r="B16" s="354"/>
      <c r="C16" s="354"/>
      <c r="D16" s="354"/>
      <c r="E16" s="354"/>
      <c r="F16" s="354"/>
      <c r="G16" s="432"/>
    </row>
    <row r="17" spans="1:7" x14ac:dyDescent="0.25">
      <c r="A17" s="365"/>
      <c r="B17" s="366"/>
      <c r="C17" s="366"/>
      <c r="D17" s="366"/>
      <c r="E17" s="366"/>
      <c r="F17" s="366"/>
      <c r="G17" s="439"/>
    </row>
    <row r="18" spans="1:7" x14ac:dyDescent="0.25">
      <c r="A18" s="365"/>
      <c r="B18" s="366"/>
      <c r="C18" s="366"/>
      <c r="D18" s="366"/>
      <c r="E18" s="366"/>
      <c r="F18" s="366"/>
      <c r="G18" s="439"/>
    </row>
    <row r="19" spans="1:7" x14ac:dyDescent="0.25">
      <c r="A19" s="365"/>
      <c r="B19" s="366"/>
      <c r="C19" s="366"/>
      <c r="D19" s="366"/>
      <c r="E19" s="366"/>
      <c r="F19" s="366"/>
      <c r="G19" s="439"/>
    </row>
    <row r="20" spans="1:7" x14ac:dyDescent="0.25">
      <c r="A20" s="365"/>
      <c r="B20" s="366"/>
      <c r="C20" s="366"/>
      <c r="D20" s="366"/>
      <c r="E20" s="366"/>
      <c r="F20" s="366"/>
      <c r="G20" s="439"/>
    </row>
    <row r="21" spans="1:7" ht="15.75" customHeight="1" x14ac:dyDescent="0.25">
      <c r="A21" s="365"/>
      <c r="B21" s="366"/>
      <c r="C21" s="366"/>
      <c r="D21" s="366"/>
      <c r="E21" s="366"/>
      <c r="F21" s="366"/>
      <c r="G21" s="439"/>
    </row>
    <row r="22" spans="1:7" ht="15.75" customHeight="1" x14ac:dyDescent="0.25">
      <c r="A22" s="365"/>
      <c r="B22" s="366"/>
      <c r="C22" s="366"/>
      <c r="D22" s="366"/>
      <c r="E22" s="366"/>
      <c r="F22" s="366"/>
      <c r="G22" s="439"/>
    </row>
    <row r="23" spans="1:7" ht="15.75" customHeight="1" x14ac:dyDescent="0.25">
      <c r="A23" s="356"/>
      <c r="B23" s="357"/>
      <c r="C23" s="357"/>
      <c r="D23" s="357"/>
      <c r="E23" s="357"/>
      <c r="F23" s="357"/>
      <c r="G23" s="440"/>
    </row>
    <row r="24" spans="1:7" ht="15.75" customHeight="1" x14ac:dyDescent="0.25">
      <c r="A24" s="38"/>
      <c r="B24" s="40"/>
      <c r="C24" s="40"/>
      <c r="D24" s="40"/>
      <c r="E24" s="40"/>
      <c r="F24" s="40"/>
      <c r="G24" s="40"/>
    </row>
    <row r="25" spans="1:7" ht="15.75" customHeight="1" x14ac:dyDescent="0.25">
      <c r="A25" s="428" t="s">
        <v>119</v>
      </c>
      <c r="B25" s="429"/>
      <c r="C25" s="429"/>
      <c r="D25" s="429"/>
      <c r="E25" s="429"/>
      <c r="F25" s="429"/>
      <c r="G25" s="430"/>
    </row>
    <row r="26" spans="1:7" ht="15.75" customHeight="1" x14ac:dyDescent="0.25">
      <c r="A26" s="431" t="s">
        <v>120</v>
      </c>
      <c r="B26" s="354"/>
      <c r="C26" s="354"/>
      <c r="D26" s="354"/>
      <c r="E26" s="354"/>
      <c r="F26" s="354"/>
      <c r="G26" s="432"/>
    </row>
    <row r="27" spans="1:7" ht="15.75" customHeight="1" x14ac:dyDescent="0.25">
      <c r="A27" s="365"/>
      <c r="B27" s="366"/>
      <c r="C27" s="366"/>
      <c r="D27" s="366"/>
      <c r="E27" s="366"/>
      <c r="F27" s="366"/>
      <c r="G27" s="439"/>
    </row>
    <row r="28" spans="1:7" ht="15.75" customHeight="1" x14ac:dyDescent="0.25">
      <c r="A28" s="365"/>
      <c r="B28" s="366"/>
      <c r="C28" s="366"/>
      <c r="D28" s="366"/>
      <c r="E28" s="366"/>
      <c r="F28" s="366"/>
      <c r="G28" s="439"/>
    </row>
    <row r="29" spans="1:7" ht="15.75" customHeight="1" x14ac:dyDescent="0.25">
      <c r="A29" s="365"/>
      <c r="B29" s="366"/>
      <c r="C29" s="366"/>
      <c r="D29" s="366"/>
      <c r="E29" s="366"/>
      <c r="F29" s="366"/>
      <c r="G29" s="439"/>
    </row>
    <row r="30" spans="1:7" ht="15.75" customHeight="1" x14ac:dyDescent="0.25">
      <c r="A30" s="365"/>
      <c r="B30" s="366"/>
      <c r="C30" s="366"/>
      <c r="D30" s="366"/>
      <c r="E30" s="366"/>
      <c r="F30" s="366"/>
      <c r="G30" s="439"/>
    </row>
    <row r="31" spans="1:7" ht="15.75" customHeight="1" x14ac:dyDescent="0.25">
      <c r="A31" s="365"/>
      <c r="B31" s="366"/>
      <c r="C31" s="366"/>
      <c r="D31" s="366"/>
      <c r="E31" s="366"/>
      <c r="F31" s="366"/>
      <c r="G31" s="439"/>
    </row>
    <row r="32" spans="1:7" ht="15.75" customHeight="1" x14ac:dyDescent="0.25">
      <c r="A32" s="365"/>
      <c r="B32" s="366"/>
      <c r="C32" s="366"/>
      <c r="D32" s="366"/>
      <c r="E32" s="366"/>
      <c r="F32" s="366"/>
      <c r="G32" s="439"/>
    </row>
    <row r="33" spans="1:26" ht="15.75" customHeight="1" x14ac:dyDescent="0.25">
      <c r="A33" s="356"/>
      <c r="B33" s="357"/>
      <c r="C33" s="357"/>
      <c r="D33" s="357"/>
      <c r="E33" s="357"/>
      <c r="F33" s="357"/>
      <c r="G33" s="440"/>
    </row>
    <row r="34" spans="1:26" ht="15.75" customHeight="1" x14ac:dyDescent="0.25">
      <c r="A34" s="436" t="s">
        <v>123</v>
      </c>
      <c r="B34" s="437"/>
      <c r="C34" s="437"/>
      <c r="D34" s="437"/>
      <c r="E34" s="437"/>
      <c r="F34" s="437"/>
      <c r="G34" s="438"/>
      <c r="H34" s="43"/>
      <c r="I34" s="43"/>
      <c r="J34" s="43"/>
      <c r="K34" s="43"/>
      <c r="L34" s="43"/>
      <c r="M34" s="43"/>
      <c r="N34" s="43"/>
      <c r="O34" s="43"/>
      <c r="P34" s="43"/>
      <c r="Q34" s="43"/>
      <c r="R34" s="43"/>
      <c r="S34" s="43"/>
      <c r="T34" s="43"/>
      <c r="U34" s="43"/>
      <c r="V34" s="43"/>
      <c r="W34" s="43"/>
      <c r="X34" s="43"/>
      <c r="Y34" s="43"/>
      <c r="Z34" s="43"/>
    </row>
    <row r="35" spans="1:26" ht="16.5" customHeight="1" x14ac:dyDescent="0.25">
      <c r="A35" s="433"/>
      <c r="B35" s="434"/>
      <c r="C35" s="434"/>
      <c r="D35" s="434"/>
      <c r="E35" s="434"/>
      <c r="F35" s="434"/>
      <c r="G35" s="435"/>
      <c r="H35" s="43"/>
      <c r="I35" s="43"/>
      <c r="J35" s="43"/>
      <c r="K35" s="43"/>
      <c r="L35" s="43"/>
      <c r="M35" s="43"/>
      <c r="N35" s="43"/>
      <c r="O35" s="43"/>
      <c r="P35" s="43"/>
      <c r="Q35" s="43"/>
      <c r="R35" s="43"/>
      <c r="S35" s="43"/>
      <c r="T35" s="43"/>
      <c r="U35" s="43"/>
      <c r="V35" s="43"/>
      <c r="W35" s="43"/>
      <c r="X35" s="43"/>
      <c r="Y35" s="43"/>
      <c r="Z35" s="43"/>
    </row>
    <row r="36" spans="1:26" ht="15.75" customHeight="1" x14ac:dyDescent="0.25">
      <c r="A36" s="431" t="s">
        <v>124</v>
      </c>
      <c r="B36" s="354"/>
      <c r="C36" s="354"/>
      <c r="D36" s="354"/>
      <c r="E36" s="354"/>
      <c r="F36" s="354"/>
      <c r="G36" s="432"/>
    </row>
    <row r="37" spans="1:26" ht="36" customHeight="1" x14ac:dyDescent="0.25">
      <c r="A37" s="433"/>
      <c r="B37" s="434"/>
      <c r="C37" s="434"/>
      <c r="D37" s="434"/>
      <c r="E37" s="434"/>
      <c r="F37" s="434"/>
      <c r="G37" s="435"/>
    </row>
    <row r="38" spans="1:26" ht="15.75" customHeight="1" x14ac:dyDescent="0.25">
      <c r="A38" s="428" t="s">
        <v>125</v>
      </c>
      <c r="B38" s="429"/>
      <c r="C38" s="429"/>
      <c r="D38" s="429"/>
      <c r="E38" s="429"/>
      <c r="F38" s="429"/>
      <c r="G38" s="430"/>
    </row>
    <row r="39" spans="1:26" ht="15.75" customHeight="1" x14ac:dyDescent="0.25">
      <c r="A39" s="431" t="s">
        <v>127</v>
      </c>
      <c r="B39" s="354"/>
      <c r="C39" s="354"/>
      <c r="D39" s="354"/>
      <c r="E39" s="354"/>
      <c r="F39" s="354"/>
      <c r="G39" s="432"/>
    </row>
    <row r="40" spans="1:26" ht="15.75" customHeight="1" x14ac:dyDescent="0.25">
      <c r="A40" s="365"/>
      <c r="B40" s="366"/>
      <c r="C40" s="366"/>
      <c r="D40" s="366"/>
      <c r="E40" s="366"/>
      <c r="F40" s="366"/>
      <c r="G40" s="439"/>
    </row>
    <row r="41" spans="1:26" ht="15.75" customHeight="1" x14ac:dyDescent="0.25">
      <c r="A41" s="365"/>
      <c r="B41" s="366"/>
      <c r="C41" s="366"/>
      <c r="D41" s="366"/>
      <c r="E41" s="366"/>
      <c r="F41" s="366"/>
      <c r="G41" s="439"/>
    </row>
    <row r="42" spans="1:26" ht="15.75" customHeight="1" x14ac:dyDescent="0.25">
      <c r="A42" s="365"/>
      <c r="B42" s="366"/>
      <c r="C42" s="366"/>
      <c r="D42" s="366"/>
      <c r="E42" s="366"/>
      <c r="F42" s="366"/>
      <c r="G42" s="439"/>
    </row>
    <row r="43" spans="1:26" ht="15.75" customHeight="1" x14ac:dyDescent="0.25">
      <c r="A43" s="365"/>
      <c r="B43" s="366"/>
      <c r="C43" s="366"/>
      <c r="D43" s="366"/>
      <c r="E43" s="366"/>
      <c r="F43" s="366"/>
      <c r="G43" s="439"/>
    </row>
    <row r="44" spans="1:26" ht="15.75" customHeight="1" x14ac:dyDescent="0.25">
      <c r="A44" s="365"/>
      <c r="B44" s="366"/>
      <c r="C44" s="366"/>
      <c r="D44" s="366"/>
      <c r="E44" s="366"/>
      <c r="F44" s="366"/>
      <c r="G44" s="439"/>
    </row>
    <row r="45" spans="1:26" ht="15.75" customHeight="1" x14ac:dyDescent="0.25">
      <c r="A45" s="356"/>
      <c r="B45" s="357"/>
      <c r="C45" s="357"/>
      <c r="D45" s="357"/>
      <c r="E45" s="357"/>
      <c r="F45" s="357"/>
      <c r="G45" s="440"/>
    </row>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A15:G15"/>
    <mergeCell ref="A36:G37"/>
    <mergeCell ref="A34:G35"/>
    <mergeCell ref="A39:G45"/>
    <mergeCell ref="A25:G25"/>
    <mergeCell ref="A38:G38"/>
    <mergeCell ref="A16:G23"/>
    <mergeCell ref="A26:G33"/>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heetViews>
  <sheetFormatPr baseColWidth="10" defaultColWidth="14.42578125" defaultRowHeight="15" customHeight="1" x14ac:dyDescent="0.25"/>
  <cols>
    <col min="1" max="1" width="25.28515625" customWidth="1"/>
    <col min="2" max="2" width="8.140625" customWidth="1"/>
    <col min="3" max="3" width="38.7109375" customWidth="1"/>
    <col min="4" max="4" width="18.42578125" customWidth="1"/>
    <col min="5" max="5" width="41" customWidth="1"/>
    <col min="6" max="6" width="14.28515625" customWidth="1"/>
    <col min="7" max="7" width="25.5703125" customWidth="1"/>
    <col min="8" max="8" width="16" customWidth="1"/>
    <col min="9" max="9" width="34.28515625" customWidth="1"/>
    <col min="10" max="10" width="11.42578125" customWidth="1"/>
    <col min="11" max="11" width="13.140625" customWidth="1"/>
    <col min="12" max="12" width="11.85546875" customWidth="1"/>
    <col min="13" max="13" width="12.42578125" customWidth="1"/>
    <col min="14" max="14" width="12.5703125" customWidth="1"/>
    <col min="15" max="15" width="12.28515625" customWidth="1"/>
    <col min="16" max="26" width="10.7109375" customWidth="1"/>
  </cols>
  <sheetData>
    <row r="1" spans="1:26" x14ac:dyDescent="0.25">
      <c r="A1" s="5"/>
      <c r="B1" s="72"/>
      <c r="C1" s="5"/>
      <c r="D1" s="5"/>
      <c r="E1" s="5"/>
      <c r="F1" s="5"/>
      <c r="G1" s="5"/>
      <c r="H1" s="5"/>
      <c r="I1" s="5"/>
      <c r="J1" s="5"/>
      <c r="K1" s="5"/>
      <c r="L1" s="5"/>
      <c r="M1" s="5"/>
      <c r="N1" s="5"/>
      <c r="O1" s="5"/>
      <c r="P1" s="5"/>
      <c r="Q1" s="5"/>
      <c r="R1" s="5"/>
      <c r="S1" s="5"/>
      <c r="T1" s="5"/>
      <c r="U1" s="5"/>
      <c r="V1" s="5"/>
      <c r="W1" s="5"/>
      <c r="X1" s="5"/>
      <c r="Y1" s="5"/>
      <c r="Z1" s="5"/>
    </row>
    <row r="2" spans="1:26" x14ac:dyDescent="0.25">
      <c r="A2" s="5"/>
      <c r="B2" s="72"/>
      <c r="C2" s="5"/>
      <c r="D2" s="5"/>
      <c r="E2" s="5"/>
      <c r="F2" s="5"/>
      <c r="G2" s="5"/>
      <c r="H2" s="5"/>
      <c r="I2" s="5"/>
      <c r="J2" s="5"/>
      <c r="K2" s="441" t="s">
        <v>159</v>
      </c>
      <c r="L2" s="442"/>
      <c r="M2" s="442"/>
      <c r="N2" s="442"/>
      <c r="O2" s="443"/>
      <c r="P2" s="5"/>
      <c r="Q2" s="5"/>
      <c r="R2" s="5"/>
      <c r="S2" s="5"/>
      <c r="T2" s="5"/>
      <c r="U2" s="5"/>
      <c r="V2" s="5"/>
      <c r="W2" s="5"/>
      <c r="X2" s="5"/>
      <c r="Y2" s="5"/>
      <c r="Z2" s="5"/>
    </row>
    <row r="3" spans="1:26" x14ac:dyDescent="0.25">
      <c r="A3" s="5"/>
      <c r="B3" s="444" t="s">
        <v>181</v>
      </c>
      <c r="C3" s="385"/>
      <c r="D3" s="385"/>
      <c r="E3" s="385"/>
      <c r="F3" s="385"/>
      <c r="G3" s="385"/>
      <c r="H3" s="385"/>
      <c r="I3" s="386"/>
      <c r="J3" s="5"/>
      <c r="K3" s="84" t="s">
        <v>182</v>
      </c>
      <c r="L3" s="90"/>
      <c r="M3" s="90"/>
      <c r="N3" s="90"/>
      <c r="O3" s="90"/>
      <c r="P3" s="5"/>
      <c r="Q3" s="5"/>
      <c r="R3" s="5"/>
      <c r="S3" s="5"/>
      <c r="T3" s="5"/>
      <c r="U3" s="5"/>
      <c r="V3" s="5"/>
      <c r="W3" s="5"/>
      <c r="X3" s="5"/>
      <c r="Y3" s="5"/>
      <c r="Z3" s="5"/>
    </row>
    <row r="4" spans="1:26" x14ac:dyDescent="0.25">
      <c r="A4" s="5"/>
      <c r="B4" s="409"/>
      <c r="C4" s="402"/>
      <c r="D4" s="402"/>
      <c r="E4" s="402"/>
      <c r="F4" s="402"/>
      <c r="G4" s="402"/>
      <c r="H4" s="402"/>
      <c r="I4" s="403"/>
      <c r="J4" s="5"/>
      <c r="K4" s="90"/>
      <c r="L4" s="90"/>
      <c r="M4" s="90"/>
      <c r="N4" s="90"/>
      <c r="O4" s="90"/>
      <c r="P4" s="5"/>
      <c r="Q4" s="5"/>
      <c r="R4" s="5"/>
      <c r="S4" s="5"/>
      <c r="T4" s="5"/>
      <c r="U4" s="5"/>
      <c r="V4" s="5"/>
      <c r="W4" s="5"/>
      <c r="X4" s="5"/>
      <c r="Y4" s="5"/>
      <c r="Z4" s="5"/>
    </row>
    <row r="5" spans="1:26" x14ac:dyDescent="0.25">
      <c r="A5" s="5"/>
      <c r="B5" s="92" t="s">
        <v>31</v>
      </c>
      <c r="C5" s="92" t="s">
        <v>193</v>
      </c>
      <c r="D5" s="92" t="s">
        <v>194</v>
      </c>
      <c r="E5" s="92" t="s">
        <v>196</v>
      </c>
      <c r="F5" s="92" t="s">
        <v>197</v>
      </c>
      <c r="G5" s="92" t="s">
        <v>196</v>
      </c>
      <c r="H5" s="92" t="s">
        <v>198</v>
      </c>
      <c r="I5" s="92" t="s">
        <v>196</v>
      </c>
      <c r="J5" s="5"/>
      <c r="K5" s="90"/>
      <c r="L5" s="90"/>
      <c r="M5" s="90"/>
      <c r="N5" s="90"/>
      <c r="O5" s="90"/>
      <c r="P5" s="5"/>
      <c r="Q5" s="5"/>
      <c r="R5" s="5"/>
      <c r="S5" s="5"/>
      <c r="T5" s="5"/>
      <c r="U5" s="5"/>
      <c r="V5" s="5"/>
      <c r="W5" s="5"/>
      <c r="X5" s="5"/>
      <c r="Y5" s="5"/>
      <c r="Z5" s="5"/>
    </row>
    <row r="6" spans="1:26" ht="33.75" x14ac:dyDescent="0.25">
      <c r="A6" s="5"/>
      <c r="B6" s="93">
        <v>1</v>
      </c>
      <c r="C6" s="94" t="s">
        <v>199</v>
      </c>
      <c r="D6" s="87" t="s">
        <v>200</v>
      </c>
      <c r="E6" s="95" t="s">
        <v>201</v>
      </c>
      <c r="F6" s="87"/>
      <c r="G6" s="20"/>
      <c r="H6" s="87" t="s">
        <v>200</v>
      </c>
      <c r="I6" s="20" t="s">
        <v>202</v>
      </c>
      <c r="J6" s="5"/>
      <c r="K6" s="90"/>
      <c r="L6" s="90"/>
      <c r="M6" s="90"/>
      <c r="N6" s="90"/>
      <c r="O6" s="90"/>
      <c r="P6" s="5"/>
      <c r="Q6" s="5"/>
      <c r="R6" s="5"/>
      <c r="S6" s="5"/>
      <c r="T6" s="5"/>
      <c r="U6" s="5"/>
      <c r="V6" s="5"/>
      <c r="W6" s="5"/>
      <c r="X6" s="5"/>
      <c r="Y6" s="5"/>
      <c r="Z6" s="5"/>
    </row>
    <row r="7" spans="1:26" x14ac:dyDescent="0.25">
      <c r="A7" s="5"/>
      <c r="B7" s="93">
        <v>2</v>
      </c>
      <c r="C7" s="97" t="s">
        <v>203</v>
      </c>
      <c r="D7" s="87" t="s">
        <v>200</v>
      </c>
      <c r="E7" s="98"/>
      <c r="F7" s="87"/>
      <c r="G7" s="20"/>
      <c r="H7" s="87" t="s">
        <v>200</v>
      </c>
      <c r="I7" s="20" t="s">
        <v>205</v>
      </c>
      <c r="J7" s="5"/>
      <c r="K7" s="90"/>
      <c r="L7" s="90"/>
      <c r="M7" s="90"/>
      <c r="N7" s="90"/>
      <c r="O7" s="90"/>
      <c r="P7" s="5"/>
      <c r="Q7" s="5"/>
      <c r="R7" s="5"/>
      <c r="S7" s="5"/>
      <c r="T7" s="5"/>
      <c r="U7" s="5"/>
      <c r="V7" s="5"/>
      <c r="W7" s="5"/>
      <c r="X7" s="5"/>
      <c r="Y7" s="5"/>
      <c r="Z7" s="5"/>
    </row>
    <row r="8" spans="1:26" x14ac:dyDescent="0.25">
      <c r="A8" s="5"/>
      <c r="B8" s="93">
        <v>3</v>
      </c>
      <c r="C8" s="94" t="s">
        <v>206</v>
      </c>
      <c r="D8" s="87" t="s">
        <v>200</v>
      </c>
      <c r="E8" s="99"/>
      <c r="F8" s="87" t="s">
        <v>200</v>
      </c>
      <c r="G8" s="20" t="s">
        <v>207</v>
      </c>
      <c r="H8" s="87" t="s">
        <v>200</v>
      </c>
      <c r="I8" s="20" t="s">
        <v>208</v>
      </c>
      <c r="J8" s="5"/>
      <c r="K8" s="90"/>
      <c r="L8" s="90"/>
      <c r="M8" s="90"/>
      <c r="N8" s="90"/>
      <c r="O8" s="90"/>
      <c r="P8" s="5"/>
      <c r="Q8" s="5"/>
      <c r="R8" s="5"/>
      <c r="S8" s="5"/>
      <c r="T8" s="5"/>
      <c r="U8" s="5"/>
      <c r="V8" s="5"/>
      <c r="W8" s="5"/>
      <c r="X8" s="5"/>
      <c r="Y8" s="5"/>
      <c r="Z8" s="5"/>
    </row>
    <row r="9" spans="1:26" x14ac:dyDescent="0.25">
      <c r="A9" s="5"/>
      <c r="B9" s="93">
        <v>4</v>
      </c>
      <c r="C9" s="94" t="s">
        <v>209</v>
      </c>
      <c r="D9" s="87"/>
      <c r="E9" s="29"/>
      <c r="F9" s="87" t="s">
        <v>200</v>
      </c>
      <c r="G9" s="20" t="s">
        <v>210</v>
      </c>
      <c r="H9" s="87" t="s">
        <v>200</v>
      </c>
      <c r="I9" s="20" t="s">
        <v>205</v>
      </c>
      <c r="J9" s="5"/>
      <c r="K9" s="90"/>
      <c r="L9" s="90"/>
      <c r="M9" s="90"/>
      <c r="N9" s="90"/>
      <c r="O9" s="90"/>
      <c r="P9" s="5"/>
      <c r="Q9" s="5"/>
      <c r="R9" s="5"/>
      <c r="S9" s="5"/>
      <c r="T9" s="5"/>
      <c r="U9" s="5"/>
      <c r="V9" s="5"/>
      <c r="W9" s="5"/>
      <c r="X9" s="5"/>
      <c r="Y9" s="5"/>
      <c r="Z9" s="5"/>
    </row>
    <row r="10" spans="1:26" x14ac:dyDescent="0.25">
      <c r="A10" s="5"/>
      <c r="B10" s="93">
        <v>5</v>
      </c>
      <c r="C10" s="94" t="s">
        <v>211</v>
      </c>
      <c r="D10" s="87"/>
      <c r="E10" s="29"/>
      <c r="F10" s="87" t="s">
        <v>200</v>
      </c>
      <c r="G10" s="20" t="s">
        <v>212</v>
      </c>
      <c r="H10" s="87" t="s">
        <v>200</v>
      </c>
      <c r="I10" s="20" t="s">
        <v>205</v>
      </c>
      <c r="J10" s="5"/>
      <c r="K10" s="84" t="s">
        <v>213</v>
      </c>
      <c r="L10" s="90"/>
      <c r="M10" s="90"/>
      <c r="N10" s="90"/>
      <c r="O10" s="90"/>
      <c r="P10" s="5"/>
      <c r="Q10" s="5"/>
      <c r="R10" s="5"/>
      <c r="S10" s="5"/>
      <c r="T10" s="5"/>
      <c r="U10" s="5"/>
      <c r="V10" s="5"/>
      <c r="W10" s="5"/>
      <c r="X10" s="5"/>
      <c r="Y10" s="5"/>
      <c r="Z10" s="5"/>
    </row>
    <row r="11" spans="1:26" x14ac:dyDescent="0.25">
      <c r="A11" s="5"/>
      <c r="B11" s="93">
        <v>6</v>
      </c>
      <c r="C11" s="101" t="s">
        <v>214</v>
      </c>
      <c r="D11" s="87"/>
      <c r="E11" s="29"/>
      <c r="F11" s="87" t="s">
        <v>200</v>
      </c>
      <c r="G11" s="20" t="s">
        <v>207</v>
      </c>
      <c r="H11" s="87" t="s">
        <v>200</v>
      </c>
      <c r="I11" s="20" t="s">
        <v>205</v>
      </c>
      <c r="J11" s="5"/>
      <c r="K11" s="90"/>
      <c r="L11" s="90"/>
      <c r="M11" s="90"/>
      <c r="N11" s="90"/>
      <c r="O11" s="90"/>
      <c r="P11" s="5"/>
      <c r="Q11" s="5"/>
      <c r="R11" s="5"/>
      <c r="S11" s="5"/>
      <c r="T11" s="5"/>
      <c r="U11" s="5"/>
      <c r="V11" s="5"/>
      <c r="W11" s="5"/>
      <c r="X11" s="5"/>
      <c r="Y11" s="5"/>
      <c r="Z11" s="5"/>
    </row>
    <row r="12" spans="1:26" x14ac:dyDescent="0.25">
      <c r="A12" s="5"/>
      <c r="B12" s="93">
        <v>7</v>
      </c>
      <c r="C12" s="94" t="s">
        <v>216</v>
      </c>
      <c r="D12" s="87"/>
      <c r="E12" s="29"/>
      <c r="F12" s="87" t="s">
        <v>200</v>
      </c>
      <c r="G12" s="20" t="s">
        <v>207</v>
      </c>
      <c r="H12" s="87" t="s">
        <v>200</v>
      </c>
      <c r="I12" s="20" t="s">
        <v>205</v>
      </c>
      <c r="J12" s="5"/>
      <c r="K12" s="90"/>
      <c r="L12" s="90"/>
      <c r="M12" s="90"/>
      <c r="N12" s="90"/>
      <c r="O12" s="90"/>
      <c r="P12" s="5"/>
      <c r="Q12" s="5"/>
      <c r="R12" s="5"/>
      <c r="S12" s="5"/>
      <c r="T12" s="5"/>
      <c r="U12" s="5"/>
      <c r="V12" s="5"/>
      <c r="W12" s="5"/>
      <c r="X12" s="5"/>
      <c r="Y12" s="5"/>
      <c r="Z12" s="5"/>
    </row>
    <row r="13" spans="1:26" x14ac:dyDescent="0.25">
      <c r="A13" s="5"/>
      <c r="B13" s="93">
        <v>8</v>
      </c>
      <c r="C13" s="101" t="s">
        <v>217</v>
      </c>
      <c r="D13" s="87"/>
      <c r="E13" s="29"/>
      <c r="F13" s="87" t="s">
        <v>200</v>
      </c>
      <c r="G13" s="20" t="s">
        <v>212</v>
      </c>
      <c r="H13" s="87" t="s">
        <v>200</v>
      </c>
      <c r="I13" s="20" t="s">
        <v>205</v>
      </c>
      <c r="J13" s="5"/>
      <c r="K13" s="90"/>
      <c r="L13" s="90"/>
      <c r="M13" s="90"/>
      <c r="N13" s="90"/>
      <c r="O13" s="90"/>
      <c r="P13" s="5"/>
      <c r="Q13" s="5"/>
      <c r="R13" s="5"/>
      <c r="S13" s="5"/>
      <c r="T13" s="5"/>
      <c r="U13" s="5"/>
      <c r="V13" s="5"/>
      <c r="W13" s="5"/>
      <c r="X13" s="5"/>
      <c r="Y13" s="5"/>
      <c r="Z13" s="5"/>
    </row>
    <row r="14" spans="1:26" x14ac:dyDescent="0.25">
      <c r="A14" s="5"/>
      <c r="B14" s="93">
        <v>9</v>
      </c>
      <c r="C14" s="101" t="s">
        <v>218</v>
      </c>
      <c r="D14" s="87"/>
      <c r="E14" s="29"/>
      <c r="F14" s="87"/>
      <c r="G14" s="20"/>
      <c r="H14" s="87" t="s">
        <v>200</v>
      </c>
      <c r="I14" s="20" t="s">
        <v>219</v>
      </c>
      <c r="J14" s="5"/>
      <c r="K14" s="90"/>
      <c r="L14" s="90"/>
      <c r="M14" s="90"/>
      <c r="N14" s="90"/>
      <c r="O14" s="90"/>
      <c r="P14" s="5"/>
      <c r="Q14" s="5"/>
      <c r="R14" s="5"/>
      <c r="S14" s="5"/>
      <c r="T14" s="5"/>
      <c r="U14" s="5"/>
      <c r="V14" s="5"/>
      <c r="W14" s="5"/>
      <c r="X14" s="5"/>
      <c r="Y14" s="5"/>
      <c r="Z14" s="5"/>
    </row>
    <row r="15" spans="1:26" x14ac:dyDescent="0.25">
      <c r="A15" s="5"/>
      <c r="B15" s="93">
        <v>10</v>
      </c>
      <c r="C15" s="94" t="s">
        <v>220</v>
      </c>
      <c r="D15" s="87"/>
      <c r="E15" s="29"/>
      <c r="F15" s="87"/>
      <c r="G15" s="20"/>
      <c r="H15" s="87" t="s">
        <v>200</v>
      </c>
      <c r="I15" s="20" t="s">
        <v>219</v>
      </c>
      <c r="J15" s="5"/>
      <c r="K15" s="84" t="s">
        <v>221</v>
      </c>
      <c r="L15" s="90"/>
      <c r="M15" s="90"/>
      <c r="N15" s="90"/>
      <c r="O15" s="90"/>
      <c r="P15" s="5"/>
      <c r="Q15" s="5"/>
      <c r="R15" s="5"/>
      <c r="S15" s="5"/>
      <c r="T15" s="5"/>
      <c r="U15" s="5"/>
      <c r="V15" s="5"/>
      <c r="W15" s="5"/>
      <c r="X15" s="5"/>
      <c r="Y15" s="5"/>
      <c r="Z15" s="5"/>
    </row>
    <row r="16" spans="1:26" x14ac:dyDescent="0.25">
      <c r="A16" s="5"/>
      <c r="B16" s="93">
        <v>11</v>
      </c>
      <c r="C16" s="94" t="s">
        <v>222</v>
      </c>
      <c r="D16" s="87"/>
      <c r="E16" s="29"/>
      <c r="F16" s="87"/>
      <c r="G16" s="20"/>
      <c r="H16" s="87" t="s">
        <v>200</v>
      </c>
      <c r="I16" s="20" t="s">
        <v>219</v>
      </c>
      <c r="J16" s="5"/>
      <c r="K16" s="90"/>
      <c r="L16" s="90"/>
      <c r="M16" s="90"/>
      <c r="N16" s="90"/>
      <c r="O16" s="90"/>
      <c r="P16" s="5"/>
      <c r="Q16" s="5"/>
      <c r="R16" s="5"/>
      <c r="S16" s="5"/>
      <c r="T16" s="5"/>
      <c r="U16" s="5"/>
      <c r="V16" s="5"/>
      <c r="W16" s="5"/>
      <c r="X16" s="5"/>
      <c r="Y16" s="5"/>
      <c r="Z16" s="5"/>
    </row>
    <row r="17" spans="1:26" x14ac:dyDescent="0.25">
      <c r="A17" s="5"/>
      <c r="B17" s="93">
        <v>12</v>
      </c>
      <c r="C17" s="94" t="s">
        <v>223</v>
      </c>
      <c r="D17" s="87"/>
      <c r="E17" s="29"/>
      <c r="F17" s="87" t="s">
        <v>200</v>
      </c>
      <c r="G17" s="20" t="s">
        <v>225</v>
      </c>
      <c r="H17" s="87" t="s">
        <v>200</v>
      </c>
      <c r="I17" s="20" t="s">
        <v>205</v>
      </c>
      <c r="J17" s="5"/>
      <c r="K17" s="90"/>
      <c r="L17" s="90"/>
      <c r="M17" s="90"/>
      <c r="N17" s="90"/>
      <c r="O17" s="90"/>
      <c r="P17" s="5"/>
      <c r="Q17" s="5"/>
      <c r="R17" s="5"/>
      <c r="S17" s="5"/>
      <c r="T17" s="5"/>
      <c r="U17" s="5"/>
      <c r="V17" s="5"/>
      <c r="W17" s="5"/>
      <c r="X17" s="5"/>
      <c r="Y17" s="5"/>
      <c r="Z17" s="5"/>
    </row>
    <row r="18" spans="1:26" x14ac:dyDescent="0.25">
      <c r="A18" s="5"/>
      <c r="B18" s="93">
        <v>13</v>
      </c>
      <c r="C18" s="97" t="s">
        <v>226</v>
      </c>
      <c r="D18" s="87"/>
      <c r="E18" s="29"/>
      <c r="F18" s="87" t="s">
        <v>200</v>
      </c>
      <c r="G18" s="20" t="s">
        <v>207</v>
      </c>
      <c r="H18" s="87" t="s">
        <v>200</v>
      </c>
      <c r="I18" s="20" t="s">
        <v>202</v>
      </c>
      <c r="J18" s="5"/>
      <c r="K18" s="90"/>
      <c r="L18" s="90"/>
      <c r="M18" s="90"/>
      <c r="N18" s="90"/>
      <c r="O18" s="90"/>
      <c r="P18" s="5"/>
      <c r="Q18" s="5"/>
      <c r="R18" s="5"/>
      <c r="S18" s="5"/>
      <c r="T18" s="5"/>
      <c r="U18" s="5"/>
      <c r="V18" s="5"/>
      <c r="W18" s="5"/>
      <c r="X18" s="5"/>
      <c r="Y18" s="5"/>
      <c r="Z18" s="5"/>
    </row>
    <row r="19" spans="1:26" x14ac:dyDescent="0.25">
      <c r="A19" s="5"/>
      <c r="B19" s="93">
        <v>14</v>
      </c>
      <c r="C19" s="102" t="s">
        <v>227</v>
      </c>
      <c r="D19" s="87"/>
      <c r="E19" s="29"/>
      <c r="F19" s="87" t="s">
        <v>200</v>
      </c>
      <c r="G19" s="20" t="s">
        <v>210</v>
      </c>
      <c r="H19" s="87" t="s">
        <v>200</v>
      </c>
      <c r="I19" s="20" t="s">
        <v>205</v>
      </c>
      <c r="J19" s="5"/>
      <c r="K19" s="5"/>
      <c r="L19" s="5"/>
      <c r="M19" s="5"/>
      <c r="N19" s="5"/>
      <c r="O19" s="5"/>
      <c r="P19" s="5"/>
      <c r="Q19" s="5"/>
      <c r="R19" s="5"/>
      <c r="S19" s="5"/>
      <c r="T19" s="5"/>
      <c r="U19" s="5"/>
      <c r="V19" s="5"/>
      <c r="W19" s="5"/>
      <c r="X19" s="5"/>
      <c r="Y19" s="5"/>
      <c r="Z19" s="5"/>
    </row>
    <row r="20" spans="1:26" ht="135" x14ac:dyDescent="0.25">
      <c r="A20" s="5"/>
      <c r="B20" s="93">
        <v>15</v>
      </c>
      <c r="C20" s="102" t="s">
        <v>228</v>
      </c>
      <c r="D20" s="87"/>
      <c r="E20" s="29"/>
      <c r="F20" s="87"/>
      <c r="G20" s="20"/>
      <c r="H20" s="87" t="s">
        <v>200</v>
      </c>
      <c r="I20" s="20" t="s">
        <v>229</v>
      </c>
      <c r="J20" s="5"/>
      <c r="K20" s="104" t="s">
        <v>231</v>
      </c>
      <c r="L20" s="104"/>
      <c r="M20" s="104"/>
      <c r="N20" s="104"/>
      <c r="O20" s="104"/>
      <c r="P20" s="5"/>
      <c r="Q20" s="5"/>
      <c r="R20" s="5"/>
      <c r="S20" s="5"/>
      <c r="T20" s="5"/>
      <c r="U20" s="5"/>
      <c r="V20" s="5"/>
      <c r="W20" s="5"/>
      <c r="X20" s="5"/>
      <c r="Y20" s="5"/>
      <c r="Z20" s="5"/>
    </row>
    <row r="21" spans="1:26" ht="15.75" customHeight="1" x14ac:dyDescent="0.25">
      <c r="A21" s="5"/>
      <c r="B21" s="93">
        <v>16</v>
      </c>
      <c r="C21" s="102" t="s">
        <v>234</v>
      </c>
      <c r="D21" s="87"/>
      <c r="E21" s="29"/>
      <c r="F21" s="87"/>
      <c r="G21" s="20"/>
      <c r="H21" s="87" t="s">
        <v>200</v>
      </c>
      <c r="I21" s="20" t="s">
        <v>202</v>
      </c>
      <c r="J21" s="5"/>
      <c r="K21" s="104"/>
      <c r="L21" s="104"/>
      <c r="M21" s="104"/>
      <c r="N21" s="104"/>
      <c r="O21" s="104"/>
      <c r="P21" s="5"/>
      <c r="Q21" s="5"/>
      <c r="R21" s="5"/>
      <c r="S21" s="5"/>
      <c r="T21" s="5"/>
      <c r="U21" s="5"/>
      <c r="V21" s="5"/>
      <c r="W21" s="5"/>
      <c r="X21" s="5"/>
      <c r="Y21" s="5"/>
      <c r="Z21" s="5"/>
    </row>
    <row r="22" spans="1:26" ht="15.75" customHeight="1" x14ac:dyDescent="0.25">
      <c r="A22" s="5"/>
      <c r="B22" s="93">
        <v>17</v>
      </c>
      <c r="C22" s="102" t="s">
        <v>235</v>
      </c>
      <c r="D22" s="87"/>
      <c r="E22" s="29"/>
      <c r="F22" s="87"/>
      <c r="G22" s="20"/>
      <c r="H22" s="87" t="s">
        <v>200</v>
      </c>
      <c r="I22" s="20" t="s">
        <v>202</v>
      </c>
      <c r="J22" s="5"/>
      <c r="K22" s="104"/>
      <c r="L22" s="104"/>
      <c r="M22" s="104"/>
      <c r="N22" s="104"/>
      <c r="O22" s="104"/>
      <c r="P22" s="5"/>
      <c r="Q22" s="5"/>
      <c r="R22" s="5"/>
      <c r="S22" s="5"/>
      <c r="T22" s="5"/>
      <c r="U22" s="5"/>
      <c r="V22" s="5"/>
      <c r="W22" s="5"/>
      <c r="X22" s="5"/>
      <c r="Y22" s="5"/>
      <c r="Z22" s="5"/>
    </row>
    <row r="23" spans="1:26" ht="15.75" customHeight="1" x14ac:dyDescent="0.25">
      <c r="A23" s="5"/>
      <c r="B23" s="93">
        <v>18</v>
      </c>
      <c r="C23" s="102" t="s">
        <v>236</v>
      </c>
      <c r="D23" s="87"/>
      <c r="E23" s="29"/>
      <c r="F23" s="87" t="s">
        <v>200</v>
      </c>
      <c r="G23" s="20" t="s">
        <v>210</v>
      </c>
      <c r="H23" s="87" t="s">
        <v>200</v>
      </c>
      <c r="I23" s="20" t="s">
        <v>202</v>
      </c>
      <c r="J23" s="5"/>
      <c r="K23" s="104"/>
      <c r="L23" s="104"/>
      <c r="M23" s="104"/>
      <c r="N23" s="104"/>
      <c r="O23" s="104"/>
      <c r="P23" s="5"/>
      <c r="Q23" s="5"/>
      <c r="R23" s="5"/>
      <c r="S23" s="5"/>
      <c r="T23" s="5"/>
      <c r="U23" s="5"/>
      <c r="V23" s="5"/>
      <c r="W23" s="5"/>
      <c r="X23" s="5"/>
      <c r="Y23" s="5"/>
      <c r="Z23" s="5"/>
    </row>
    <row r="24" spans="1:26" ht="15.75" customHeight="1" x14ac:dyDescent="0.25">
      <c r="A24" s="5"/>
      <c r="B24" s="93">
        <v>19</v>
      </c>
      <c r="C24" s="102" t="s">
        <v>238</v>
      </c>
      <c r="D24" s="87"/>
      <c r="E24" s="29"/>
      <c r="F24" s="87" t="s">
        <v>200</v>
      </c>
      <c r="G24" s="20" t="s">
        <v>207</v>
      </c>
      <c r="H24" s="87" t="s">
        <v>200</v>
      </c>
      <c r="I24" s="20" t="s">
        <v>208</v>
      </c>
      <c r="J24" s="5"/>
      <c r="K24" s="84" t="s">
        <v>239</v>
      </c>
      <c r="L24" s="84"/>
      <c r="M24" s="84"/>
      <c r="N24" s="84"/>
      <c r="O24" s="84"/>
      <c r="P24" s="5"/>
      <c r="Q24" s="5"/>
      <c r="R24" s="5"/>
      <c r="S24" s="5"/>
      <c r="T24" s="5"/>
      <c r="U24" s="5"/>
      <c r="V24" s="5"/>
      <c r="W24" s="5"/>
      <c r="X24" s="5"/>
      <c r="Y24" s="5"/>
      <c r="Z24" s="5"/>
    </row>
    <row r="25" spans="1:26" ht="15.75" customHeight="1" x14ac:dyDescent="0.25">
      <c r="A25" s="5"/>
      <c r="B25" s="93">
        <v>20</v>
      </c>
      <c r="C25" s="102" t="s">
        <v>240</v>
      </c>
      <c r="D25" s="87"/>
      <c r="E25" s="29"/>
      <c r="F25" s="87" t="s">
        <v>200</v>
      </c>
      <c r="G25" s="20" t="s">
        <v>207</v>
      </c>
      <c r="H25" s="87" t="s">
        <v>200</v>
      </c>
      <c r="I25" s="20" t="s">
        <v>208</v>
      </c>
      <c r="J25" s="5"/>
      <c r="K25" s="84"/>
      <c r="L25" s="84"/>
      <c r="M25" s="84"/>
      <c r="N25" s="84"/>
      <c r="O25" s="84"/>
      <c r="P25" s="5"/>
      <c r="Q25" s="5"/>
      <c r="R25" s="5"/>
      <c r="S25" s="5"/>
      <c r="T25" s="5"/>
      <c r="U25" s="5"/>
      <c r="V25" s="5"/>
      <c r="W25" s="5"/>
      <c r="X25" s="5"/>
      <c r="Y25" s="5"/>
      <c r="Z25" s="5"/>
    </row>
    <row r="26" spans="1:26" ht="15.75" customHeight="1" x14ac:dyDescent="0.25">
      <c r="A26" s="5"/>
      <c r="B26" s="93">
        <v>21</v>
      </c>
      <c r="C26" s="102" t="s">
        <v>241</v>
      </c>
      <c r="D26" s="87"/>
      <c r="E26" s="29"/>
      <c r="F26" s="87"/>
      <c r="G26" s="20"/>
      <c r="H26" s="87" t="s">
        <v>200</v>
      </c>
      <c r="I26" s="20" t="s">
        <v>219</v>
      </c>
      <c r="J26" s="5"/>
      <c r="K26" s="84"/>
      <c r="L26" s="84"/>
      <c r="M26" s="84"/>
      <c r="N26" s="84"/>
      <c r="O26" s="84"/>
      <c r="P26" s="5"/>
      <c r="Q26" s="5"/>
      <c r="R26" s="5"/>
      <c r="S26" s="5"/>
      <c r="T26" s="5"/>
      <c r="U26" s="5"/>
      <c r="V26" s="5"/>
      <c r="W26" s="5"/>
      <c r="X26" s="5"/>
      <c r="Y26" s="5"/>
      <c r="Z26" s="5"/>
    </row>
    <row r="27" spans="1:26" ht="15.75" customHeight="1" x14ac:dyDescent="0.25">
      <c r="A27" s="5"/>
      <c r="B27" s="93">
        <v>22</v>
      </c>
      <c r="C27" s="102" t="s">
        <v>242</v>
      </c>
      <c r="D27" s="87"/>
      <c r="E27" s="20"/>
      <c r="F27" s="87" t="s">
        <v>200</v>
      </c>
      <c r="G27" s="20" t="s">
        <v>243</v>
      </c>
      <c r="H27" s="87" t="s">
        <v>200</v>
      </c>
      <c r="I27" s="20" t="s">
        <v>205</v>
      </c>
      <c r="J27" s="5"/>
      <c r="K27" s="84"/>
      <c r="L27" s="84"/>
      <c r="M27" s="84"/>
      <c r="N27" s="84"/>
      <c r="O27" s="84"/>
      <c r="P27" s="5"/>
      <c r="Q27" s="5"/>
      <c r="R27" s="5"/>
      <c r="S27" s="5"/>
      <c r="T27" s="5"/>
      <c r="U27" s="5"/>
      <c r="V27" s="5"/>
      <c r="W27" s="5"/>
      <c r="X27" s="5"/>
      <c r="Y27" s="5"/>
      <c r="Z27" s="5"/>
    </row>
    <row r="28" spans="1:26" ht="15.75" customHeight="1" x14ac:dyDescent="0.25">
      <c r="A28" s="5"/>
      <c r="B28" s="93">
        <v>23</v>
      </c>
      <c r="C28" s="102" t="s">
        <v>244</v>
      </c>
      <c r="D28" s="87"/>
      <c r="E28" s="20"/>
      <c r="F28" s="87" t="s">
        <v>200</v>
      </c>
      <c r="G28" s="20" t="s">
        <v>245</v>
      </c>
      <c r="H28" s="87" t="s">
        <v>200</v>
      </c>
      <c r="I28" s="20" t="s">
        <v>205</v>
      </c>
      <c r="J28" s="5"/>
      <c r="K28" s="84" t="s">
        <v>246</v>
      </c>
      <c r="L28" s="84"/>
      <c r="M28" s="84"/>
      <c r="N28" s="84"/>
      <c r="O28" s="84"/>
      <c r="P28" s="5"/>
      <c r="Q28" s="5"/>
      <c r="R28" s="5"/>
      <c r="S28" s="5"/>
      <c r="T28" s="5"/>
      <c r="U28" s="5"/>
      <c r="V28" s="5"/>
      <c r="W28" s="5"/>
      <c r="X28" s="5"/>
      <c r="Y28" s="5"/>
      <c r="Z28" s="5"/>
    </row>
    <row r="29" spans="1:26" ht="15.75" customHeight="1" x14ac:dyDescent="0.25">
      <c r="A29" s="5"/>
      <c r="B29" s="72"/>
      <c r="C29" s="5"/>
      <c r="D29" s="72"/>
      <c r="E29" s="5"/>
      <c r="F29" s="72"/>
      <c r="G29" s="5"/>
      <c r="H29" s="72"/>
      <c r="I29" s="5"/>
      <c r="J29" s="5"/>
      <c r="K29" s="84"/>
      <c r="L29" s="84"/>
      <c r="M29" s="84"/>
      <c r="N29" s="84"/>
      <c r="O29" s="84"/>
      <c r="P29" s="5"/>
      <c r="Q29" s="5"/>
      <c r="R29" s="5"/>
      <c r="S29" s="5"/>
      <c r="T29" s="5"/>
      <c r="U29" s="5"/>
      <c r="V29" s="5"/>
      <c r="W29" s="5"/>
      <c r="X29" s="5"/>
      <c r="Y29" s="5"/>
      <c r="Z29" s="5"/>
    </row>
    <row r="30" spans="1:26" ht="15.75" customHeight="1" x14ac:dyDescent="0.25">
      <c r="A30" s="5"/>
      <c r="B30" s="72"/>
      <c r="C30" s="5"/>
      <c r="D30" s="72"/>
      <c r="E30" s="5"/>
      <c r="F30" s="72"/>
      <c r="G30" s="5"/>
      <c r="H30" s="72"/>
      <c r="I30" s="5"/>
      <c r="J30" s="5"/>
      <c r="K30" s="84"/>
      <c r="L30" s="84"/>
      <c r="M30" s="84"/>
      <c r="N30" s="84"/>
      <c r="O30" s="84"/>
      <c r="P30" s="5"/>
      <c r="Q30" s="5"/>
      <c r="R30" s="5"/>
      <c r="S30" s="5"/>
      <c r="T30" s="5"/>
      <c r="U30" s="5"/>
      <c r="V30" s="5"/>
      <c r="W30" s="5"/>
      <c r="X30" s="5"/>
      <c r="Y30" s="5"/>
      <c r="Z30" s="5"/>
    </row>
    <row r="31" spans="1:26" ht="15.75" customHeight="1" x14ac:dyDescent="0.25">
      <c r="A31" s="5"/>
      <c r="B31" s="72"/>
      <c r="C31" s="5"/>
      <c r="D31" s="72"/>
      <c r="E31" s="5"/>
      <c r="F31" s="72"/>
      <c r="G31" s="5"/>
      <c r="H31" s="72"/>
      <c r="I31" s="5"/>
      <c r="J31" s="5"/>
      <c r="K31" s="84"/>
      <c r="L31" s="84"/>
      <c r="M31" s="84"/>
      <c r="N31" s="84"/>
      <c r="O31" s="84"/>
      <c r="P31" s="5"/>
      <c r="Q31" s="5"/>
      <c r="R31" s="5"/>
      <c r="S31" s="5"/>
      <c r="T31" s="5"/>
      <c r="U31" s="5"/>
      <c r="V31" s="5"/>
      <c r="W31" s="5"/>
      <c r="X31" s="5"/>
      <c r="Y31" s="5"/>
      <c r="Z31" s="5"/>
    </row>
    <row r="32" spans="1:26" ht="15.75" customHeight="1" x14ac:dyDescent="0.25">
      <c r="A32" s="5"/>
      <c r="B32" s="72"/>
      <c r="C32" s="5"/>
      <c r="D32" s="72"/>
      <c r="E32" s="5"/>
      <c r="F32" s="72"/>
      <c r="G32" s="5"/>
      <c r="H32" s="72"/>
      <c r="I32" s="5"/>
      <c r="J32" s="5"/>
      <c r="K32" s="5"/>
      <c r="L32" s="5"/>
      <c r="M32" s="5"/>
      <c r="N32" s="5"/>
      <c r="O32" s="5"/>
      <c r="P32" s="5"/>
      <c r="Q32" s="5"/>
      <c r="R32" s="5"/>
      <c r="S32" s="5"/>
      <c r="T32" s="5"/>
      <c r="U32" s="5"/>
      <c r="V32" s="5"/>
      <c r="W32" s="5"/>
      <c r="X32" s="5"/>
      <c r="Y32" s="5"/>
      <c r="Z32" s="5"/>
    </row>
    <row r="33" spans="1:26" ht="15.75" customHeight="1" x14ac:dyDescent="0.25">
      <c r="A33" s="5"/>
      <c r="B33" s="72"/>
      <c r="C33" s="5"/>
      <c r="D33" s="72"/>
      <c r="E33" s="5"/>
      <c r="F33" s="72"/>
      <c r="G33" s="5"/>
      <c r="H33" s="72"/>
      <c r="I33" s="5"/>
      <c r="J33" s="5"/>
      <c r="K33" s="5"/>
      <c r="L33" s="5"/>
      <c r="M33" s="5"/>
      <c r="N33" s="5"/>
      <c r="O33" s="5"/>
      <c r="P33" s="5"/>
      <c r="Q33" s="5"/>
      <c r="R33" s="5"/>
      <c r="S33" s="5"/>
      <c r="T33" s="5"/>
      <c r="U33" s="5"/>
      <c r="V33" s="5"/>
      <c r="W33" s="5"/>
      <c r="X33" s="5"/>
      <c r="Y33" s="5"/>
      <c r="Z33" s="5"/>
    </row>
    <row r="34" spans="1:26" ht="15.75" customHeight="1" x14ac:dyDescent="0.25">
      <c r="A34" s="5"/>
      <c r="B34" s="72"/>
      <c r="C34" s="5"/>
      <c r="D34" s="72"/>
      <c r="E34" s="5"/>
      <c r="F34" s="72"/>
      <c r="G34" s="5"/>
      <c r="H34" s="72"/>
      <c r="I34" s="5"/>
      <c r="J34" s="5"/>
      <c r="K34" s="5"/>
      <c r="L34" s="5"/>
      <c r="M34" s="5"/>
      <c r="N34" s="5"/>
      <c r="O34" s="5"/>
      <c r="P34" s="5"/>
      <c r="Q34" s="5"/>
      <c r="R34" s="5"/>
      <c r="S34" s="5"/>
      <c r="T34" s="5"/>
      <c r="U34" s="5"/>
      <c r="V34" s="5"/>
      <c r="W34" s="5"/>
      <c r="X34" s="5"/>
      <c r="Y34" s="5"/>
      <c r="Z34" s="5"/>
    </row>
    <row r="35" spans="1:26" ht="15.75" customHeight="1" x14ac:dyDescent="0.25">
      <c r="A35" s="5"/>
      <c r="B35" s="72"/>
      <c r="C35" s="5"/>
      <c r="D35" s="72"/>
      <c r="E35" s="5"/>
      <c r="F35" s="72"/>
      <c r="G35" s="5"/>
      <c r="H35" s="72"/>
      <c r="I35" s="5"/>
      <c r="J35" s="5"/>
      <c r="K35" s="5"/>
      <c r="L35" s="5"/>
      <c r="M35" s="5"/>
      <c r="N35" s="5"/>
      <c r="O35" s="5"/>
      <c r="P35" s="5"/>
      <c r="Q35" s="5"/>
      <c r="R35" s="5"/>
      <c r="S35" s="5"/>
      <c r="T35" s="5"/>
      <c r="U35" s="5"/>
      <c r="V35" s="5"/>
      <c r="W35" s="5"/>
      <c r="X35" s="5"/>
      <c r="Y35" s="5"/>
      <c r="Z35" s="5"/>
    </row>
    <row r="36" spans="1:26" ht="15.75" customHeight="1" x14ac:dyDescent="0.25">
      <c r="A36" s="5"/>
      <c r="B36" s="72"/>
      <c r="C36" s="5"/>
      <c r="D36" s="72"/>
      <c r="E36" s="5"/>
      <c r="F36" s="72"/>
      <c r="G36" s="5"/>
      <c r="H36" s="72"/>
      <c r="I36" s="5"/>
      <c r="J36" s="5"/>
      <c r="K36" s="5"/>
      <c r="L36" s="5"/>
      <c r="M36" s="5"/>
      <c r="N36" s="5"/>
      <c r="O36" s="5"/>
      <c r="P36" s="5"/>
      <c r="Q36" s="5"/>
      <c r="R36" s="5"/>
      <c r="S36" s="5"/>
      <c r="T36" s="5"/>
      <c r="U36" s="5"/>
      <c r="V36" s="5"/>
      <c r="W36" s="5"/>
      <c r="X36" s="5"/>
      <c r="Y36" s="5"/>
      <c r="Z36" s="5"/>
    </row>
    <row r="37" spans="1:26" ht="15.75" customHeight="1" x14ac:dyDescent="0.25">
      <c r="A37" s="5"/>
      <c r="B37" s="72"/>
      <c r="C37" s="5"/>
      <c r="D37" s="72"/>
      <c r="E37" s="5"/>
      <c r="F37" s="72"/>
      <c r="G37" s="5"/>
      <c r="H37" s="72"/>
      <c r="I37" s="5"/>
      <c r="J37" s="5"/>
      <c r="K37" s="5"/>
      <c r="L37" s="5"/>
      <c r="M37" s="5"/>
      <c r="N37" s="5"/>
      <c r="O37" s="5"/>
      <c r="P37" s="5"/>
      <c r="Q37" s="5"/>
      <c r="R37" s="5"/>
      <c r="S37" s="5"/>
      <c r="T37" s="5"/>
      <c r="U37" s="5"/>
      <c r="V37" s="5"/>
      <c r="W37" s="5"/>
      <c r="X37" s="5"/>
      <c r="Y37" s="5"/>
      <c r="Z37" s="5"/>
    </row>
    <row r="38" spans="1:26" ht="15.75" customHeight="1" x14ac:dyDescent="0.25">
      <c r="A38" s="5"/>
      <c r="B38" s="72"/>
      <c r="C38" s="5"/>
      <c r="D38" s="72"/>
      <c r="E38" s="5"/>
      <c r="F38" s="72"/>
      <c r="G38" s="5"/>
      <c r="H38" s="72"/>
      <c r="I38" s="5"/>
      <c r="J38" s="5"/>
      <c r="K38" s="5"/>
      <c r="L38" s="5"/>
      <c r="M38" s="5"/>
      <c r="N38" s="5"/>
      <c r="O38" s="5"/>
      <c r="P38" s="5"/>
      <c r="Q38" s="5"/>
      <c r="R38" s="5"/>
      <c r="S38" s="5"/>
      <c r="T38" s="5"/>
      <c r="U38" s="5"/>
      <c r="V38" s="5"/>
      <c r="W38" s="5"/>
      <c r="X38" s="5"/>
      <c r="Y38" s="5"/>
      <c r="Z38" s="5"/>
    </row>
    <row r="39" spans="1:26" ht="15.75" customHeight="1" x14ac:dyDescent="0.25">
      <c r="A39" s="5"/>
      <c r="B39" s="72"/>
      <c r="C39" s="5"/>
      <c r="D39" s="72"/>
      <c r="E39" s="5"/>
      <c r="F39" s="72"/>
      <c r="G39" s="5"/>
      <c r="H39" s="72"/>
      <c r="I39" s="5"/>
      <c r="J39" s="5"/>
      <c r="K39" s="5"/>
      <c r="L39" s="5"/>
      <c r="M39" s="5"/>
      <c r="N39" s="5"/>
      <c r="O39" s="5"/>
      <c r="P39" s="5"/>
      <c r="Q39" s="5"/>
      <c r="R39" s="5"/>
      <c r="S39" s="5"/>
      <c r="T39" s="5"/>
      <c r="U39" s="5"/>
      <c r="V39" s="5"/>
      <c r="W39" s="5"/>
      <c r="X39" s="5"/>
      <c r="Y39" s="5"/>
      <c r="Z39" s="5"/>
    </row>
    <row r="40" spans="1:26" ht="15.75" customHeight="1" x14ac:dyDescent="0.25">
      <c r="A40" s="5"/>
      <c r="B40" s="72"/>
      <c r="C40" s="5"/>
      <c r="D40" s="72"/>
      <c r="E40" s="5"/>
      <c r="F40" s="72"/>
      <c r="G40" s="5"/>
      <c r="H40" s="72"/>
      <c r="I40" s="5"/>
      <c r="J40" s="5"/>
      <c r="K40" s="5"/>
      <c r="L40" s="5"/>
      <c r="M40" s="5"/>
      <c r="N40" s="5"/>
      <c r="O40" s="5"/>
      <c r="P40" s="5"/>
      <c r="Q40" s="5"/>
      <c r="R40" s="5"/>
      <c r="S40" s="5"/>
      <c r="T40" s="5"/>
      <c r="U40" s="5"/>
      <c r="V40" s="5"/>
      <c r="W40" s="5"/>
      <c r="X40" s="5"/>
      <c r="Y40" s="5"/>
      <c r="Z40" s="5"/>
    </row>
    <row r="41" spans="1:26" ht="15.75" customHeight="1" x14ac:dyDescent="0.25">
      <c r="A41" s="5"/>
      <c r="B41" s="72"/>
      <c r="C41" s="5"/>
      <c r="D41" s="72"/>
      <c r="E41" s="5"/>
      <c r="F41" s="72"/>
      <c r="G41" s="5"/>
      <c r="H41" s="72"/>
      <c r="I41" s="5"/>
      <c r="J41" s="5"/>
      <c r="K41" s="5"/>
      <c r="L41" s="5"/>
      <c r="M41" s="5"/>
      <c r="N41" s="5"/>
      <c r="O41" s="5"/>
      <c r="P41" s="5"/>
      <c r="Q41" s="5"/>
      <c r="R41" s="5"/>
      <c r="S41" s="5"/>
      <c r="T41" s="5"/>
      <c r="U41" s="5"/>
      <c r="V41" s="5"/>
      <c r="W41" s="5"/>
      <c r="X41" s="5"/>
      <c r="Y41" s="5"/>
      <c r="Z41" s="5"/>
    </row>
    <row r="42" spans="1:26" ht="15.75" customHeight="1" x14ac:dyDescent="0.25">
      <c r="A42" s="5"/>
      <c r="B42" s="72"/>
      <c r="C42" s="5"/>
      <c r="D42" s="72"/>
      <c r="E42" s="5"/>
      <c r="F42" s="72"/>
      <c r="G42" s="5"/>
      <c r="H42" s="72"/>
      <c r="I42" s="5"/>
      <c r="J42" s="5"/>
      <c r="K42" s="5"/>
      <c r="L42" s="5"/>
      <c r="M42" s="5"/>
      <c r="N42" s="5"/>
      <c r="O42" s="5"/>
      <c r="P42" s="5"/>
      <c r="Q42" s="5"/>
      <c r="R42" s="5"/>
      <c r="S42" s="5"/>
      <c r="T42" s="5"/>
      <c r="U42" s="5"/>
      <c r="V42" s="5"/>
      <c r="W42" s="5"/>
      <c r="X42" s="5"/>
      <c r="Y42" s="5"/>
      <c r="Z42" s="5"/>
    </row>
    <row r="43" spans="1:26" ht="15.75" customHeight="1" x14ac:dyDescent="0.25">
      <c r="A43" s="5"/>
      <c r="B43" s="72"/>
      <c r="C43" s="5"/>
      <c r="D43" s="72"/>
      <c r="E43" s="5"/>
      <c r="F43" s="72"/>
      <c r="G43" s="5"/>
      <c r="H43" s="72"/>
      <c r="I43" s="5"/>
      <c r="J43" s="5"/>
      <c r="K43" s="5"/>
      <c r="L43" s="5"/>
      <c r="M43" s="5"/>
      <c r="N43" s="5"/>
      <c r="O43" s="5"/>
      <c r="P43" s="5"/>
      <c r="Q43" s="5"/>
      <c r="R43" s="5"/>
      <c r="S43" s="5"/>
      <c r="T43" s="5"/>
      <c r="U43" s="5"/>
      <c r="V43" s="5"/>
      <c r="W43" s="5"/>
      <c r="X43" s="5"/>
      <c r="Y43" s="5"/>
      <c r="Z43" s="5"/>
    </row>
    <row r="44" spans="1:26" ht="15.75" customHeight="1" x14ac:dyDescent="0.25">
      <c r="A44" s="5"/>
      <c r="B44" s="72"/>
      <c r="C44" s="5"/>
      <c r="D44" s="72"/>
      <c r="E44" s="5"/>
      <c r="F44" s="72"/>
      <c r="G44" s="5"/>
      <c r="H44" s="72"/>
      <c r="I44" s="5"/>
      <c r="J44" s="5"/>
      <c r="K44" s="5"/>
      <c r="L44" s="5"/>
      <c r="M44" s="5"/>
      <c r="N44" s="5"/>
      <c r="O44" s="5"/>
      <c r="P44" s="5"/>
      <c r="Q44" s="5"/>
      <c r="R44" s="5"/>
      <c r="S44" s="5"/>
      <c r="T44" s="5"/>
      <c r="U44" s="5"/>
      <c r="V44" s="5"/>
      <c r="W44" s="5"/>
      <c r="X44" s="5"/>
      <c r="Y44" s="5"/>
      <c r="Z44" s="5"/>
    </row>
    <row r="45" spans="1:26" ht="15.75" customHeight="1" x14ac:dyDescent="0.25">
      <c r="A45" s="5"/>
      <c r="B45" s="72"/>
      <c r="C45" s="5"/>
      <c r="D45" s="72"/>
      <c r="E45" s="5"/>
      <c r="F45" s="72"/>
      <c r="G45" s="5"/>
      <c r="H45" s="72"/>
      <c r="I45" s="5"/>
      <c r="J45" s="5"/>
      <c r="K45" s="5"/>
      <c r="L45" s="5"/>
      <c r="M45" s="5"/>
      <c r="N45" s="5"/>
      <c r="O45" s="5"/>
      <c r="P45" s="5"/>
      <c r="Q45" s="5"/>
      <c r="R45" s="5"/>
      <c r="S45" s="5"/>
      <c r="T45" s="5"/>
      <c r="U45" s="5"/>
      <c r="V45" s="5"/>
      <c r="W45" s="5"/>
      <c r="X45" s="5"/>
      <c r="Y45" s="5"/>
      <c r="Z45" s="5"/>
    </row>
    <row r="46" spans="1:26" ht="15.75" customHeight="1" x14ac:dyDescent="0.25">
      <c r="A46" s="5"/>
      <c r="B46" s="72"/>
      <c r="C46" s="5"/>
      <c r="D46" s="72"/>
      <c r="E46" s="5"/>
      <c r="F46" s="72"/>
      <c r="G46" s="5"/>
      <c r="H46" s="72"/>
      <c r="I46" s="5"/>
      <c r="J46" s="5"/>
      <c r="K46" s="5"/>
      <c r="L46" s="5"/>
      <c r="M46" s="5"/>
      <c r="N46" s="5"/>
      <c r="O46" s="5"/>
      <c r="P46" s="5"/>
      <c r="Q46" s="5"/>
      <c r="R46" s="5"/>
      <c r="S46" s="5"/>
      <c r="T46" s="5"/>
      <c r="U46" s="5"/>
      <c r="V46" s="5"/>
      <c r="W46" s="5"/>
      <c r="X46" s="5"/>
      <c r="Y46" s="5"/>
      <c r="Z46" s="5"/>
    </row>
    <row r="47" spans="1:26" ht="15.75" customHeight="1" x14ac:dyDescent="0.25">
      <c r="A47" s="5"/>
      <c r="B47" s="72"/>
      <c r="C47" s="5"/>
      <c r="D47" s="72"/>
      <c r="E47" s="5"/>
      <c r="F47" s="72"/>
      <c r="G47" s="5"/>
      <c r="H47" s="72"/>
      <c r="I47" s="5"/>
      <c r="J47" s="5"/>
      <c r="K47" s="5"/>
      <c r="L47" s="5"/>
      <c r="M47" s="5"/>
      <c r="N47" s="5"/>
      <c r="O47" s="5"/>
      <c r="P47" s="5"/>
      <c r="Q47" s="5"/>
      <c r="R47" s="5"/>
      <c r="S47" s="5"/>
      <c r="T47" s="5"/>
      <c r="U47" s="5"/>
      <c r="V47" s="5"/>
      <c r="W47" s="5"/>
      <c r="X47" s="5"/>
      <c r="Y47" s="5"/>
      <c r="Z47" s="5"/>
    </row>
    <row r="48" spans="1:26" ht="15.75" customHeight="1" x14ac:dyDescent="0.25">
      <c r="A48" s="5"/>
      <c r="B48" s="72"/>
      <c r="C48" s="5"/>
      <c r="D48" s="72"/>
      <c r="E48" s="5"/>
      <c r="F48" s="72"/>
      <c r="G48" s="5"/>
      <c r="H48" s="72"/>
      <c r="I48" s="5"/>
      <c r="J48" s="5"/>
      <c r="K48" s="5"/>
      <c r="L48" s="5"/>
      <c r="M48" s="5"/>
      <c r="N48" s="5"/>
      <c r="O48" s="5"/>
      <c r="P48" s="5"/>
      <c r="Q48" s="5"/>
      <c r="R48" s="5"/>
      <c r="S48" s="5"/>
      <c r="T48" s="5"/>
      <c r="U48" s="5"/>
      <c r="V48" s="5"/>
      <c r="W48" s="5"/>
      <c r="X48" s="5"/>
      <c r="Y48" s="5"/>
      <c r="Z48" s="5"/>
    </row>
    <row r="49" spans="1:26" ht="15.75" customHeight="1" x14ac:dyDescent="0.25">
      <c r="A49" s="5"/>
      <c r="B49" s="72"/>
      <c r="C49" s="5"/>
      <c r="D49" s="72"/>
      <c r="E49" s="5"/>
      <c r="F49" s="72"/>
      <c r="G49" s="5"/>
      <c r="H49" s="72"/>
      <c r="I49" s="5"/>
      <c r="J49" s="5"/>
      <c r="K49" s="5"/>
      <c r="L49" s="5"/>
      <c r="M49" s="5"/>
      <c r="N49" s="5"/>
      <c r="O49" s="5"/>
      <c r="P49" s="5"/>
      <c r="Q49" s="5"/>
      <c r="R49" s="5"/>
      <c r="S49" s="5"/>
      <c r="T49" s="5"/>
      <c r="U49" s="5"/>
      <c r="V49" s="5"/>
      <c r="W49" s="5"/>
      <c r="X49" s="5"/>
      <c r="Y49" s="5"/>
      <c r="Z49" s="5"/>
    </row>
    <row r="50" spans="1:26" ht="15.75" customHeight="1" x14ac:dyDescent="0.25">
      <c r="A50" s="5"/>
      <c r="B50" s="72"/>
      <c r="C50" s="5"/>
      <c r="D50" s="72"/>
      <c r="E50" s="5"/>
      <c r="F50" s="72"/>
      <c r="G50" s="5"/>
      <c r="H50" s="72"/>
      <c r="I50" s="5"/>
      <c r="J50" s="5"/>
      <c r="K50" s="5"/>
      <c r="L50" s="5"/>
      <c r="M50" s="5"/>
      <c r="N50" s="5"/>
      <c r="O50" s="5"/>
      <c r="P50" s="5"/>
      <c r="Q50" s="5"/>
      <c r="R50" s="5"/>
      <c r="S50" s="5"/>
      <c r="T50" s="5"/>
      <c r="U50" s="5"/>
      <c r="V50" s="5"/>
      <c r="W50" s="5"/>
      <c r="X50" s="5"/>
      <c r="Y50" s="5"/>
      <c r="Z50" s="5"/>
    </row>
    <row r="51" spans="1:26" ht="15.75" customHeight="1" x14ac:dyDescent="0.25">
      <c r="A51" s="5"/>
      <c r="B51" s="72"/>
      <c r="C51" s="5"/>
      <c r="D51" s="72"/>
      <c r="E51" s="5"/>
      <c r="F51" s="72"/>
      <c r="G51" s="5"/>
      <c r="H51" s="72"/>
      <c r="I51" s="5"/>
      <c r="J51" s="5"/>
      <c r="K51" s="5"/>
      <c r="L51" s="5"/>
      <c r="M51" s="5"/>
      <c r="N51" s="5"/>
      <c r="O51" s="5"/>
      <c r="P51" s="5"/>
      <c r="Q51" s="5"/>
      <c r="R51" s="5"/>
      <c r="S51" s="5"/>
      <c r="T51" s="5"/>
      <c r="U51" s="5"/>
      <c r="V51" s="5"/>
      <c r="W51" s="5"/>
      <c r="X51" s="5"/>
      <c r="Y51" s="5"/>
      <c r="Z51" s="5"/>
    </row>
    <row r="52" spans="1:26" ht="15.75" customHeight="1" x14ac:dyDescent="0.25">
      <c r="A52" s="5"/>
      <c r="B52" s="72"/>
      <c r="C52" s="5"/>
      <c r="D52" s="72"/>
      <c r="E52" s="5"/>
      <c r="F52" s="72"/>
      <c r="G52" s="5"/>
      <c r="H52" s="72"/>
      <c r="I52" s="5"/>
      <c r="J52" s="5"/>
      <c r="K52" s="5"/>
      <c r="L52" s="5"/>
      <c r="M52" s="5"/>
      <c r="N52" s="5"/>
      <c r="O52" s="5"/>
      <c r="P52" s="5"/>
      <c r="Q52" s="5"/>
      <c r="R52" s="5"/>
      <c r="S52" s="5"/>
      <c r="T52" s="5"/>
      <c r="U52" s="5"/>
      <c r="V52" s="5"/>
      <c r="W52" s="5"/>
      <c r="X52" s="5"/>
      <c r="Y52" s="5"/>
      <c r="Z52" s="5"/>
    </row>
    <row r="53" spans="1:26" ht="15.75" customHeight="1" x14ac:dyDescent="0.25">
      <c r="A53" s="5"/>
      <c r="B53" s="72"/>
      <c r="C53" s="5"/>
      <c r="D53" s="72"/>
      <c r="E53" s="5"/>
      <c r="F53" s="72"/>
      <c r="G53" s="5"/>
      <c r="H53" s="72"/>
      <c r="I53" s="5"/>
      <c r="J53" s="5"/>
      <c r="K53" s="5"/>
      <c r="L53" s="5"/>
      <c r="M53" s="5"/>
      <c r="N53" s="5"/>
      <c r="O53" s="5"/>
      <c r="P53" s="5"/>
      <c r="Q53" s="5"/>
      <c r="R53" s="5"/>
      <c r="S53" s="5"/>
      <c r="T53" s="5"/>
      <c r="U53" s="5"/>
      <c r="V53" s="5"/>
      <c r="W53" s="5"/>
      <c r="X53" s="5"/>
      <c r="Y53" s="5"/>
      <c r="Z53" s="5"/>
    </row>
    <row r="54" spans="1:26" ht="15.75" customHeight="1" x14ac:dyDescent="0.25">
      <c r="A54" s="5"/>
      <c r="B54" s="72"/>
      <c r="C54" s="5"/>
      <c r="D54" s="72"/>
      <c r="E54" s="5"/>
      <c r="F54" s="72"/>
      <c r="G54" s="5"/>
      <c r="H54" s="72"/>
      <c r="I54" s="5"/>
      <c r="J54" s="5"/>
      <c r="K54" s="5"/>
      <c r="L54" s="5"/>
      <c r="M54" s="5"/>
      <c r="N54" s="5"/>
      <c r="O54" s="5"/>
      <c r="P54" s="5"/>
      <c r="Q54" s="5"/>
      <c r="R54" s="5"/>
      <c r="S54" s="5"/>
      <c r="T54" s="5"/>
      <c r="U54" s="5"/>
      <c r="V54" s="5"/>
      <c r="W54" s="5"/>
      <c r="X54" s="5"/>
      <c r="Y54" s="5"/>
      <c r="Z54" s="5"/>
    </row>
    <row r="55" spans="1:26" ht="15.75" customHeight="1" x14ac:dyDescent="0.25">
      <c r="A55" s="5"/>
      <c r="B55" s="72"/>
      <c r="C55" s="5"/>
      <c r="D55" s="72"/>
      <c r="E55" s="5"/>
      <c r="F55" s="72"/>
      <c r="G55" s="5"/>
      <c r="H55" s="72"/>
      <c r="I55" s="5"/>
      <c r="J55" s="5"/>
      <c r="K55" s="5"/>
      <c r="L55" s="5"/>
      <c r="M55" s="5"/>
      <c r="N55" s="5"/>
      <c r="O55" s="5"/>
      <c r="P55" s="5"/>
      <c r="Q55" s="5"/>
      <c r="R55" s="5"/>
      <c r="S55" s="5"/>
      <c r="T55" s="5"/>
      <c r="U55" s="5"/>
      <c r="V55" s="5"/>
      <c r="W55" s="5"/>
      <c r="X55" s="5"/>
      <c r="Y55" s="5"/>
      <c r="Z55" s="5"/>
    </row>
    <row r="56" spans="1:26" ht="15.75" customHeight="1" x14ac:dyDescent="0.25">
      <c r="A56" s="5"/>
      <c r="B56" s="72"/>
      <c r="C56" s="5"/>
      <c r="D56" s="72"/>
      <c r="E56" s="5"/>
      <c r="F56" s="72"/>
      <c r="G56" s="5"/>
      <c r="H56" s="72"/>
      <c r="I56" s="5"/>
      <c r="J56" s="5"/>
      <c r="K56" s="5"/>
      <c r="L56" s="5"/>
      <c r="M56" s="5"/>
      <c r="N56" s="5"/>
      <c r="O56" s="5"/>
      <c r="P56" s="5"/>
      <c r="Q56" s="5"/>
      <c r="R56" s="5"/>
      <c r="S56" s="5"/>
      <c r="T56" s="5"/>
      <c r="U56" s="5"/>
      <c r="V56" s="5"/>
      <c r="W56" s="5"/>
      <c r="X56" s="5"/>
      <c r="Y56" s="5"/>
      <c r="Z56" s="5"/>
    </row>
    <row r="57" spans="1:26" ht="15.75" customHeight="1" x14ac:dyDescent="0.25">
      <c r="A57" s="5"/>
      <c r="B57" s="72"/>
      <c r="C57" s="5"/>
      <c r="D57" s="72"/>
      <c r="E57" s="5"/>
      <c r="F57" s="72"/>
      <c r="G57" s="5"/>
      <c r="H57" s="72"/>
      <c r="I57" s="5"/>
      <c r="J57" s="5"/>
      <c r="K57" s="5"/>
      <c r="L57" s="5"/>
      <c r="M57" s="5"/>
      <c r="N57" s="5"/>
      <c r="O57" s="5"/>
      <c r="P57" s="5"/>
      <c r="Q57" s="5"/>
      <c r="R57" s="5"/>
      <c r="S57" s="5"/>
      <c r="T57" s="5"/>
      <c r="U57" s="5"/>
      <c r="V57" s="5"/>
      <c r="W57" s="5"/>
      <c r="X57" s="5"/>
      <c r="Y57" s="5"/>
      <c r="Z57" s="5"/>
    </row>
    <row r="58" spans="1:26" ht="15.75" customHeight="1" x14ac:dyDescent="0.25">
      <c r="A58" s="5"/>
      <c r="B58" s="72"/>
      <c r="C58" s="5"/>
      <c r="D58" s="72"/>
      <c r="E58" s="5"/>
      <c r="F58" s="72"/>
      <c r="G58" s="5"/>
      <c r="H58" s="72"/>
      <c r="I58" s="5"/>
      <c r="J58" s="5"/>
      <c r="K58" s="5"/>
      <c r="L58" s="5"/>
      <c r="M58" s="5"/>
      <c r="N58" s="5"/>
      <c r="O58" s="5"/>
      <c r="P58" s="5"/>
      <c r="Q58" s="5"/>
      <c r="R58" s="5"/>
      <c r="S58" s="5"/>
      <c r="T58" s="5"/>
      <c r="U58" s="5"/>
      <c r="V58" s="5"/>
      <c r="W58" s="5"/>
      <c r="X58" s="5"/>
      <c r="Y58" s="5"/>
      <c r="Z58" s="5"/>
    </row>
    <row r="59" spans="1:26" ht="15.75" customHeight="1" x14ac:dyDescent="0.25">
      <c r="A59" s="5"/>
      <c r="B59" s="72"/>
      <c r="C59" s="5"/>
      <c r="D59" s="72"/>
      <c r="E59" s="5"/>
      <c r="F59" s="72"/>
      <c r="G59" s="5"/>
      <c r="H59" s="72"/>
      <c r="I59" s="5"/>
      <c r="J59" s="5"/>
      <c r="K59" s="5"/>
      <c r="L59" s="5"/>
      <c r="M59" s="5"/>
      <c r="N59" s="5"/>
      <c r="O59" s="5"/>
      <c r="P59" s="5"/>
      <c r="Q59" s="5"/>
      <c r="R59" s="5"/>
      <c r="S59" s="5"/>
      <c r="T59" s="5"/>
      <c r="U59" s="5"/>
      <c r="V59" s="5"/>
      <c r="W59" s="5"/>
      <c r="X59" s="5"/>
      <c r="Y59" s="5"/>
      <c r="Z59" s="5"/>
    </row>
    <row r="60" spans="1:26" ht="15.75" customHeight="1" x14ac:dyDescent="0.25">
      <c r="A60" s="5"/>
      <c r="B60" s="72"/>
      <c r="C60" s="5"/>
      <c r="D60" s="72"/>
      <c r="E60" s="5"/>
      <c r="F60" s="72"/>
      <c r="G60" s="5"/>
      <c r="H60" s="72"/>
      <c r="I60" s="5"/>
      <c r="J60" s="5"/>
      <c r="K60" s="5"/>
      <c r="L60" s="5"/>
      <c r="M60" s="5"/>
      <c r="N60" s="5"/>
      <c r="O60" s="5"/>
      <c r="P60" s="5"/>
      <c r="Q60" s="5"/>
      <c r="R60" s="5"/>
      <c r="S60" s="5"/>
      <c r="T60" s="5"/>
      <c r="U60" s="5"/>
      <c r="V60" s="5"/>
      <c r="W60" s="5"/>
      <c r="X60" s="5"/>
      <c r="Y60" s="5"/>
      <c r="Z60" s="5"/>
    </row>
    <row r="61" spans="1:26" ht="15.75" customHeight="1" x14ac:dyDescent="0.25">
      <c r="A61" s="5"/>
      <c r="B61" s="72"/>
      <c r="C61" s="5"/>
      <c r="D61" s="72"/>
      <c r="E61" s="5"/>
      <c r="F61" s="72"/>
      <c r="G61" s="5"/>
      <c r="H61" s="72"/>
      <c r="I61" s="5"/>
      <c r="J61" s="5"/>
      <c r="K61" s="5"/>
      <c r="L61" s="5"/>
      <c r="M61" s="5"/>
      <c r="N61" s="5"/>
      <c r="O61" s="5"/>
      <c r="P61" s="5"/>
      <c r="Q61" s="5"/>
      <c r="R61" s="5"/>
      <c r="S61" s="5"/>
      <c r="T61" s="5"/>
      <c r="U61" s="5"/>
      <c r="V61" s="5"/>
      <c r="W61" s="5"/>
      <c r="X61" s="5"/>
      <c r="Y61" s="5"/>
      <c r="Z61" s="5"/>
    </row>
    <row r="62" spans="1:26" ht="15.75" customHeight="1" x14ac:dyDescent="0.25">
      <c r="A62" s="5"/>
      <c r="B62" s="72"/>
      <c r="C62" s="5"/>
      <c r="D62" s="72"/>
      <c r="E62" s="5"/>
      <c r="F62" s="72"/>
      <c r="G62" s="5"/>
      <c r="H62" s="72"/>
      <c r="I62" s="5"/>
      <c r="J62" s="5"/>
      <c r="K62" s="5"/>
      <c r="L62" s="5"/>
      <c r="M62" s="5"/>
      <c r="N62" s="5"/>
      <c r="O62" s="5"/>
      <c r="P62" s="5"/>
      <c r="Q62" s="5"/>
      <c r="R62" s="5"/>
      <c r="S62" s="5"/>
      <c r="T62" s="5"/>
      <c r="U62" s="5"/>
      <c r="V62" s="5"/>
      <c r="W62" s="5"/>
      <c r="X62" s="5"/>
      <c r="Y62" s="5"/>
      <c r="Z62" s="5"/>
    </row>
    <row r="63" spans="1:26" ht="15.75" customHeight="1" x14ac:dyDescent="0.25">
      <c r="A63" s="5"/>
      <c r="B63" s="72"/>
      <c r="C63" s="5"/>
      <c r="D63" s="72"/>
      <c r="E63" s="5"/>
      <c r="F63" s="72"/>
      <c r="G63" s="5"/>
      <c r="H63" s="72"/>
      <c r="I63" s="5"/>
      <c r="J63" s="5"/>
      <c r="K63" s="5"/>
      <c r="L63" s="5"/>
      <c r="M63" s="5"/>
      <c r="N63" s="5"/>
      <c r="O63" s="5"/>
      <c r="P63" s="5"/>
      <c r="Q63" s="5"/>
      <c r="R63" s="5"/>
      <c r="S63" s="5"/>
      <c r="T63" s="5"/>
      <c r="U63" s="5"/>
      <c r="V63" s="5"/>
      <c r="W63" s="5"/>
      <c r="X63" s="5"/>
      <c r="Y63" s="5"/>
      <c r="Z63" s="5"/>
    </row>
    <row r="64" spans="1:26" ht="15.75" customHeight="1" x14ac:dyDescent="0.25">
      <c r="A64" s="5"/>
      <c r="B64" s="72"/>
      <c r="C64" s="5"/>
      <c r="D64" s="72"/>
      <c r="E64" s="5"/>
      <c r="F64" s="72"/>
      <c r="G64" s="5"/>
      <c r="H64" s="72"/>
      <c r="I64" s="5"/>
      <c r="J64" s="5"/>
      <c r="K64" s="5"/>
      <c r="L64" s="5"/>
      <c r="M64" s="5"/>
      <c r="N64" s="5"/>
      <c r="O64" s="5"/>
      <c r="P64" s="5"/>
      <c r="Q64" s="5"/>
      <c r="R64" s="5"/>
      <c r="S64" s="5"/>
      <c r="T64" s="5"/>
      <c r="U64" s="5"/>
      <c r="V64" s="5"/>
      <c r="W64" s="5"/>
      <c r="X64" s="5"/>
      <c r="Y64" s="5"/>
      <c r="Z64" s="5"/>
    </row>
    <row r="65" spans="1:26" ht="15.75" customHeight="1" x14ac:dyDescent="0.25">
      <c r="A65" s="5"/>
      <c r="B65" s="72"/>
      <c r="C65" s="5"/>
      <c r="D65" s="72"/>
      <c r="E65" s="5"/>
      <c r="F65" s="72"/>
      <c r="G65" s="5"/>
      <c r="H65" s="72"/>
      <c r="I65" s="5"/>
      <c r="J65" s="5"/>
      <c r="K65" s="5"/>
      <c r="L65" s="5"/>
      <c r="M65" s="5"/>
      <c r="N65" s="5"/>
      <c r="O65" s="5"/>
      <c r="P65" s="5"/>
      <c r="Q65" s="5"/>
      <c r="R65" s="5"/>
      <c r="S65" s="5"/>
      <c r="T65" s="5"/>
      <c r="U65" s="5"/>
      <c r="V65" s="5"/>
      <c r="W65" s="5"/>
      <c r="X65" s="5"/>
      <c r="Y65" s="5"/>
      <c r="Z65" s="5"/>
    </row>
    <row r="66" spans="1:26" ht="15.75" customHeight="1" x14ac:dyDescent="0.25">
      <c r="A66" s="5"/>
      <c r="B66" s="72"/>
      <c r="C66" s="5"/>
      <c r="D66" s="72"/>
      <c r="E66" s="5"/>
      <c r="F66" s="72"/>
      <c r="G66" s="5"/>
      <c r="H66" s="72"/>
      <c r="I66" s="5"/>
      <c r="J66" s="5"/>
      <c r="K66" s="5"/>
      <c r="L66" s="5"/>
      <c r="M66" s="5"/>
      <c r="N66" s="5"/>
      <c r="O66" s="5"/>
      <c r="P66" s="5"/>
      <c r="Q66" s="5"/>
      <c r="R66" s="5"/>
      <c r="S66" s="5"/>
      <c r="T66" s="5"/>
      <c r="U66" s="5"/>
      <c r="V66" s="5"/>
      <c r="W66" s="5"/>
      <c r="X66" s="5"/>
      <c r="Y66" s="5"/>
      <c r="Z66" s="5"/>
    </row>
    <row r="67" spans="1:26" ht="15.75" customHeight="1" x14ac:dyDescent="0.25">
      <c r="A67" s="5"/>
      <c r="B67" s="72"/>
      <c r="C67" s="5"/>
      <c r="D67" s="72"/>
      <c r="E67" s="5"/>
      <c r="F67" s="72"/>
      <c r="G67" s="5"/>
      <c r="H67" s="72"/>
      <c r="I67" s="5"/>
      <c r="J67" s="5"/>
      <c r="K67" s="5"/>
      <c r="L67" s="5"/>
      <c r="M67" s="5"/>
      <c r="N67" s="5"/>
      <c r="O67" s="5"/>
      <c r="P67" s="5"/>
      <c r="Q67" s="5"/>
      <c r="R67" s="5"/>
      <c r="S67" s="5"/>
      <c r="T67" s="5"/>
      <c r="U67" s="5"/>
      <c r="V67" s="5"/>
      <c r="W67" s="5"/>
      <c r="X67" s="5"/>
      <c r="Y67" s="5"/>
      <c r="Z67" s="5"/>
    </row>
    <row r="68" spans="1:26" ht="15.75" customHeight="1" x14ac:dyDescent="0.25">
      <c r="A68" s="5"/>
      <c r="B68" s="72"/>
      <c r="C68" s="5"/>
      <c r="D68" s="72"/>
      <c r="E68" s="5"/>
      <c r="F68" s="72"/>
      <c r="G68" s="5"/>
      <c r="H68" s="72"/>
      <c r="I68" s="5"/>
      <c r="J68" s="5"/>
      <c r="K68" s="5"/>
      <c r="L68" s="5"/>
      <c r="M68" s="5"/>
      <c r="N68" s="5"/>
      <c r="O68" s="5"/>
      <c r="P68" s="5"/>
      <c r="Q68" s="5"/>
      <c r="R68" s="5"/>
      <c r="S68" s="5"/>
      <c r="T68" s="5"/>
      <c r="U68" s="5"/>
      <c r="V68" s="5"/>
      <c r="W68" s="5"/>
      <c r="X68" s="5"/>
      <c r="Y68" s="5"/>
      <c r="Z68" s="5"/>
    </row>
    <row r="69" spans="1:26" ht="15.75" customHeight="1" x14ac:dyDescent="0.25">
      <c r="A69" s="5"/>
      <c r="B69" s="72"/>
      <c r="C69" s="5"/>
      <c r="D69" s="72"/>
      <c r="E69" s="5"/>
      <c r="F69" s="72"/>
      <c r="G69" s="5"/>
      <c r="H69" s="72"/>
      <c r="I69" s="5"/>
      <c r="J69" s="5"/>
      <c r="K69" s="5"/>
      <c r="L69" s="5"/>
      <c r="M69" s="5"/>
      <c r="N69" s="5"/>
      <c r="O69" s="5"/>
      <c r="P69" s="5"/>
      <c r="Q69" s="5"/>
      <c r="R69" s="5"/>
      <c r="S69" s="5"/>
      <c r="T69" s="5"/>
      <c r="U69" s="5"/>
      <c r="V69" s="5"/>
      <c r="W69" s="5"/>
      <c r="X69" s="5"/>
      <c r="Y69" s="5"/>
      <c r="Z69" s="5"/>
    </row>
    <row r="70" spans="1:26" ht="15.75" customHeight="1" x14ac:dyDescent="0.25">
      <c r="A70" s="5"/>
      <c r="B70" s="72"/>
      <c r="C70" s="5"/>
      <c r="D70" s="72"/>
      <c r="E70" s="5"/>
      <c r="F70" s="72"/>
      <c r="G70" s="5"/>
      <c r="H70" s="72"/>
      <c r="I70" s="5"/>
      <c r="J70" s="5"/>
      <c r="K70" s="5"/>
      <c r="L70" s="5"/>
      <c r="M70" s="5"/>
      <c r="N70" s="5"/>
      <c r="O70" s="5"/>
      <c r="P70" s="5"/>
      <c r="Q70" s="5"/>
      <c r="R70" s="5"/>
      <c r="S70" s="5"/>
      <c r="T70" s="5"/>
      <c r="U70" s="5"/>
      <c r="V70" s="5"/>
      <c r="W70" s="5"/>
      <c r="X70" s="5"/>
      <c r="Y70" s="5"/>
      <c r="Z70" s="5"/>
    </row>
    <row r="71" spans="1:26" ht="15.75" customHeight="1" x14ac:dyDescent="0.25">
      <c r="A71" s="5"/>
      <c r="B71" s="72"/>
      <c r="C71" s="5"/>
      <c r="D71" s="72"/>
      <c r="E71" s="5"/>
      <c r="F71" s="72"/>
      <c r="G71" s="5"/>
      <c r="H71" s="72"/>
      <c r="I71" s="5"/>
      <c r="J71" s="5"/>
      <c r="K71" s="5"/>
      <c r="L71" s="5"/>
      <c r="M71" s="5"/>
      <c r="N71" s="5"/>
      <c r="O71" s="5"/>
      <c r="P71" s="5"/>
      <c r="Q71" s="5"/>
      <c r="R71" s="5"/>
      <c r="S71" s="5"/>
      <c r="T71" s="5"/>
      <c r="U71" s="5"/>
      <c r="V71" s="5"/>
      <c r="W71" s="5"/>
      <c r="X71" s="5"/>
      <c r="Y71" s="5"/>
      <c r="Z71" s="5"/>
    </row>
    <row r="72" spans="1:26" ht="15.75" customHeight="1" x14ac:dyDescent="0.25">
      <c r="A72" s="5"/>
      <c r="B72" s="72"/>
      <c r="C72" s="5"/>
      <c r="D72" s="72"/>
      <c r="E72" s="5"/>
      <c r="F72" s="72"/>
      <c r="G72" s="5"/>
      <c r="H72" s="72"/>
      <c r="I72" s="5"/>
      <c r="J72" s="5"/>
      <c r="K72" s="5"/>
      <c r="L72" s="5"/>
      <c r="M72" s="5"/>
      <c r="N72" s="5"/>
      <c r="O72" s="5"/>
      <c r="P72" s="5"/>
      <c r="Q72" s="5"/>
      <c r="R72" s="5"/>
      <c r="S72" s="5"/>
      <c r="T72" s="5"/>
      <c r="U72" s="5"/>
      <c r="V72" s="5"/>
      <c r="W72" s="5"/>
      <c r="X72" s="5"/>
      <c r="Y72" s="5"/>
      <c r="Z72" s="5"/>
    </row>
    <row r="73" spans="1:26" ht="15.75" customHeight="1" x14ac:dyDescent="0.25">
      <c r="A73" s="5"/>
      <c r="B73" s="72"/>
      <c r="C73" s="5"/>
      <c r="D73" s="72"/>
      <c r="E73" s="5"/>
      <c r="F73" s="72"/>
      <c r="G73" s="5"/>
      <c r="H73" s="72"/>
      <c r="I73" s="5"/>
      <c r="J73" s="5"/>
      <c r="K73" s="5"/>
      <c r="L73" s="5"/>
      <c r="M73" s="5"/>
      <c r="N73" s="5"/>
      <c r="O73" s="5"/>
      <c r="P73" s="5"/>
      <c r="Q73" s="5"/>
      <c r="R73" s="5"/>
      <c r="S73" s="5"/>
      <c r="T73" s="5"/>
      <c r="U73" s="5"/>
      <c r="V73" s="5"/>
      <c r="W73" s="5"/>
      <c r="X73" s="5"/>
      <c r="Y73" s="5"/>
      <c r="Z73" s="5"/>
    </row>
    <row r="74" spans="1:26" ht="15.75" customHeight="1" x14ac:dyDescent="0.25">
      <c r="A74" s="5"/>
      <c r="B74" s="72"/>
      <c r="C74" s="5"/>
      <c r="D74" s="72"/>
      <c r="E74" s="5"/>
      <c r="F74" s="72"/>
      <c r="G74" s="5"/>
      <c r="H74" s="72"/>
      <c r="I74" s="5"/>
      <c r="J74" s="5"/>
      <c r="K74" s="5"/>
      <c r="L74" s="5"/>
      <c r="M74" s="5"/>
      <c r="N74" s="5"/>
      <c r="O74" s="5"/>
      <c r="P74" s="5"/>
      <c r="Q74" s="5"/>
      <c r="R74" s="5"/>
      <c r="S74" s="5"/>
      <c r="T74" s="5"/>
      <c r="U74" s="5"/>
      <c r="V74" s="5"/>
      <c r="W74" s="5"/>
      <c r="X74" s="5"/>
      <c r="Y74" s="5"/>
      <c r="Z74" s="5"/>
    </row>
    <row r="75" spans="1:26" ht="15.75" customHeight="1" x14ac:dyDescent="0.25">
      <c r="A75" s="5"/>
      <c r="B75" s="72"/>
      <c r="C75" s="5"/>
      <c r="D75" s="72"/>
      <c r="E75" s="5"/>
      <c r="F75" s="72"/>
      <c r="G75" s="5"/>
      <c r="H75" s="72"/>
      <c r="I75" s="5"/>
      <c r="J75" s="5"/>
      <c r="K75" s="5"/>
      <c r="L75" s="5"/>
      <c r="M75" s="5"/>
      <c r="N75" s="5"/>
      <c r="O75" s="5"/>
      <c r="P75" s="5"/>
      <c r="Q75" s="5"/>
      <c r="R75" s="5"/>
      <c r="S75" s="5"/>
      <c r="T75" s="5"/>
      <c r="U75" s="5"/>
      <c r="V75" s="5"/>
      <c r="W75" s="5"/>
      <c r="X75" s="5"/>
      <c r="Y75" s="5"/>
      <c r="Z75" s="5"/>
    </row>
    <row r="76" spans="1:26" ht="15.75" customHeight="1" x14ac:dyDescent="0.25">
      <c r="A76" s="5"/>
      <c r="B76" s="72"/>
      <c r="C76" s="5"/>
      <c r="D76" s="72"/>
      <c r="E76" s="5"/>
      <c r="F76" s="72"/>
      <c r="G76" s="5"/>
      <c r="H76" s="72"/>
      <c r="I76" s="5"/>
      <c r="J76" s="5"/>
      <c r="K76" s="5"/>
      <c r="L76" s="5"/>
      <c r="M76" s="5"/>
      <c r="N76" s="5"/>
      <c r="O76" s="5"/>
      <c r="P76" s="5"/>
      <c r="Q76" s="5"/>
      <c r="R76" s="5"/>
      <c r="S76" s="5"/>
      <c r="T76" s="5"/>
      <c r="U76" s="5"/>
      <c r="V76" s="5"/>
      <c r="W76" s="5"/>
      <c r="X76" s="5"/>
      <c r="Y76" s="5"/>
      <c r="Z76" s="5"/>
    </row>
    <row r="77" spans="1:26" ht="15.75" customHeight="1" x14ac:dyDescent="0.25">
      <c r="A77" s="5"/>
      <c r="B77" s="72"/>
      <c r="C77" s="5"/>
      <c r="D77" s="72"/>
      <c r="E77" s="5"/>
      <c r="F77" s="72"/>
      <c r="G77" s="5"/>
      <c r="H77" s="72"/>
      <c r="I77" s="5"/>
      <c r="J77" s="5"/>
      <c r="K77" s="5"/>
      <c r="L77" s="5"/>
      <c r="M77" s="5"/>
      <c r="N77" s="5"/>
      <c r="O77" s="5"/>
      <c r="P77" s="5"/>
      <c r="Q77" s="5"/>
      <c r="R77" s="5"/>
      <c r="S77" s="5"/>
      <c r="T77" s="5"/>
      <c r="U77" s="5"/>
      <c r="V77" s="5"/>
      <c r="W77" s="5"/>
      <c r="X77" s="5"/>
      <c r="Y77" s="5"/>
      <c r="Z77" s="5"/>
    </row>
    <row r="78" spans="1:26" ht="15.75" customHeight="1" x14ac:dyDescent="0.25">
      <c r="A78" s="5"/>
      <c r="B78" s="72"/>
      <c r="C78" s="5"/>
      <c r="D78" s="72"/>
      <c r="E78" s="5"/>
      <c r="F78" s="72"/>
      <c r="G78" s="5"/>
      <c r="H78" s="72"/>
      <c r="I78" s="5"/>
      <c r="J78" s="5"/>
      <c r="K78" s="5"/>
      <c r="L78" s="5"/>
      <c r="M78" s="5"/>
      <c r="N78" s="5"/>
      <c r="O78" s="5"/>
      <c r="P78" s="5"/>
      <c r="Q78" s="5"/>
      <c r="R78" s="5"/>
      <c r="S78" s="5"/>
      <c r="T78" s="5"/>
      <c r="U78" s="5"/>
      <c r="V78" s="5"/>
      <c r="W78" s="5"/>
      <c r="X78" s="5"/>
      <c r="Y78" s="5"/>
      <c r="Z78" s="5"/>
    </row>
    <row r="79" spans="1:26" ht="15.75" customHeight="1" x14ac:dyDescent="0.25">
      <c r="A79" s="5"/>
      <c r="B79" s="72"/>
      <c r="C79" s="5"/>
      <c r="D79" s="72"/>
      <c r="E79" s="5"/>
      <c r="F79" s="72"/>
      <c r="G79" s="5"/>
      <c r="H79" s="72"/>
      <c r="I79" s="5"/>
      <c r="J79" s="5"/>
      <c r="K79" s="5"/>
      <c r="L79" s="5"/>
      <c r="M79" s="5"/>
      <c r="N79" s="5"/>
      <c r="O79" s="5"/>
      <c r="P79" s="5"/>
      <c r="Q79" s="5"/>
      <c r="R79" s="5"/>
      <c r="S79" s="5"/>
      <c r="T79" s="5"/>
      <c r="U79" s="5"/>
      <c r="V79" s="5"/>
      <c r="W79" s="5"/>
      <c r="X79" s="5"/>
      <c r="Y79" s="5"/>
      <c r="Z79" s="5"/>
    </row>
    <row r="80" spans="1:26" ht="15.75" customHeight="1" x14ac:dyDescent="0.25">
      <c r="A80" s="5"/>
      <c r="B80" s="72"/>
      <c r="C80" s="5"/>
      <c r="D80" s="72"/>
      <c r="E80" s="5"/>
      <c r="F80" s="72"/>
      <c r="G80" s="5"/>
      <c r="H80" s="72"/>
      <c r="I80" s="5"/>
      <c r="J80" s="5"/>
      <c r="K80" s="5"/>
      <c r="L80" s="5"/>
      <c r="M80" s="5"/>
      <c r="N80" s="5"/>
      <c r="O80" s="5"/>
      <c r="P80" s="5"/>
      <c r="Q80" s="5"/>
      <c r="R80" s="5"/>
      <c r="S80" s="5"/>
      <c r="T80" s="5"/>
      <c r="U80" s="5"/>
      <c r="V80" s="5"/>
      <c r="W80" s="5"/>
      <c r="X80" s="5"/>
      <c r="Y80" s="5"/>
      <c r="Z80" s="5"/>
    </row>
    <row r="81" spans="1:26" ht="15.75" customHeight="1" x14ac:dyDescent="0.25">
      <c r="A81" s="5"/>
      <c r="B81" s="72"/>
      <c r="C81" s="5"/>
      <c r="D81" s="72"/>
      <c r="E81" s="5"/>
      <c r="F81" s="72"/>
      <c r="G81" s="5"/>
      <c r="H81" s="72"/>
      <c r="I81" s="5"/>
      <c r="J81" s="5"/>
      <c r="K81" s="5"/>
      <c r="L81" s="5"/>
      <c r="M81" s="5"/>
      <c r="N81" s="5"/>
      <c r="O81" s="5"/>
      <c r="P81" s="5"/>
      <c r="Q81" s="5"/>
      <c r="R81" s="5"/>
      <c r="S81" s="5"/>
      <c r="T81" s="5"/>
      <c r="U81" s="5"/>
      <c r="V81" s="5"/>
      <c r="W81" s="5"/>
      <c r="X81" s="5"/>
      <c r="Y81" s="5"/>
      <c r="Z81" s="5"/>
    </row>
    <row r="82" spans="1:26" ht="15.75" customHeight="1" x14ac:dyDescent="0.25">
      <c r="A82" s="5"/>
      <c r="B82" s="72"/>
      <c r="C82" s="5"/>
      <c r="D82" s="72"/>
      <c r="E82" s="5"/>
      <c r="F82" s="72"/>
      <c r="G82" s="5"/>
      <c r="H82" s="72"/>
      <c r="I82" s="5"/>
      <c r="J82" s="5"/>
      <c r="K82" s="5"/>
      <c r="L82" s="5"/>
      <c r="M82" s="5"/>
      <c r="N82" s="5"/>
      <c r="O82" s="5"/>
      <c r="P82" s="5"/>
      <c r="Q82" s="5"/>
      <c r="R82" s="5"/>
      <c r="S82" s="5"/>
      <c r="T82" s="5"/>
      <c r="U82" s="5"/>
      <c r="V82" s="5"/>
      <c r="W82" s="5"/>
      <c r="X82" s="5"/>
      <c r="Y82" s="5"/>
      <c r="Z82" s="5"/>
    </row>
    <row r="83" spans="1:26" ht="15.75" customHeight="1" x14ac:dyDescent="0.25">
      <c r="A83" s="5"/>
      <c r="B83" s="72"/>
      <c r="C83" s="5"/>
      <c r="D83" s="72"/>
      <c r="E83" s="5"/>
      <c r="F83" s="72"/>
      <c r="G83" s="5"/>
      <c r="H83" s="72"/>
      <c r="I83" s="5"/>
      <c r="J83" s="5"/>
      <c r="K83" s="5"/>
      <c r="L83" s="5"/>
      <c r="M83" s="5"/>
      <c r="N83" s="5"/>
      <c r="O83" s="5"/>
      <c r="P83" s="5"/>
      <c r="Q83" s="5"/>
      <c r="R83" s="5"/>
      <c r="S83" s="5"/>
      <c r="T83" s="5"/>
      <c r="U83" s="5"/>
      <c r="V83" s="5"/>
      <c r="W83" s="5"/>
      <c r="X83" s="5"/>
      <c r="Y83" s="5"/>
      <c r="Z83" s="5"/>
    </row>
    <row r="84" spans="1:26" ht="15.75" customHeight="1" x14ac:dyDescent="0.25">
      <c r="A84" s="5"/>
      <c r="B84" s="72"/>
      <c r="C84" s="5"/>
      <c r="D84" s="72"/>
      <c r="E84" s="5"/>
      <c r="F84" s="72"/>
      <c r="G84" s="5"/>
      <c r="H84" s="72"/>
      <c r="I84" s="5"/>
      <c r="J84" s="5"/>
      <c r="K84" s="5"/>
      <c r="L84" s="5"/>
      <c r="M84" s="5"/>
      <c r="N84" s="5"/>
      <c r="O84" s="5"/>
      <c r="P84" s="5"/>
      <c r="Q84" s="5"/>
      <c r="R84" s="5"/>
      <c r="S84" s="5"/>
      <c r="T84" s="5"/>
      <c r="U84" s="5"/>
      <c r="V84" s="5"/>
      <c r="W84" s="5"/>
      <c r="X84" s="5"/>
      <c r="Y84" s="5"/>
      <c r="Z84" s="5"/>
    </row>
    <row r="85" spans="1:26" ht="15.75" customHeight="1" x14ac:dyDescent="0.25">
      <c r="A85" s="5"/>
      <c r="B85" s="72"/>
      <c r="C85" s="5"/>
      <c r="D85" s="72"/>
      <c r="E85" s="5"/>
      <c r="F85" s="72"/>
      <c r="G85" s="5"/>
      <c r="H85" s="72"/>
      <c r="I85" s="5"/>
      <c r="J85" s="5"/>
      <c r="K85" s="5"/>
      <c r="L85" s="5"/>
      <c r="M85" s="5"/>
      <c r="N85" s="5"/>
      <c r="O85" s="5"/>
      <c r="P85" s="5"/>
      <c r="Q85" s="5"/>
      <c r="R85" s="5"/>
      <c r="S85" s="5"/>
      <c r="T85" s="5"/>
      <c r="U85" s="5"/>
      <c r="V85" s="5"/>
      <c r="W85" s="5"/>
      <c r="X85" s="5"/>
      <c r="Y85" s="5"/>
      <c r="Z85" s="5"/>
    </row>
    <row r="86" spans="1:26" ht="15.75" customHeight="1" x14ac:dyDescent="0.25">
      <c r="A86" s="5"/>
      <c r="B86" s="72"/>
      <c r="C86" s="5"/>
      <c r="D86" s="72"/>
      <c r="E86" s="5"/>
      <c r="F86" s="72"/>
      <c r="G86" s="5"/>
      <c r="H86" s="72"/>
      <c r="I86" s="5"/>
      <c r="J86" s="5"/>
      <c r="K86" s="5"/>
      <c r="L86" s="5"/>
      <c r="M86" s="5"/>
      <c r="N86" s="5"/>
      <c r="O86" s="5"/>
      <c r="P86" s="5"/>
      <c r="Q86" s="5"/>
      <c r="R86" s="5"/>
      <c r="S86" s="5"/>
      <c r="T86" s="5"/>
      <c r="U86" s="5"/>
      <c r="V86" s="5"/>
      <c r="W86" s="5"/>
      <c r="X86" s="5"/>
      <c r="Y86" s="5"/>
      <c r="Z86" s="5"/>
    </row>
    <row r="87" spans="1:26" ht="15.75" customHeight="1" x14ac:dyDescent="0.25">
      <c r="A87" s="5"/>
      <c r="B87" s="72"/>
      <c r="C87" s="5"/>
      <c r="D87" s="72"/>
      <c r="E87" s="5"/>
      <c r="F87" s="72"/>
      <c r="G87" s="5"/>
      <c r="H87" s="72"/>
      <c r="I87" s="5"/>
      <c r="J87" s="5"/>
      <c r="K87" s="5"/>
      <c r="L87" s="5"/>
      <c r="M87" s="5"/>
      <c r="N87" s="5"/>
      <c r="O87" s="5"/>
      <c r="P87" s="5"/>
      <c r="Q87" s="5"/>
      <c r="R87" s="5"/>
      <c r="S87" s="5"/>
      <c r="T87" s="5"/>
      <c r="U87" s="5"/>
      <c r="V87" s="5"/>
      <c r="W87" s="5"/>
      <c r="X87" s="5"/>
      <c r="Y87" s="5"/>
      <c r="Z87" s="5"/>
    </row>
    <row r="88" spans="1:26" ht="15.75" customHeight="1" x14ac:dyDescent="0.25">
      <c r="A88" s="5"/>
      <c r="B88" s="72"/>
      <c r="C88" s="5"/>
      <c r="D88" s="72"/>
      <c r="E88" s="5"/>
      <c r="F88" s="72"/>
      <c r="G88" s="5"/>
      <c r="H88" s="72"/>
      <c r="I88" s="5"/>
      <c r="J88" s="5"/>
      <c r="K88" s="5"/>
      <c r="L88" s="5"/>
      <c r="M88" s="5"/>
      <c r="N88" s="5"/>
      <c r="O88" s="5"/>
      <c r="P88" s="5"/>
      <c r="Q88" s="5"/>
      <c r="R88" s="5"/>
      <c r="S88" s="5"/>
      <c r="T88" s="5"/>
      <c r="U88" s="5"/>
      <c r="V88" s="5"/>
      <c r="W88" s="5"/>
      <c r="X88" s="5"/>
      <c r="Y88" s="5"/>
      <c r="Z88" s="5"/>
    </row>
    <row r="89" spans="1:26" ht="15.75" customHeight="1" x14ac:dyDescent="0.25">
      <c r="A89" s="5"/>
      <c r="B89" s="72"/>
      <c r="C89" s="5"/>
      <c r="D89" s="72"/>
      <c r="E89" s="5"/>
      <c r="F89" s="72"/>
      <c r="G89" s="5"/>
      <c r="H89" s="72"/>
      <c r="I89" s="5"/>
      <c r="J89" s="5"/>
      <c r="K89" s="5"/>
      <c r="L89" s="5"/>
      <c r="M89" s="5"/>
      <c r="N89" s="5"/>
      <c r="O89" s="5"/>
      <c r="P89" s="5"/>
      <c r="Q89" s="5"/>
      <c r="R89" s="5"/>
      <c r="S89" s="5"/>
      <c r="T89" s="5"/>
      <c r="U89" s="5"/>
      <c r="V89" s="5"/>
      <c r="W89" s="5"/>
      <c r="X89" s="5"/>
      <c r="Y89" s="5"/>
      <c r="Z89" s="5"/>
    </row>
    <row r="90" spans="1:26" ht="15.75" customHeight="1" x14ac:dyDescent="0.25">
      <c r="A90" s="5"/>
      <c r="B90" s="72"/>
      <c r="C90" s="5"/>
      <c r="D90" s="72"/>
      <c r="E90" s="5"/>
      <c r="F90" s="72"/>
      <c r="G90" s="5"/>
      <c r="H90" s="72"/>
      <c r="I90" s="5"/>
      <c r="J90" s="5"/>
      <c r="K90" s="5"/>
      <c r="L90" s="5"/>
      <c r="M90" s="5"/>
      <c r="N90" s="5"/>
      <c r="O90" s="5"/>
      <c r="P90" s="5"/>
      <c r="Q90" s="5"/>
      <c r="R90" s="5"/>
      <c r="S90" s="5"/>
      <c r="T90" s="5"/>
      <c r="U90" s="5"/>
      <c r="V90" s="5"/>
      <c r="W90" s="5"/>
      <c r="X90" s="5"/>
      <c r="Y90" s="5"/>
      <c r="Z90" s="5"/>
    </row>
    <row r="91" spans="1:26" ht="15.75" customHeight="1" x14ac:dyDescent="0.25">
      <c r="A91" s="5"/>
      <c r="B91" s="72"/>
      <c r="C91" s="5"/>
      <c r="D91" s="72"/>
      <c r="E91" s="5"/>
      <c r="F91" s="72"/>
      <c r="G91" s="5"/>
      <c r="H91" s="72"/>
      <c r="I91" s="5"/>
      <c r="J91" s="5"/>
      <c r="K91" s="5"/>
      <c r="L91" s="5"/>
      <c r="M91" s="5"/>
      <c r="N91" s="5"/>
      <c r="O91" s="5"/>
      <c r="P91" s="5"/>
      <c r="Q91" s="5"/>
      <c r="R91" s="5"/>
      <c r="S91" s="5"/>
      <c r="T91" s="5"/>
      <c r="U91" s="5"/>
      <c r="V91" s="5"/>
      <c r="W91" s="5"/>
      <c r="X91" s="5"/>
      <c r="Y91" s="5"/>
      <c r="Z91" s="5"/>
    </row>
    <row r="92" spans="1:26" ht="15.75" customHeight="1" x14ac:dyDescent="0.25">
      <c r="A92" s="5"/>
      <c r="B92" s="72"/>
      <c r="C92" s="5"/>
      <c r="D92" s="72"/>
      <c r="E92" s="5"/>
      <c r="F92" s="72"/>
      <c r="G92" s="5"/>
      <c r="H92" s="72"/>
      <c r="I92" s="5"/>
      <c r="J92" s="5"/>
      <c r="K92" s="5"/>
      <c r="L92" s="5"/>
      <c r="M92" s="5"/>
      <c r="N92" s="5"/>
      <c r="O92" s="5"/>
      <c r="P92" s="5"/>
      <c r="Q92" s="5"/>
      <c r="R92" s="5"/>
      <c r="S92" s="5"/>
      <c r="T92" s="5"/>
      <c r="U92" s="5"/>
      <c r="V92" s="5"/>
      <c r="W92" s="5"/>
      <c r="X92" s="5"/>
      <c r="Y92" s="5"/>
      <c r="Z92" s="5"/>
    </row>
    <row r="93" spans="1:26" ht="15.75" customHeight="1" x14ac:dyDescent="0.25">
      <c r="A93" s="5"/>
      <c r="B93" s="72"/>
      <c r="C93" s="5"/>
      <c r="D93" s="72"/>
      <c r="E93" s="5"/>
      <c r="F93" s="72"/>
      <c r="G93" s="5"/>
      <c r="H93" s="72"/>
      <c r="I93" s="5"/>
      <c r="J93" s="5"/>
      <c r="K93" s="5"/>
      <c r="L93" s="5"/>
      <c r="M93" s="5"/>
      <c r="N93" s="5"/>
      <c r="O93" s="5"/>
      <c r="P93" s="5"/>
      <c r="Q93" s="5"/>
      <c r="R93" s="5"/>
      <c r="S93" s="5"/>
      <c r="T93" s="5"/>
      <c r="U93" s="5"/>
      <c r="V93" s="5"/>
      <c r="W93" s="5"/>
      <c r="X93" s="5"/>
      <c r="Y93" s="5"/>
      <c r="Z93" s="5"/>
    </row>
    <row r="94" spans="1:26" ht="15.75" customHeight="1" x14ac:dyDescent="0.25">
      <c r="A94" s="5"/>
      <c r="B94" s="72"/>
      <c r="C94" s="5"/>
      <c r="D94" s="72"/>
      <c r="E94" s="5"/>
      <c r="F94" s="72"/>
      <c r="G94" s="5"/>
      <c r="H94" s="72"/>
      <c r="I94" s="5"/>
      <c r="J94" s="5"/>
      <c r="K94" s="5"/>
      <c r="L94" s="5"/>
      <c r="M94" s="5"/>
      <c r="N94" s="5"/>
      <c r="O94" s="5"/>
      <c r="P94" s="5"/>
      <c r="Q94" s="5"/>
      <c r="R94" s="5"/>
      <c r="S94" s="5"/>
      <c r="T94" s="5"/>
      <c r="U94" s="5"/>
      <c r="V94" s="5"/>
      <c r="W94" s="5"/>
      <c r="X94" s="5"/>
      <c r="Y94" s="5"/>
      <c r="Z94" s="5"/>
    </row>
    <row r="95" spans="1:26" ht="15.75" customHeight="1" x14ac:dyDescent="0.25">
      <c r="A95" s="5"/>
      <c r="B95" s="72"/>
      <c r="C95" s="5"/>
      <c r="D95" s="72"/>
      <c r="E95" s="5"/>
      <c r="F95" s="72"/>
      <c r="G95" s="5"/>
      <c r="H95" s="72"/>
      <c r="I95" s="5"/>
      <c r="J95" s="5"/>
      <c r="K95" s="5"/>
      <c r="L95" s="5"/>
      <c r="M95" s="5"/>
      <c r="N95" s="5"/>
      <c r="O95" s="5"/>
      <c r="P95" s="5"/>
      <c r="Q95" s="5"/>
      <c r="R95" s="5"/>
      <c r="S95" s="5"/>
      <c r="T95" s="5"/>
      <c r="U95" s="5"/>
      <c r="V95" s="5"/>
      <c r="W95" s="5"/>
      <c r="X95" s="5"/>
      <c r="Y95" s="5"/>
      <c r="Z95" s="5"/>
    </row>
    <row r="96" spans="1:26" ht="15.75" customHeight="1" x14ac:dyDescent="0.25">
      <c r="A96" s="5"/>
      <c r="B96" s="72"/>
      <c r="C96" s="5"/>
      <c r="D96" s="72"/>
      <c r="E96" s="5"/>
      <c r="F96" s="72"/>
      <c r="G96" s="5"/>
      <c r="H96" s="72"/>
      <c r="I96" s="5"/>
      <c r="J96" s="5"/>
      <c r="K96" s="5"/>
      <c r="L96" s="5"/>
      <c r="M96" s="5"/>
      <c r="N96" s="5"/>
      <c r="O96" s="5"/>
      <c r="P96" s="5"/>
      <c r="Q96" s="5"/>
      <c r="R96" s="5"/>
      <c r="S96" s="5"/>
      <c r="T96" s="5"/>
      <c r="U96" s="5"/>
      <c r="V96" s="5"/>
      <c r="W96" s="5"/>
      <c r="X96" s="5"/>
      <c r="Y96" s="5"/>
      <c r="Z96" s="5"/>
    </row>
    <row r="97" spans="1:26" ht="15.75" customHeight="1" x14ac:dyDescent="0.25">
      <c r="A97" s="5"/>
      <c r="B97" s="72"/>
      <c r="C97" s="5"/>
      <c r="D97" s="72"/>
      <c r="E97" s="5"/>
      <c r="F97" s="72"/>
      <c r="G97" s="5"/>
      <c r="H97" s="72"/>
      <c r="I97" s="5"/>
      <c r="J97" s="5"/>
      <c r="K97" s="5"/>
      <c r="L97" s="5"/>
      <c r="M97" s="5"/>
      <c r="N97" s="5"/>
      <c r="O97" s="5"/>
      <c r="P97" s="5"/>
      <c r="Q97" s="5"/>
      <c r="R97" s="5"/>
      <c r="S97" s="5"/>
      <c r="T97" s="5"/>
      <c r="U97" s="5"/>
      <c r="V97" s="5"/>
      <c r="W97" s="5"/>
      <c r="X97" s="5"/>
      <c r="Y97" s="5"/>
      <c r="Z97" s="5"/>
    </row>
    <row r="98" spans="1:26" ht="15.75" customHeight="1" x14ac:dyDescent="0.25">
      <c r="A98" s="5"/>
      <c r="B98" s="72"/>
      <c r="C98" s="5"/>
      <c r="D98" s="72"/>
      <c r="E98" s="5"/>
      <c r="F98" s="72"/>
      <c r="G98" s="5"/>
      <c r="H98" s="72"/>
      <c r="I98" s="5"/>
      <c r="J98" s="5"/>
      <c r="K98" s="5"/>
      <c r="L98" s="5"/>
      <c r="M98" s="5"/>
      <c r="N98" s="5"/>
      <c r="O98" s="5"/>
      <c r="P98" s="5"/>
      <c r="Q98" s="5"/>
      <c r="R98" s="5"/>
      <c r="S98" s="5"/>
      <c r="T98" s="5"/>
      <c r="U98" s="5"/>
      <c r="V98" s="5"/>
      <c r="W98" s="5"/>
      <c r="X98" s="5"/>
      <c r="Y98" s="5"/>
      <c r="Z98" s="5"/>
    </row>
    <row r="99" spans="1:26" ht="15.75" customHeight="1" x14ac:dyDescent="0.25">
      <c r="A99" s="5"/>
      <c r="B99" s="72"/>
      <c r="C99" s="5"/>
      <c r="D99" s="72"/>
      <c r="E99" s="5"/>
      <c r="F99" s="72"/>
      <c r="G99" s="5"/>
      <c r="H99" s="72"/>
      <c r="I99" s="5"/>
      <c r="J99" s="5"/>
      <c r="K99" s="5"/>
      <c r="L99" s="5"/>
      <c r="M99" s="5"/>
      <c r="N99" s="5"/>
      <c r="O99" s="5"/>
      <c r="P99" s="5"/>
      <c r="Q99" s="5"/>
      <c r="R99" s="5"/>
      <c r="S99" s="5"/>
      <c r="T99" s="5"/>
      <c r="U99" s="5"/>
      <c r="V99" s="5"/>
      <c r="W99" s="5"/>
      <c r="X99" s="5"/>
      <c r="Y99" s="5"/>
      <c r="Z99" s="5"/>
    </row>
    <row r="100" spans="1:26" ht="15.75" customHeight="1" x14ac:dyDescent="0.25">
      <c r="A100" s="5"/>
      <c r="B100" s="72"/>
      <c r="C100" s="5"/>
      <c r="D100" s="72"/>
      <c r="E100" s="5"/>
      <c r="F100" s="72"/>
      <c r="G100" s="5"/>
      <c r="H100" s="72"/>
      <c r="I100" s="5"/>
      <c r="J100" s="5"/>
      <c r="K100" s="5"/>
      <c r="L100" s="5"/>
      <c r="M100" s="5"/>
      <c r="N100" s="5"/>
      <c r="O100" s="5"/>
      <c r="P100" s="5"/>
      <c r="Q100" s="5"/>
      <c r="R100" s="5"/>
      <c r="S100" s="5"/>
      <c r="T100" s="5"/>
      <c r="U100" s="5"/>
      <c r="V100" s="5"/>
      <c r="W100" s="5"/>
      <c r="X100" s="5"/>
      <c r="Y100" s="5"/>
      <c r="Z100" s="5"/>
    </row>
    <row r="101" spans="1:26" ht="15.75" customHeight="1" x14ac:dyDescent="0.25">
      <c r="A101" s="5"/>
      <c r="B101" s="72"/>
      <c r="C101" s="5"/>
      <c r="D101" s="72"/>
      <c r="E101" s="5"/>
      <c r="F101" s="72"/>
      <c r="G101" s="5"/>
      <c r="H101" s="72"/>
      <c r="I101" s="5"/>
      <c r="J101" s="5"/>
      <c r="K101" s="5"/>
      <c r="L101" s="5"/>
      <c r="M101" s="5"/>
      <c r="N101" s="5"/>
      <c r="O101" s="5"/>
      <c r="P101" s="5"/>
      <c r="Q101" s="5"/>
      <c r="R101" s="5"/>
      <c r="S101" s="5"/>
      <c r="T101" s="5"/>
      <c r="U101" s="5"/>
      <c r="V101" s="5"/>
      <c r="W101" s="5"/>
      <c r="X101" s="5"/>
      <c r="Y101" s="5"/>
      <c r="Z101" s="5"/>
    </row>
    <row r="102" spans="1:26" ht="15.75" customHeight="1" x14ac:dyDescent="0.25">
      <c r="A102" s="5"/>
      <c r="B102" s="72"/>
      <c r="C102" s="5"/>
      <c r="D102" s="72"/>
      <c r="E102" s="5"/>
      <c r="F102" s="72"/>
      <c r="G102" s="5"/>
      <c r="H102" s="72"/>
      <c r="I102" s="5"/>
      <c r="J102" s="5"/>
      <c r="K102" s="5"/>
      <c r="L102" s="5"/>
      <c r="M102" s="5"/>
      <c r="N102" s="5"/>
      <c r="O102" s="5"/>
      <c r="P102" s="5"/>
      <c r="Q102" s="5"/>
      <c r="R102" s="5"/>
      <c r="S102" s="5"/>
      <c r="T102" s="5"/>
      <c r="U102" s="5"/>
      <c r="V102" s="5"/>
      <c r="W102" s="5"/>
      <c r="X102" s="5"/>
      <c r="Y102" s="5"/>
      <c r="Z102" s="5"/>
    </row>
    <row r="103" spans="1:26" ht="15.75" customHeight="1" x14ac:dyDescent="0.25">
      <c r="A103" s="5"/>
      <c r="B103" s="72"/>
      <c r="C103" s="5"/>
      <c r="D103" s="72"/>
      <c r="E103" s="5"/>
      <c r="F103" s="72"/>
      <c r="G103" s="5"/>
      <c r="H103" s="72"/>
      <c r="I103" s="5"/>
      <c r="J103" s="5"/>
      <c r="K103" s="5"/>
      <c r="L103" s="5"/>
      <c r="M103" s="5"/>
      <c r="N103" s="5"/>
      <c r="O103" s="5"/>
      <c r="P103" s="5"/>
      <c r="Q103" s="5"/>
      <c r="R103" s="5"/>
      <c r="S103" s="5"/>
      <c r="T103" s="5"/>
      <c r="U103" s="5"/>
      <c r="V103" s="5"/>
      <c r="W103" s="5"/>
      <c r="X103" s="5"/>
      <c r="Y103" s="5"/>
      <c r="Z103" s="5"/>
    </row>
    <row r="104" spans="1:26" ht="15.75" customHeight="1" x14ac:dyDescent="0.25">
      <c r="A104" s="5"/>
      <c r="B104" s="72"/>
      <c r="C104" s="5"/>
      <c r="D104" s="72"/>
      <c r="E104" s="5"/>
      <c r="F104" s="72"/>
      <c r="G104" s="5"/>
      <c r="H104" s="72"/>
      <c r="I104" s="5"/>
      <c r="J104" s="5"/>
      <c r="K104" s="5"/>
      <c r="L104" s="5"/>
      <c r="M104" s="5"/>
      <c r="N104" s="5"/>
      <c r="O104" s="5"/>
      <c r="P104" s="5"/>
      <c r="Q104" s="5"/>
      <c r="R104" s="5"/>
      <c r="S104" s="5"/>
      <c r="T104" s="5"/>
      <c r="U104" s="5"/>
      <c r="V104" s="5"/>
      <c r="W104" s="5"/>
      <c r="X104" s="5"/>
      <c r="Y104" s="5"/>
      <c r="Z104" s="5"/>
    </row>
    <row r="105" spans="1:26" ht="15.75" customHeight="1" x14ac:dyDescent="0.25">
      <c r="A105" s="5"/>
      <c r="B105" s="72"/>
      <c r="C105" s="5"/>
      <c r="D105" s="72"/>
      <c r="E105" s="5"/>
      <c r="F105" s="72"/>
      <c r="G105" s="5"/>
      <c r="H105" s="72"/>
      <c r="I105" s="5"/>
      <c r="J105" s="5"/>
      <c r="K105" s="5"/>
      <c r="L105" s="5"/>
      <c r="M105" s="5"/>
      <c r="N105" s="5"/>
      <c r="O105" s="5"/>
      <c r="P105" s="5"/>
      <c r="Q105" s="5"/>
      <c r="R105" s="5"/>
      <c r="S105" s="5"/>
      <c r="T105" s="5"/>
      <c r="U105" s="5"/>
      <c r="V105" s="5"/>
      <c r="W105" s="5"/>
      <c r="X105" s="5"/>
      <c r="Y105" s="5"/>
      <c r="Z105" s="5"/>
    </row>
    <row r="106" spans="1:26" ht="15.75" customHeight="1" x14ac:dyDescent="0.25">
      <c r="A106" s="5"/>
      <c r="B106" s="72"/>
      <c r="C106" s="5"/>
      <c r="D106" s="72"/>
      <c r="E106" s="5"/>
      <c r="F106" s="72"/>
      <c r="G106" s="5"/>
      <c r="H106" s="72"/>
      <c r="I106" s="5"/>
      <c r="J106" s="5"/>
      <c r="K106" s="5"/>
      <c r="L106" s="5"/>
      <c r="M106" s="5"/>
      <c r="N106" s="5"/>
      <c r="O106" s="5"/>
      <c r="P106" s="5"/>
      <c r="Q106" s="5"/>
      <c r="R106" s="5"/>
      <c r="S106" s="5"/>
      <c r="T106" s="5"/>
      <c r="U106" s="5"/>
      <c r="V106" s="5"/>
      <c r="W106" s="5"/>
      <c r="X106" s="5"/>
      <c r="Y106" s="5"/>
      <c r="Z106" s="5"/>
    </row>
    <row r="107" spans="1:26" ht="15.75" customHeight="1" x14ac:dyDescent="0.25">
      <c r="A107" s="5"/>
      <c r="B107" s="72"/>
      <c r="C107" s="5"/>
      <c r="D107" s="72"/>
      <c r="E107" s="5"/>
      <c r="F107" s="72"/>
      <c r="G107" s="5"/>
      <c r="H107" s="72"/>
      <c r="I107" s="5"/>
      <c r="J107" s="5"/>
      <c r="K107" s="5"/>
      <c r="L107" s="5"/>
      <c r="M107" s="5"/>
      <c r="N107" s="5"/>
      <c r="O107" s="5"/>
      <c r="P107" s="5"/>
      <c r="Q107" s="5"/>
      <c r="R107" s="5"/>
      <c r="S107" s="5"/>
      <c r="T107" s="5"/>
      <c r="U107" s="5"/>
      <c r="V107" s="5"/>
      <c r="W107" s="5"/>
      <c r="X107" s="5"/>
      <c r="Y107" s="5"/>
      <c r="Z107" s="5"/>
    </row>
    <row r="108" spans="1:26" ht="15.75" customHeight="1" x14ac:dyDescent="0.25">
      <c r="A108" s="5"/>
      <c r="B108" s="72"/>
      <c r="C108" s="5"/>
      <c r="D108" s="72"/>
      <c r="E108" s="5"/>
      <c r="F108" s="72"/>
      <c r="G108" s="5"/>
      <c r="H108" s="72"/>
      <c r="I108" s="5"/>
      <c r="J108" s="5"/>
      <c r="K108" s="5"/>
      <c r="L108" s="5"/>
      <c r="M108" s="5"/>
      <c r="N108" s="5"/>
      <c r="O108" s="5"/>
      <c r="P108" s="5"/>
      <c r="Q108" s="5"/>
      <c r="R108" s="5"/>
      <c r="S108" s="5"/>
      <c r="T108" s="5"/>
      <c r="U108" s="5"/>
      <c r="V108" s="5"/>
      <c r="W108" s="5"/>
      <c r="X108" s="5"/>
      <c r="Y108" s="5"/>
      <c r="Z108" s="5"/>
    </row>
    <row r="109" spans="1:26" ht="15.75" customHeight="1" x14ac:dyDescent="0.25">
      <c r="A109" s="5"/>
      <c r="B109" s="72"/>
      <c r="C109" s="5"/>
      <c r="D109" s="72"/>
      <c r="E109" s="5"/>
      <c r="F109" s="72"/>
      <c r="G109" s="5"/>
      <c r="H109" s="72"/>
      <c r="I109" s="5"/>
      <c r="J109" s="5"/>
      <c r="K109" s="5"/>
      <c r="L109" s="5"/>
      <c r="M109" s="5"/>
      <c r="N109" s="5"/>
      <c r="O109" s="5"/>
      <c r="P109" s="5"/>
      <c r="Q109" s="5"/>
      <c r="R109" s="5"/>
      <c r="S109" s="5"/>
      <c r="T109" s="5"/>
      <c r="U109" s="5"/>
      <c r="V109" s="5"/>
      <c r="W109" s="5"/>
      <c r="X109" s="5"/>
      <c r="Y109" s="5"/>
      <c r="Z109" s="5"/>
    </row>
    <row r="110" spans="1:26" ht="15.75" customHeight="1" x14ac:dyDescent="0.25">
      <c r="A110" s="5"/>
      <c r="B110" s="72"/>
      <c r="C110" s="5"/>
      <c r="D110" s="72"/>
      <c r="E110" s="5"/>
      <c r="F110" s="72"/>
      <c r="G110" s="5"/>
      <c r="H110" s="72"/>
      <c r="I110" s="5"/>
      <c r="J110" s="5"/>
      <c r="K110" s="5"/>
      <c r="L110" s="5"/>
      <c r="M110" s="5"/>
      <c r="N110" s="5"/>
      <c r="O110" s="5"/>
      <c r="P110" s="5"/>
      <c r="Q110" s="5"/>
      <c r="R110" s="5"/>
      <c r="S110" s="5"/>
      <c r="T110" s="5"/>
      <c r="U110" s="5"/>
      <c r="V110" s="5"/>
      <c r="W110" s="5"/>
      <c r="X110" s="5"/>
      <c r="Y110" s="5"/>
      <c r="Z110" s="5"/>
    </row>
    <row r="111" spans="1:26" ht="15.75" customHeight="1" x14ac:dyDescent="0.25">
      <c r="A111" s="5"/>
      <c r="B111" s="72"/>
      <c r="C111" s="5"/>
      <c r="D111" s="72"/>
      <c r="E111" s="5"/>
      <c r="F111" s="72"/>
      <c r="G111" s="5"/>
      <c r="H111" s="72"/>
      <c r="I111" s="5"/>
      <c r="J111" s="5"/>
      <c r="K111" s="5"/>
      <c r="L111" s="5"/>
      <c r="M111" s="5"/>
      <c r="N111" s="5"/>
      <c r="O111" s="5"/>
      <c r="P111" s="5"/>
      <c r="Q111" s="5"/>
      <c r="R111" s="5"/>
      <c r="S111" s="5"/>
      <c r="T111" s="5"/>
      <c r="U111" s="5"/>
      <c r="V111" s="5"/>
      <c r="W111" s="5"/>
      <c r="X111" s="5"/>
      <c r="Y111" s="5"/>
      <c r="Z111" s="5"/>
    </row>
    <row r="112" spans="1:26" ht="15.75" customHeight="1" x14ac:dyDescent="0.25">
      <c r="A112" s="5"/>
      <c r="B112" s="72"/>
      <c r="C112" s="5"/>
      <c r="D112" s="72"/>
      <c r="E112" s="5"/>
      <c r="F112" s="72"/>
      <c r="G112" s="5"/>
      <c r="H112" s="72"/>
      <c r="I112" s="5"/>
      <c r="J112" s="5"/>
      <c r="K112" s="5"/>
      <c r="L112" s="5"/>
      <c r="M112" s="5"/>
      <c r="N112" s="5"/>
      <c r="O112" s="5"/>
      <c r="P112" s="5"/>
      <c r="Q112" s="5"/>
      <c r="R112" s="5"/>
      <c r="S112" s="5"/>
      <c r="T112" s="5"/>
      <c r="U112" s="5"/>
      <c r="V112" s="5"/>
      <c r="W112" s="5"/>
      <c r="X112" s="5"/>
      <c r="Y112" s="5"/>
      <c r="Z112" s="5"/>
    </row>
    <row r="113" spans="1:26" ht="15.75" customHeight="1" x14ac:dyDescent="0.25">
      <c r="A113" s="5"/>
      <c r="B113" s="72"/>
      <c r="C113" s="5"/>
      <c r="D113" s="72"/>
      <c r="E113" s="5"/>
      <c r="F113" s="72"/>
      <c r="G113" s="5"/>
      <c r="H113" s="72"/>
      <c r="I113" s="5"/>
      <c r="J113" s="5"/>
      <c r="K113" s="5"/>
      <c r="L113" s="5"/>
      <c r="M113" s="5"/>
      <c r="N113" s="5"/>
      <c r="O113" s="5"/>
      <c r="P113" s="5"/>
      <c r="Q113" s="5"/>
      <c r="R113" s="5"/>
      <c r="S113" s="5"/>
      <c r="T113" s="5"/>
      <c r="U113" s="5"/>
      <c r="V113" s="5"/>
      <c r="W113" s="5"/>
      <c r="X113" s="5"/>
      <c r="Y113" s="5"/>
      <c r="Z113" s="5"/>
    </row>
    <row r="114" spans="1:26" ht="15.75" customHeight="1" x14ac:dyDescent="0.25">
      <c r="A114" s="5"/>
      <c r="B114" s="72"/>
      <c r="C114" s="5"/>
      <c r="D114" s="72"/>
      <c r="E114" s="5"/>
      <c r="F114" s="72"/>
      <c r="G114" s="5"/>
      <c r="H114" s="72"/>
      <c r="I114" s="5"/>
      <c r="J114" s="5"/>
      <c r="K114" s="5"/>
      <c r="L114" s="5"/>
      <c r="M114" s="5"/>
      <c r="N114" s="5"/>
      <c r="O114" s="5"/>
      <c r="P114" s="5"/>
      <c r="Q114" s="5"/>
      <c r="R114" s="5"/>
      <c r="S114" s="5"/>
      <c r="T114" s="5"/>
      <c r="U114" s="5"/>
      <c r="V114" s="5"/>
      <c r="W114" s="5"/>
      <c r="X114" s="5"/>
      <c r="Y114" s="5"/>
      <c r="Z114" s="5"/>
    </row>
    <row r="115" spans="1:26" ht="15.75" customHeight="1" x14ac:dyDescent="0.25">
      <c r="A115" s="5"/>
      <c r="B115" s="72"/>
      <c r="C115" s="5"/>
      <c r="D115" s="72"/>
      <c r="E115" s="5"/>
      <c r="F115" s="72"/>
      <c r="G115" s="5"/>
      <c r="H115" s="72"/>
      <c r="I115" s="5"/>
      <c r="J115" s="5"/>
      <c r="K115" s="5"/>
      <c r="L115" s="5"/>
      <c r="M115" s="5"/>
      <c r="N115" s="5"/>
      <c r="O115" s="5"/>
      <c r="P115" s="5"/>
      <c r="Q115" s="5"/>
      <c r="R115" s="5"/>
      <c r="S115" s="5"/>
      <c r="T115" s="5"/>
      <c r="U115" s="5"/>
      <c r="V115" s="5"/>
      <c r="W115" s="5"/>
      <c r="X115" s="5"/>
      <c r="Y115" s="5"/>
      <c r="Z115" s="5"/>
    </row>
    <row r="116" spans="1:26" ht="15.75" customHeight="1" x14ac:dyDescent="0.25">
      <c r="A116" s="5"/>
      <c r="B116" s="72"/>
      <c r="C116" s="5"/>
      <c r="D116" s="72"/>
      <c r="E116" s="5"/>
      <c r="F116" s="72"/>
      <c r="G116" s="5"/>
      <c r="H116" s="72"/>
      <c r="I116" s="5"/>
      <c r="J116" s="5"/>
      <c r="K116" s="5"/>
      <c r="L116" s="5"/>
      <c r="M116" s="5"/>
      <c r="N116" s="5"/>
      <c r="O116" s="5"/>
      <c r="P116" s="5"/>
      <c r="Q116" s="5"/>
      <c r="R116" s="5"/>
      <c r="S116" s="5"/>
      <c r="T116" s="5"/>
      <c r="U116" s="5"/>
      <c r="V116" s="5"/>
      <c r="W116" s="5"/>
      <c r="X116" s="5"/>
      <c r="Y116" s="5"/>
      <c r="Z116" s="5"/>
    </row>
    <row r="117" spans="1:26" ht="15.75" customHeight="1" x14ac:dyDescent="0.25">
      <c r="A117" s="5"/>
      <c r="B117" s="72"/>
      <c r="C117" s="5"/>
      <c r="D117" s="72"/>
      <c r="E117" s="5"/>
      <c r="F117" s="72"/>
      <c r="G117" s="5"/>
      <c r="H117" s="72"/>
      <c r="I117" s="5"/>
      <c r="J117" s="5"/>
      <c r="K117" s="5"/>
      <c r="L117" s="5"/>
      <c r="M117" s="5"/>
      <c r="N117" s="5"/>
      <c r="O117" s="5"/>
      <c r="P117" s="5"/>
      <c r="Q117" s="5"/>
      <c r="R117" s="5"/>
      <c r="S117" s="5"/>
      <c r="T117" s="5"/>
      <c r="U117" s="5"/>
      <c r="V117" s="5"/>
      <c r="W117" s="5"/>
      <c r="X117" s="5"/>
      <c r="Y117" s="5"/>
      <c r="Z117" s="5"/>
    </row>
    <row r="118" spans="1:26" ht="15.75" customHeight="1" x14ac:dyDescent="0.25">
      <c r="A118" s="5"/>
      <c r="B118" s="72"/>
      <c r="C118" s="5"/>
      <c r="D118" s="72"/>
      <c r="E118" s="5"/>
      <c r="F118" s="72"/>
      <c r="G118" s="5"/>
      <c r="H118" s="72"/>
      <c r="I118" s="5"/>
      <c r="J118" s="5"/>
      <c r="K118" s="5"/>
      <c r="L118" s="5"/>
      <c r="M118" s="5"/>
      <c r="N118" s="5"/>
      <c r="O118" s="5"/>
      <c r="P118" s="5"/>
      <c r="Q118" s="5"/>
      <c r="R118" s="5"/>
      <c r="S118" s="5"/>
      <c r="T118" s="5"/>
      <c r="U118" s="5"/>
      <c r="V118" s="5"/>
      <c r="W118" s="5"/>
      <c r="X118" s="5"/>
      <c r="Y118" s="5"/>
      <c r="Z118" s="5"/>
    </row>
    <row r="119" spans="1:26" ht="15.75" customHeight="1" x14ac:dyDescent="0.25">
      <c r="A119" s="5"/>
      <c r="B119" s="72"/>
      <c r="C119" s="5"/>
      <c r="D119" s="72"/>
      <c r="E119" s="5"/>
      <c r="F119" s="72"/>
      <c r="G119" s="5"/>
      <c r="H119" s="72"/>
      <c r="I119" s="5"/>
      <c r="J119" s="5"/>
      <c r="K119" s="5"/>
      <c r="L119" s="5"/>
      <c r="M119" s="5"/>
      <c r="N119" s="5"/>
      <c r="O119" s="5"/>
      <c r="P119" s="5"/>
      <c r="Q119" s="5"/>
      <c r="R119" s="5"/>
      <c r="S119" s="5"/>
      <c r="T119" s="5"/>
      <c r="U119" s="5"/>
      <c r="V119" s="5"/>
      <c r="W119" s="5"/>
      <c r="X119" s="5"/>
      <c r="Y119" s="5"/>
      <c r="Z119" s="5"/>
    </row>
    <row r="120" spans="1:26" ht="15.75" customHeight="1" x14ac:dyDescent="0.25">
      <c r="A120" s="5"/>
      <c r="B120" s="72"/>
      <c r="C120" s="5"/>
      <c r="D120" s="72"/>
      <c r="E120" s="5"/>
      <c r="F120" s="72"/>
      <c r="G120" s="5"/>
      <c r="H120" s="72"/>
      <c r="I120" s="5"/>
      <c r="J120" s="5"/>
      <c r="K120" s="5"/>
      <c r="L120" s="5"/>
      <c r="M120" s="5"/>
      <c r="N120" s="5"/>
      <c r="O120" s="5"/>
      <c r="P120" s="5"/>
      <c r="Q120" s="5"/>
      <c r="R120" s="5"/>
      <c r="S120" s="5"/>
      <c r="T120" s="5"/>
      <c r="U120" s="5"/>
      <c r="V120" s="5"/>
      <c r="W120" s="5"/>
      <c r="X120" s="5"/>
      <c r="Y120" s="5"/>
      <c r="Z120" s="5"/>
    </row>
    <row r="121" spans="1:26" ht="15.75" customHeight="1" x14ac:dyDescent="0.25">
      <c r="A121" s="5"/>
      <c r="B121" s="72"/>
      <c r="C121" s="5"/>
      <c r="D121" s="72"/>
      <c r="E121" s="5"/>
      <c r="F121" s="72"/>
      <c r="G121" s="5"/>
      <c r="H121" s="72"/>
      <c r="I121" s="5"/>
      <c r="J121" s="5"/>
      <c r="K121" s="5"/>
      <c r="L121" s="5"/>
      <c r="M121" s="5"/>
      <c r="N121" s="5"/>
      <c r="O121" s="5"/>
      <c r="P121" s="5"/>
      <c r="Q121" s="5"/>
      <c r="R121" s="5"/>
      <c r="S121" s="5"/>
      <c r="T121" s="5"/>
      <c r="U121" s="5"/>
      <c r="V121" s="5"/>
      <c r="W121" s="5"/>
      <c r="X121" s="5"/>
      <c r="Y121" s="5"/>
      <c r="Z121" s="5"/>
    </row>
    <row r="122" spans="1:26" ht="15.75" customHeight="1" x14ac:dyDescent="0.25">
      <c r="A122" s="5"/>
      <c r="B122" s="72"/>
      <c r="C122" s="5"/>
      <c r="D122" s="72"/>
      <c r="E122" s="5"/>
      <c r="F122" s="72"/>
      <c r="G122" s="5"/>
      <c r="H122" s="72"/>
      <c r="I122" s="5"/>
      <c r="J122" s="5"/>
      <c r="K122" s="5"/>
      <c r="L122" s="5"/>
      <c r="M122" s="5"/>
      <c r="N122" s="5"/>
      <c r="O122" s="5"/>
      <c r="P122" s="5"/>
      <c r="Q122" s="5"/>
      <c r="R122" s="5"/>
      <c r="S122" s="5"/>
      <c r="T122" s="5"/>
      <c r="U122" s="5"/>
      <c r="V122" s="5"/>
      <c r="W122" s="5"/>
      <c r="X122" s="5"/>
      <c r="Y122" s="5"/>
      <c r="Z122" s="5"/>
    </row>
    <row r="123" spans="1:26" ht="15.75" customHeight="1" x14ac:dyDescent="0.25">
      <c r="A123" s="5"/>
      <c r="B123" s="72"/>
      <c r="C123" s="5"/>
      <c r="D123" s="72"/>
      <c r="E123" s="5"/>
      <c r="F123" s="72"/>
      <c r="G123" s="5"/>
      <c r="H123" s="72"/>
      <c r="I123" s="5"/>
      <c r="J123" s="5"/>
      <c r="K123" s="5"/>
      <c r="L123" s="5"/>
      <c r="M123" s="5"/>
      <c r="N123" s="5"/>
      <c r="O123" s="5"/>
      <c r="P123" s="5"/>
      <c r="Q123" s="5"/>
      <c r="R123" s="5"/>
      <c r="S123" s="5"/>
      <c r="T123" s="5"/>
      <c r="U123" s="5"/>
      <c r="V123" s="5"/>
      <c r="W123" s="5"/>
      <c r="X123" s="5"/>
      <c r="Y123" s="5"/>
      <c r="Z123" s="5"/>
    </row>
    <row r="124" spans="1:26" ht="15.75" customHeight="1" x14ac:dyDescent="0.25">
      <c r="A124" s="5"/>
      <c r="B124" s="72"/>
      <c r="C124" s="5"/>
      <c r="D124" s="72"/>
      <c r="E124" s="5"/>
      <c r="F124" s="72"/>
      <c r="G124" s="5"/>
      <c r="H124" s="72"/>
      <c r="I124" s="5"/>
      <c r="J124" s="5"/>
      <c r="K124" s="5"/>
      <c r="L124" s="5"/>
      <c r="M124" s="5"/>
      <c r="N124" s="5"/>
      <c r="O124" s="5"/>
      <c r="P124" s="5"/>
      <c r="Q124" s="5"/>
      <c r="R124" s="5"/>
      <c r="S124" s="5"/>
      <c r="T124" s="5"/>
      <c r="U124" s="5"/>
      <c r="V124" s="5"/>
      <c r="W124" s="5"/>
      <c r="X124" s="5"/>
      <c r="Y124" s="5"/>
      <c r="Z124" s="5"/>
    </row>
    <row r="125" spans="1:26" ht="15.75" customHeight="1" x14ac:dyDescent="0.25">
      <c r="A125" s="5"/>
      <c r="B125" s="72"/>
      <c r="C125" s="5"/>
      <c r="D125" s="72"/>
      <c r="E125" s="5"/>
      <c r="F125" s="72"/>
      <c r="G125" s="5"/>
      <c r="H125" s="72"/>
      <c r="I125" s="5"/>
      <c r="J125" s="5"/>
      <c r="K125" s="5"/>
      <c r="L125" s="5"/>
      <c r="M125" s="5"/>
      <c r="N125" s="5"/>
      <c r="O125" s="5"/>
      <c r="P125" s="5"/>
      <c r="Q125" s="5"/>
      <c r="R125" s="5"/>
      <c r="S125" s="5"/>
      <c r="T125" s="5"/>
      <c r="U125" s="5"/>
      <c r="V125" s="5"/>
      <c r="W125" s="5"/>
      <c r="X125" s="5"/>
      <c r="Y125" s="5"/>
      <c r="Z125" s="5"/>
    </row>
    <row r="126" spans="1:26" ht="15.75" customHeight="1" x14ac:dyDescent="0.25">
      <c r="A126" s="5"/>
      <c r="B126" s="72"/>
      <c r="C126" s="5"/>
      <c r="D126" s="72"/>
      <c r="E126" s="5"/>
      <c r="F126" s="72"/>
      <c r="G126" s="5"/>
      <c r="H126" s="72"/>
      <c r="I126" s="5"/>
      <c r="J126" s="5"/>
      <c r="K126" s="5"/>
      <c r="L126" s="5"/>
      <c r="M126" s="5"/>
      <c r="N126" s="5"/>
      <c r="O126" s="5"/>
      <c r="P126" s="5"/>
      <c r="Q126" s="5"/>
      <c r="R126" s="5"/>
      <c r="S126" s="5"/>
      <c r="T126" s="5"/>
      <c r="U126" s="5"/>
      <c r="V126" s="5"/>
      <c r="W126" s="5"/>
      <c r="X126" s="5"/>
      <c r="Y126" s="5"/>
      <c r="Z126" s="5"/>
    </row>
    <row r="127" spans="1:26" ht="15.75" customHeight="1" x14ac:dyDescent="0.25">
      <c r="A127" s="5"/>
      <c r="B127" s="72"/>
      <c r="C127" s="5"/>
      <c r="D127" s="72"/>
      <c r="E127" s="5"/>
      <c r="F127" s="72"/>
      <c r="G127" s="5"/>
      <c r="H127" s="72"/>
      <c r="I127" s="5"/>
      <c r="J127" s="5"/>
      <c r="K127" s="5"/>
      <c r="L127" s="5"/>
      <c r="M127" s="5"/>
      <c r="N127" s="5"/>
      <c r="O127" s="5"/>
      <c r="P127" s="5"/>
      <c r="Q127" s="5"/>
      <c r="R127" s="5"/>
      <c r="S127" s="5"/>
      <c r="T127" s="5"/>
      <c r="U127" s="5"/>
      <c r="V127" s="5"/>
      <c r="W127" s="5"/>
      <c r="X127" s="5"/>
      <c r="Y127" s="5"/>
      <c r="Z127" s="5"/>
    </row>
    <row r="128" spans="1:26" ht="15.75" customHeight="1" x14ac:dyDescent="0.25">
      <c r="A128" s="5"/>
      <c r="B128" s="72"/>
      <c r="C128" s="5"/>
      <c r="D128" s="72"/>
      <c r="E128" s="5"/>
      <c r="F128" s="72"/>
      <c r="G128" s="5"/>
      <c r="H128" s="72"/>
      <c r="I128" s="5"/>
      <c r="J128" s="5"/>
      <c r="K128" s="5"/>
      <c r="L128" s="5"/>
      <c r="M128" s="5"/>
      <c r="N128" s="5"/>
      <c r="O128" s="5"/>
      <c r="P128" s="5"/>
      <c r="Q128" s="5"/>
      <c r="R128" s="5"/>
      <c r="S128" s="5"/>
      <c r="T128" s="5"/>
      <c r="U128" s="5"/>
      <c r="V128" s="5"/>
      <c r="W128" s="5"/>
      <c r="X128" s="5"/>
      <c r="Y128" s="5"/>
      <c r="Z128" s="5"/>
    </row>
    <row r="129" spans="1:26" ht="15.75" customHeight="1" x14ac:dyDescent="0.25">
      <c r="A129" s="5"/>
      <c r="B129" s="72"/>
      <c r="C129" s="5"/>
      <c r="D129" s="72"/>
      <c r="E129" s="5"/>
      <c r="F129" s="72"/>
      <c r="G129" s="5"/>
      <c r="H129" s="72"/>
      <c r="I129" s="5"/>
      <c r="J129" s="5"/>
      <c r="K129" s="5"/>
      <c r="L129" s="5"/>
      <c r="M129" s="5"/>
      <c r="N129" s="5"/>
      <c r="O129" s="5"/>
      <c r="P129" s="5"/>
      <c r="Q129" s="5"/>
      <c r="R129" s="5"/>
      <c r="S129" s="5"/>
      <c r="T129" s="5"/>
      <c r="U129" s="5"/>
      <c r="V129" s="5"/>
      <c r="W129" s="5"/>
      <c r="X129" s="5"/>
      <c r="Y129" s="5"/>
      <c r="Z129" s="5"/>
    </row>
    <row r="130" spans="1:26" ht="15.75" customHeight="1" x14ac:dyDescent="0.25">
      <c r="A130" s="5"/>
      <c r="B130" s="72"/>
      <c r="C130" s="5"/>
      <c r="D130" s="72"/>
      <c r="E130" s="5"/>
      <c r="F130" s="72"/>
      <c r="G130" s="5"/>
      <c r="H130" s="72"/>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72"/>
      <c r="C131" s="5"/>
      <c r="D131" s="72"/>
      <c r="E131" s="5"/>
      <c r="F131" s="72"/>
      <c r="G131" s="5"/>
      <c r="H131" s="72"/>
      <c r="I131" s="5"/>
      <c r="J131" s="5"/>
      <c r="K131" s="5"/>
      <c r="L131" s="5"/>
      <c r="M131" s="5"/>
      <c r="N131" s="5"/>
      <c r="O131" s="5"/>
      <c r="P131" s="5"/>
      <c r="Q131" s="5"/>
      <c r="R131" s="5"/>
      <c r="S131" s="5"/>
      <c r="T131" s="5"/>
      <c r="U131" s="5"/>
      <c r="V131" s="5"/>
      <c r="W131" s="5"/>
      <c r="X131" s="5"/>
      <c r="Y131" s="5"/>
      <c r="Z131" s="5"/>
    </row>
    <row r="132" spans="1:26" ht="15.75" customHeight="1" x14ac:dyDescent="0.25">
      <c r="A132" s="5"/>
      <c r="B132" s="72"/>
      <c r="C132" s="5"/>
      <c r="D132" s="72"/>
      <c r="E132" s="5"/>
      <c r="F132" s="72"/>
      <c r="G132" s="5"/>
      <c r="H132" s="72"/>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72"/>
      <c r="C133" s="5"/>
      <c r="D133" s="72"/>
      <c r="E133" s="5"/>
      <c r="F133" s="72"/>
      <c r="G133" s="5"/>
      <c r="H133" s="72"/>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72"/>
      <c r="C134" s="5"/>
      <c r="D134" s="72"/>
      <c r="E134" s="5"/>
      <c r="F134" s="72"/>
      <c r="G134" s="5"/>
      <c r="H134" s="72"/>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72"/>
      <c r="C135" s="5"/>
      <c r="D135" s="72"/>
      <c r="E135" s="5"/>
      <c r="F135" s="72"/>
      <c r="G135" s="5"/>
      <c r="H135" s="72"/>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72"/>
      <c r="C136" s="5"/>
      <c r="D136" s="72"/>
      <c r="E136" s="5"/>
      <c r="F136" s="72"/>
      <c r="G136" s="5"/>
      <c r="H136" s="72"/>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72"/>
      <c r="C137" s="5"/>
      <c r="D137" s="72"/>
      <c r="E137" s="5"/>
      <c r="F137" s="72"/>
      <c r="G137" s="5"/>
      <c r="H137" s="72"/>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72"/>
      <c r="C138" s="5"/>
      <c r="D138" s="72"/>
      <c r="E138" s="5"/>
      <c r="F138" s="72"/>
      <c r="G138" s="5"/>
      <c r="H138" s="72"/>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72"/>
      <c r="C139" s="5"/>
      <c r="D139" s="72"/>
      <c r="E139" s="5"/>
      <c r="F139" s="72"/>
      <c r="G139" s="5"/>
      <c r="H139" s="72"/>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72"/>
      <c r="C140" s="5"/>
      <c r="D140" s="72"/>
      <c r="E140" s="5"/>
      <c r="F140" s="72"/>
      <c r="G140" s="5"/>
      <c r="H140" s="72"/>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72"/>
      <c r="C141" s="5"/>
      <c r="D141" s="72"/>
      <c r="E141" s="5"/>
      <c r="F141" s="72"/>
      <c r="G141" s="5"/>
      <c r="H141" s="72"/>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72"/>
      <c r="C142" s="5"/>
      <c r="D142" s="72"/>
      <c r="E142" s="5"/>
      <c r="F142" s="72"/>
      <c r="G142" s="5"/>
      <c r="H142" s="72"/>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72"/>
      <c r="C143" s="5"/>
      <c r="D143" s="72"/>
      <c r="E143" s="5"/>
      <c r="F143" s="72"/>
      <c r="G143" s="5"/>
      <c r="H143" s="72"/>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72"/>
      <c r="C144" s="5"/>
      <c r="D144" s="72"/>
      <c r="E144" s="5"/>
      <c r="F144" s="72"/>
      <c r="G144" s="5"/>
      <c r="H144" s="72"/>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72"/>
      <c r="C145" s="5"/>
      <c r="D145" s="72"/>
      <c r="E145" s="5"/>
      <c r="F145" s="72"/>
      <c r="G145" s="5"/>
      <c r="H145" s="72"/>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72"/>
      <c r="C146" s="5"/>
      <c r="D146" s="72"/>
      <c r="E146" s="5"/>
      <c r="F146" s="72"/>
      <c r="G146" s="5"/>
      <c r="H146" s="72"/>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72"/>
      <c r="C147" s="5"/>
      <c r="D147" s="72"/>
      <c r="E147" s="5"/>
      <c r="F147" s="72"/>
      <c r="G147" s="5"/>
      <c r="H147" s="72"/>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72"/>
      <c r="C148" s="5"/>
      <c r="D148" s="72"/>
      <c r="E148" s="5"/>
      <c r="F148" s="72"/>
      <c r="G148" s="5"/>
      <c r="H148" s="72"/>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72"/>
      <c r="C149" s="5"/>
      <c r="D149" s="72"/>
      <c r="E149" s="5"/>
      <c r="F149" s="72"/>
      <c r="G149" s="5"/>
      <c r="H149" s="72"/>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72"/>
      <c r="C150" s="5"/>
      <c r="D150" s="72"/>
      <c r="E150" s="5"/>
      <c r="F150" s="72"/>
      <c r="G150" s="5"/>
      <c r="H150" s="72"/>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72"/>
      <c r="C151" s="5"/>
      <c r="D151" s="72"/>
      <c r="E151" s="5"/>
      <c r="F151" s="72"/>
      <c r="G151" s="5"/>
      <c r="H151" s="72"/>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72"/>
      <c r="C152" s="5"/>
      <c r="D152" s="72"/>
      <c r="E152" s="5"/>
      <c r="F152" s="72"/>
      <c r="G152" s="5"/>
      <c r="H152" s="72"/>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72"/>
      <c r="C153" s="5"/>
      <c r="D153" s="72"/>
      <c r="E153" s="5"/>
      <c r="F153" s="72"/>
      <c r="G153" s="5"/>
      <c r="H153" s="72"/>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72"/>
      <c r="C154" s="5"/>
      <c r="D154" s="72"/>
      <c r="E154" s="5"/>
      <c r="F154" s="72"/>
      <c r="G154" s="5"/>
      <c r="H154" s="72"/>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72"/>
      <c r="C155" s="5"/>
      <c r="D155" s="72"/>
      <c r="E155" s="5"/>
      <c r="F155" s="72"/>
      <c r="G155" s="5"/>
      <c r="H155" s="72"/>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72"/>
      <c r="C156" s="5"/>
      <c r="D156" s="72"/>
      <c r="E156" s="5"/>
      <c r="F156" s="72"/>
      <c r="G156" s="5"/>
      <c r="H156" s="72"/>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72"/>
      <c r="C157" s="5"/>
      <c r="D157" s="72"/>
      <c r="E157" s="5"/>
      <c r="F157" s="72"/>
      <c r="G157" s="5"/>
      <c r="H157" s="72"/>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72"/>
      <c r="C158" s="5"/>
      <c r="D158" s="72"/>
      <c r="E158" s="5"/>
      <c r="F158" s="72"/>
      <c r="G158" s="5"/>
      <c r="H158" s="72"/>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72"/>
      <c r="C159" s="5"/>
      <c r="D159" s="72"/>
      <c r="E159" s="5"/>
      <c r="F159" s="72"/>
      <c r="G159" s="5"/>
      <c r="H159" s="72"/>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72"/>
      <c r="C160" s="5"/>
      <c r="D160" s="72"/>
      <c r="E160" s="5"/>
      <c r="F160" s="72"/>
      <c r="G160" s="5"/>
      <c r="H160" s="72"/>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72"/>
      <c r="C161" s="5"/>
      <c r="D161" s="72"/>
      <c r="E161" s="5"/>
      <c r="F161" s="72"/>
      <c r="G161" s="5"/>
      <c r="H161" s="72"/>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72"/>
      <c r="C162" s="5"/>
      <c r="D162" s="72"/>
      <c r="E162" s="5"/>
      <c r="F162" s="72"/>
      <c r="G162" s="5"/>
      <c r="H162" s="72"/>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72"/>
      <c r="C163" s="5"/>
      <c r="D163" s="72"/>
      <c r="E163" s="5"/>
      <c r="F163" s="72"/>
      <c r="G163" s="5"/>
      <c r="H163" s="72"/>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72"/>
      <c r="C164" s="5"/>
      <c r="D164" s="72"/>
      <c r="E164" s="5"/>
      <c r="F164" s="72"/>
      <c r="G164" s="5"/>
      <c r="H164" s="72"/>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72"/>
      <c r="C165" s="5"/>
      <c r="D165" s="72"/>
      <c r="E165" s="5"/>
      <c r="F165" s="72"/>
      <c r="G165" s="5"/>
      <c r="H165" s="72"/>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72"/>
      <c r="C166" s="5"/>
      <c r="D166" s="72"/>
      <c r="E166" s="5"/>
      <c r="F166" s="72"/>
      <c r="G166" s="5"/>
      <c r="H166" s="72"/>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72"/>
      <c r="C167" s="5"/>
      <c r="D167" s="72"/>
      <c r="E167" s="5"/>
      <c r="F167" s="72"/>
      <c r="G167" s="5"/>
      <c r="H167" s="72"/>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72"/>
      <c r="C168" s="5"/>
      <c r="D168" s="72"/>
      <c r="E168" s="5"/>
      <c r="F168" s="72"/>
      <c r="G168" s="5"/>
      <c r="H168" s="72"/>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72"/>
      <c r="C169" s="5"/>
      <c r="D169" s="72"/>
      <c r="E169" s="5"/>
      <c r="F169" s="72"/>
      <c r="G169" s="5"/>
      <c r="H169" s="72"/>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72"/>
      <c r="C170" s="5"/>
      <c r="D170" s="72"/>
      <c r="E170" s="5"/>
      <c r="F170" s="72"/>
      <c r="G170" s="5"/>
      <c r="H170" s="72"/>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72"/>
      <c r="C171" s="5"/>
      <c r="D171" s="72"/>
      <c r="E171" s="5"/>
      <c r="F171" s="72"/>
      <c r="G171" s="5"/>
      <c r="H171" s="72"/>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72"/>
      <c r="C172" s="5"/>
      <c r="D172" s="72"/>
      <c r="E172" s="5"/>
      <c r="F172" s="72"/>
      <c r="G172" s="5"/>
      <c r="H172" s="72"/>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72"/>
      <c r="C173" s="5"/>
      <c r="D173" s="72"/>
      <c r="E173" s="5"/>
      <c r="F173" s="72"/>
      <c r="G173" s="5"/>
      <c r="H173" s="72"/>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72"/>
      <c r="C174" s="5"/>
      <c r="D174" s="72"/>
      <c r="E174" s="5"/>
      <c r="F174" s="72"/>
      <c r="G174" s="5"/>
      <c r="H174" s="72"/>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72"/>
      <c r="C175" s="5"/>
      <c r="D175" s="72"/>
      <c r="E175" s="5"/>
      <c r="F175" s="72"/>
      <c r="G175" s="5"/>
      <c r="H175" s="72"/>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72"/>
      <c r="C176" s="5"/>
      <c r="D176" s="72"/>
      <c r="E176" s="5"/>
      <c r="F176" s="72"/>
      <c r="G176" s="5"/>
      <c r="H176" s="72"/>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72"/>
      <c r="C177" s="5"/>
      <c r="D177" s="72"/>
      <c r="E177" s="5"/>
      <c r="F177" s="72"/>
      <c r="G177" s="5"/>
      <c r="H177" s="72"/>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72"/>
      <c r="C178" s="5"/>
      <c r="D178" s="72"/>
      <c r="E178" s="5"/>
      <c r="F178" s="72"/>
      <c r="G178" s="5"/>
      <c r="H178" s="72"/>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72"/>
      <c r="C179" s="5"/>
      <c r="D179" s="72"/>
      <c r="E179" s="5"/>
      <c r="F179" s="72"/>
      <c r="G179" s="5"/>
      <c r="H179" s="72"/>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72"/>
      <c r="C180" s="5"/>
      <c r="D180" s="72"/>
      <c r="E180" s="5"/>
      <c r="F180" s="72"/>
      <c r="G180" s="5"/>
      <c r="H180" s="72"/>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72"/>
      <c r="C181" s="5"/>
      <c r="D181" s="72"/>
      <c r="E181" s="5"/>
      <c r="F181" s="72"/>
      <c r="G181" s="5"/>
      <c r="H181" s="72"/>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72"/>
      <c r="C182" s="5"/>
      <c r="D182" s="72"/>
      <c r="E182" s="5"/>
      <c r="F182" s="72"/>
      <c r="G182" s="5"/>
      <c r="H182" s="72"/>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72"/>
      <c r="C183" s="5"/>
      <c r="D183" s="72"/>
      <c r="E183" s="5"/>
      <c r="F183" s="72"/>
      <c r="G183" s="5"/>
      <c r="H183" s="72"/>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72"/>
      <c r="C184" s="5"/>
      <c r="D184" s="72"/>
      <c r="E184" s="5"/>
      <c r="F184" s="72"/>
      <c r="G184" s="5"/>
      <c r="H184" s="72"/>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72"/>
      <c r="C185" s="5"/>
      <c r="D185" s="72"/>
      <c r="E185" s="5"/>
      <c r="F185" s="72"/>
      <c r="G185" s="5"/>
      <c r="H185" s="72"/>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72"/>
      <c r="C186" s="5"/>
      <c r="D186" s="72"/>
      <c r="E186" s="5"/>
      <c r="F186" s="72"/>
      <c r="G186" s="5"/>
      <c r="H186" s="72"/>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72"/>
      <c r="C187" s="5"/>
      <c r="D187" s="72"/>
      <c r="E187" s="5"/>
      <c r="F187" s="72"/>
      <c r="G187" s="5"/>
      <c r="H187" s="72"/>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72"/>
      <c r="C188" s="5"/>
      <c r="D188" s="72"/>
      <c r="E188" s="5"/>
      <c r="F188" s="72"/>
      <c r="G188" s="5"/>
      <c r="H188" s="72"/>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72"/>
      <c r="C189" s="5"/>
      <c r="D189" s="72"/>
      <c r="E189" s="5"/>
      <c r="F189" s="72"/>
      <c r="G189" s="5"/>
      <c r="H189" s="72"/>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72"/>
      <c r="C190" s="5"/>
      <c r="D190" s="72"/>
      <c r="E190" s="5"/>
      <c r="F190" s="72"/>
      <c r="G190" s="5"/>
      <c r="H190" s="72"/>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72"/>
      <c r="C191" s="5"/>
      <c r="D191" s="72"/>
      <c r="E191" s="5"/>
      <c r="F191" s="72"/>
      <c r="G191" s="5"/>
      <c r="H191" s="72"/>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72"/>
      <c r="C192" s="5"/>
      <c r="D192" s="72"/>
      <c r="E192" s="5"/>
      <c r="F192" s="72"/>
      <c r="G192" s="5"/>
      <c r="H192" s="72"/>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72"/>
      <c r="C193" s="5"/>
      <c r="D193" s="72"/>
      <c r="E193" s="5"/>
      <c r="F193" s="72"/>
      <c r="G193" s="5"/>
      <c r="H193" s="72"/>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72"/>
      <c r="C194" s="5"/>
      <c r="D194" s="72"/>
      <c r="E194" s="5"/>
      <c r="F194" s="72"/>
      <c r="G194" s="5"/>
      <c r="H194" s="72"/>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72"/>
      <c r="C195" s="5"/>
      <c r="D195" s="72"/>
      <c r="E195" s="5"/>
      <c r="F195" s="72"/>
      <c r="G195" s="5"/>
      <c r="H195" s="72"/>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72"/>
      <c r="C196" s="5"/>
      <c r="D196" s="72"/>
      <c r="E196" s="5"/>
      <c r="F196" s="72"/>
      <c r="G196" s="5"/>
      <c r="H196" s="72"/>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72"/>
      <c r="C197" s="5"/>
      <c r="D197" s="72"/>
      <c r="E197" s="5"/>
      <c r="F197" s="72"/>
      <c r="G197" s="5"/>
      <c r="H197" s="72"/>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72"/>
      <c r="C198" s="5"/>
      <c r="D198" s="72"/>
      <c r="E198" s="5"/>
      <c r="F198" s="72"/>
      <c r="G198" s="5"/>
      <c r="H198" s="72"/>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72"/>
      <c r="C199" s="5"/>
      <c r="D199" s="72"/>
      <c r="E199" s="5"/>
      <c r="F199" s="72"/>
      <c r="G199" s="5"/>
      <c r="H199" s="72"/>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72"/>
      <c r="C200" s="5"/>
      <c r="D200" s="72"/>
      <c r="E200" s="5"/>
      <c r="F200" s="72"/>
      <c r="G200" s="5"/>
      <c r="H200" s="72"/>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72"/>
      <c r="C201" s="5"/>
      <c r="D201" s="72"/>
      <c r="E201" s="5"/>
      <c r="F201" s="72"/>
      <c r="G201" s="5"/>
      <c r="H201" s="72"/>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72"/>
      <c r="C202" s="5"/>
      <c r="D202" s="72"/>
      <c r="E202" s="5"/>
      <c r="F202" s="72"/>
      <c r="G202" s="5"/>
      <c r="H202" s="72"/>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72"/>
      <c r="C203" s="5"/>
      <c r="D203" s="72"/>
      <c r="E203" s="5"/>
      <c r="F203" s="72"/>
      <c r="G203" s="5"/>
      <c r="H203" s="72"/>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72"/>
      <c r="C204" s="5"/>
      <c r="D204" s="72"/>
      <c r="E204" s="5"/>
      <c r="F204" s="72"/>
      <c r="G204" s="5"/>
      <c r="H204" s="72"/>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72"/>
      <c r="C205" s="5"/>
      <c r="D205" s="72"/>
      <c r="E205" s="5"/>
      <c r="F205" s="72"/>
      <c r="G205" s="5"/>
      <c r="H205" s="72"/>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72"/>
      <c r="C206" s="5"/>
      <c r="D206" s="72"/>
      <c r="E206" s="5"/>
      <c r="F206" s="72"/>
      <c r="G206" s="5"/>
      <c r="H206" s="72"/>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72"/>
      <c r="C207" s="5"/>
      <c r="D207" s="72"/>
      <c r="E207" s="5"/>
      <c r="F207" s="72"/>
      <c r="G207" s="5"/>
      <c r="H207" s="72"/>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72"/>
      <c r="C208" s="5"/>
      <c r="D208" s="72"/>
      <c r="E208" s="5"/>
      <c r="F208" s="72"/>
      <c r="G208" s="5"/>
      <c r="H208" s="72"/>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72"/>
      <c r="C209" s="5"/>
      <c r="D209" s="72"/>
      <c r="E209" s="5"/>
      <c r="F209" s="72"/>
      <c r="G209" s="5"/>
      <c r="H209" s="72"/>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72"/>
      <c r="C210" s="5"/>
      <c r="D210" s="72"/>
      <c r="E210" s="5"/>
      <c r="F210" s="72"/>
      <c r="G210" s="5"/>
      <c r="H210" s="72"/>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72"/>
      <c r="C211" s="5"/>
      <c r="D211" s="72"/>
      <c r="E211" s="5"/>
      <c r="F211" s="72"/>
      <c r="G211" s="5"/>
      <c r="H211" s="72"/>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72"/>
      <c r="C212" s="5"/>
      <c r="D212" s="72"/>
      <c r="E212" s="5"/>
      <c r="F212" s="72"/>
      <c r="G212" s="5"/>
      <c r="H212" s="72"/>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72"/>
      <c r="C213" s="5"/>
      <c r="D213" s="72"/>
      <c r="E213" s="5"/>
      <c r="F213" s="72"/>
      <c r="G213" s="5"/>
      <c r="H213" s="72"/>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72"/>
      <c r="C214" s="5"/>
      <c r="D214" s="72"/>
      <c r="E214" s="5"/>
      <c r="F214" s="72"/>
      <c r="G214" s="5"/>
      <c r="H214" s="72"/>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72"/>
      <c r="C215" s="5"/>
      <c r="D215" s="72"/>
      <c r="E215" s="5"/>
      <c r="F215" s="72"/>
      <c r="G215" s="5"/>
      <c r="H215" s="72"/>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72"/>
      <c r="C216" s="5"/>
      <c r="D216" s="72"/>
      <c r="E216" s="5"/>
      <c r="F216" s="72"/>
      <c r="G216" s="5"/>
      <c r="H216" s="72"/>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72"/>
      <c r="C217" s="5"/>
      <c r="D217" s="72"/>
      <c r="E217" s="5"/>
      <c r="F217" s="72"/>
      <c r="G217" s="5"/>
      <c r="H217" s="72"/>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72"/>
      <c r="C218" s="5"/>
      <c r="D218" s="72"/>
      <c r="E218" s="5"/>
      <c r="F218" s="72"/>
      <c r="G218" s="5"/>
      <c r="H218" s="72"/>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72"/>
      <c r="C219" s="5"/>
      <c r="D219" s="72"/>
      <c r="E219" s="5"/>
      <c r="F219" s="72"/>
      <c r="G219" s="5"/>
      <c r="H219" s="72"/>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72"/>
      <c r="C220" s="5"/>
      <c r="D220" s="72"/>
      <c r="E220" s="5"/>
      <c r="F220" s="72"/>
      <c r="G220" s="5"/>
      <c r="H220" s="72"/>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72"/>
      <c r="C221" s="5"/>
      <c r="D221" s="72"/>
      <c r="E221" s="5"/>
      <c r="F221" s="72"/>
      <c r="G221" s="5"/>
      <c r="H221" s="72"/>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72"/>
      <c r="C222" s="5"/>
      <c r="D222" s="72"/>
      <c r="E222" s="5"/>
      <c r="F222" s="72"/>
      <c r="G222" s="5"/>
      <c r="H222" s="72"/>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72"/>
      <c r="C223" s="5"/>
      <c r="D223" s="72"/>
      <c r="E223" s="5"/>
      <c r="F223" s="72"/>
      <c r="G223" s="5"/>
      <c r="H223" s="72"/>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72"/>
      <c r="C224" s="5"/>
      <c r="D224" s="72"/>
      <c r="E224" s="5"/>
      <c r="F224" s="72"/>
      <c r="G224" s="5"/>
      <c r="H224" s="72"/>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72"/>
      <c r="C225" s="5"/>
      <c r="D225" s="72"/>
      <c r="E225" s="5"/>
      <c r="F225" s="72"/>
      <c r="G225" s="5"/>
      <c r="H225" s="72"/>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72"/>
      <c r="C226" s="5"/>
      <c r="D226" s="72"/>
      <c r="E226" s="5"/>
      <c r="F226" s="72"/>
      <c r="G226" s="5"/>
      <c r="H226" s="72"/>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72"/>
      <c r="C227" s="5"/>
      <c r="D227" s="72"/>
      <c r="E227" s="5"/>
      <c r="F227" s="72"/>
      <c r="G227" s="5"/>
      <c r="H227" s="72"/>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72"/>
      <c r="C228" s="5"/>
      <c r="D228" s="72"/>
      <c r="E228" s="5"/>
      <c r="F228" s="72"/>
      <c r="G228" s="5"/>
      <c r="H228" s="72"/>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72"/>
      <c r="C229" s="5"/>
      <c r="D229" s="72"/>
      <c r="E229" s="5"/>
      <c r="F229" s="72"/>
      <c r="G229" s="5"/>
      <c r="H229" s="72"/>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72"/>
      <c r="C230" s="5"/>
      <c r="D230" s="72"/>
      <c r="E230" s="5"/>
      <c r="F230" s="72"/>
      <c r="G230" s="5"/>
      <c r="H230" s="72"/>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72"/>
      <c r="C231" s="5"/>
      <c r="D231" s="72"/>
      <c r="E231" s="5"/>
      <c r="F231" s="72"/>
      <c r="G231" s="5"/>
      <c r="H231" s="72"/>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72"/>
      <c r="C232" s="5"/>
      <c r="D232" s="72"/>
      <c r="E232" s="5"/>
      <c r="F232" s="72"/>
      <c r="G232" s="5"/>
      <c r="H232" s="72"/>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72"/>
      <c r="C233" s="5"/>
      <c r="D233" s="72"/>
      <c r="E233" s="5"/>
      <c r="F233" s="72"/>
      <c r="G233" s="5"/>
      <c r="H233" s="72"/>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72"/>
      <c r="C234" s="5"/>
      <c r="D234" s="72"/>
      <c r="E234" s="5"/>
      <c r="F234" s="72"/>
      <c r="G234" s="5"/>
      <c r="H234" s="72"/>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72"/>
      <c r="C235" s="5"/>
      <c r="D235" s="72"/>
      <c r="E235" s="5"/>
      <c r="F235" s="72"/>
      <c r="G235" s="5"/>
      <c r="H235" s="72"/>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72"/>
      <c r="C236" s="5"/>
      <c r="D236" s="72"/>
      <c r="E236" s="5"/>
      <c r="F236" s="72"/>
      <c r="G236" s="5"/>
      <c r="H236" s="72"/>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72"/>
      <c r="C237" s="5"/>
      <c r="D237" s="72"/>
      <c r="E237" s="5"/>
      <c r="F237" s="72"/>
      <c r="G237" s="5"/>
      <c r="H237" s="72"/>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72"/>
      <c r="C238" s="5"/>
      <c r="D238" s="72"/>
      <c r="E238" s="5"/>
      <c r="F238" s="72"/>
      <c r="G238" s="5"/>
      <c r="H238" s="72"/>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72"/>
      <c r="C239" s="5"/>
      <c r="D239" s="72"/>
      <c r="E239" s="5"/>
      <c r="F239" s="72"/>
      <c r="G239" s="5"/>
      <c r="H239" s="72"/>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72"/>
      <c r="C240" s="5"/>
      <c r="D240" s="72"/>
      <c r="E240" s="5"/>
      <c r="F240" s="72"/>
      <c r="G240" s="5"/>
      <c r="H240" s="72"/>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72"/>
      <c r="C241" s="5"/>
      <c r="D241" s="72"/>
      <c r="E241" s="5"/>
      <c r="F241" s="72"/>
      <c r="G241" s="5"/>
      <c r="H241" s="72"/>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72"/>
      <c r="C242" s="5"/>
      <c r="D242" s="72"/>
      <c r="E242" s="5"/>
      <c r="F242" s="72"/>
      <c r="G242" s="5"/>
      <c r="H242" s="72"/>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72"/>
      <c r="C243" s="5"/>
      <c r="D243" s="72"/>
      <c r="E243" s="5"/>
      <c r="F243" s="72"/>
      <c r="G243" s="5"/>
      <c r="H243" s="72"/>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72"/>
      <c r="C244" s="5"/>
      <c r="D244" s="72"/>
      <c r="E244" s="5"/>
      <c r="F244" s="72"/>
      <c r="G244" s="5"/>
      <c r="H244" s="72"/>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72"/>
      <c r="C245" s="5"/>
      <c r="D245" s="72"/>
      <c r="E245" s="5"/>
      <c r="F245" s="72"/>
      <c r="G245" s="5"/>
      <c r="H245" s="72"/>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72"/>
      <c r="C246" s="5"/>
      <c r="D246" s="72"/>
      <c r="E246" s="5"/>
      <c r="F246" s="72"/>
      <c r="G246" s="5"/>
      <c r="H246" s="72"/>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72"/>
      <c r="C247" s="5"/>
      <c r="D247" s="72"/>
      <c r="E247" s="5"/>
      <c r="F247" s="72"/>
      <c r="G247" s="5"/>
      <c r="H247" s="72"/>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72"/>
      <c r="C248" s="5"/>
      <c r="D248" s="72"/>
      <c r="E248" s="5"/>
      <c r="F248" s="72"/>
      <c r="G248" s="5"/>
      <c r="H248" s="72"/>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72"/>
      <c r="C249" s="5"/>
      <c r="D249" s="72"/>
      <c r="E249" s="5"/>
      <c r="F249" s="72"/>
      <c r="G249" s="5"/>
      <c r="H249" s="72"/>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72"/>
      <c r="C250" s="5"/>
      <c r="D250" s="72"/>
      <c r="E250" s="5"/>
      <c r="F250" s="72"/>
      <c r="G250" s="5"/>
      <c r="H250" s="72"/>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72"/>
      <c r="C251" s="5"/>
      <c r="D251" s="72"/>
      <c r="E251" s="5"/>
      <c r="F251" s="72"/>
      <c r="G251" s="5"/>
      <c r="H251" s="72"/>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72"/>
      <c r="C252" s="5"/>
      <c r="D252" s="72"/>
      <c r="E252" s="5"/>
      <c r="F252" s="72"/>
      <c r="G252" s="5"/>
      <c r="H252" s="72"/>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72"/>
      <c r="C253" s="5"/>
      <c r="D253" s="72"/>
      <c r="E253" s="5"/>
      <c r="F253" s="72"/>
      <c r="G253" s="5"/>
      <c r="H253" s="72"/>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72"/>
      <c r="C254" s="5"/>
      <c r="D254" s="72"/>
      <c r="E254" s="5"/>
      <c r="F254" s="72"/>
      <c r="G254" s="5"/>
      <c r="H254" s="72"/>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72"/>
      <c r="C255" s="5"/>
      <c r="D255" s="72"/>
      <c r="E255" s="5"/>
      <c r="F255" s="72"/>
      <c r="G255" s="5"/>
      <c r="H255" s="72"/>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72"/>
      <c r="C256" s="5"/>
      <c r="D256" s="72"/>
      <c r="E256" s="5"/>
      <c r="F256" s="72"/>
      <c r="G256" s="5"/>
      <c r="H256" s="72"/>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72"/>
      <c r="C257" s="5"/>
      <c r="D257" s="72"/>
      <c r="E257" s="5"/>
      <c r="F257" s="72"/>
      <c r="G257" s="5"/>
      <c r="H257" s="72"/>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72"/>
      <c r="C258" s="5"/>
      <c r="D258" s="72"/>
      <c r="E258" s="5"/>
      <c r="F258" s="72"/>
      <c r="G258" s="5"/>
      <c r="H258" s="72"/>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72"/>
      <c r="C259" s="5"/>
      <c r="D259" s="72"/>
      <c r="E259" s="5"/>
      <c r="F259" s="72"/>
      <c r="G259" s="5"/>
      <c r="H259" s="72"/>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72"/>
      <c r="C260" s="5"/>
      <c r="D260" s="72"/>
      <c r="E260" s="5"/>
      <c r="F260" s="72"/>
      <c r="G260" s="5"/>
      <c r="H260" s="72"/>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72"/>
      <c r="C261" s="5"/>
      <c r="D261" s="72"/>
      <c r="E261" s="5"/>
      <c r="F261" s="72"/>
      <c r="G261" s="5"/>
      <c r="H261" s="72"/>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72"/>
      <c r="C262" s="5"/>
      <c r="D262" s="72"/>
      <c r="E262" s="5"/>
      <c r="F262" s="72"/>
      <c r="G262" s="5"/>
      <c r="H262" s="72"/>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72"/>
      <c r="C263" s="5"/>
      <c r="D263" s="72"/>
      <c r="E263" s="5"/>
      <c r="F263" s="72"/>
      <c r="G263" s="5"/>
      <c r="H263" s="72"/>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72"/>
      <c r="C264" s="5"/>
      <c r="D264" s="72"/>
      <c r="E264" s="5"/>
      <c r="F264" s="72"/>
      <c r="G264" s="5"/>
      <c r="H264" s="72"/>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72"/>
      <c r="C265" s="5"/>
      <c r="D265" s="72"/>
      <c r="E265" s="5"/>
      <c r="F265" s="72"/>
      <c r="G265" s="5"/>
      <c r="H265" s="72"/>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72"/>
      <c r="C266" s="5"/>
      <c r="D266" s="72"/>
      <c r="E266" s="5"/>
      <c r="F266" s="72"/>
      <c r="G266" s="5"/>
      <c r="H266" s="72"/>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72"/>
      <c r="C267" s="5"/>
      <c r="D267" s="72"/>
      <c r="E267" s="5"/>
      <c r="F267" s="72"/>
      <c r="G267" s="5"/>
      <c r="H267" s="72"/>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72"/>
      <c r="C268" s="5"/>
      <c r="D268" s="72"/>
      <c r="E268" s="5"/>
      <c r="F268" s="72"/>
      <c r="G268" s="5"/>
      <c r="H268" s="72"/>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72"/>
      <c r="C269" s="5"/>
      <c r="D269" s="72"/>
      <c r="E269" s="5"/>
      <c r="F269" s="72"/>
      <c r="G269" s="5"/>
      <c r="H269" s="72"/>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72"/>
      <c r="C270" s="5"/>
      <c r="D270" s="72"/>
      <c r="E270" s="5"/>
      <c r="F270" s="72"/>
      <c r="G270" s="5"/>
      <c r="H270" s="72"/>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72"/>
      <c r="C271" s="5"/>
      <c r="D271" s="72"/>
      <c r="E271" s="5"/>
      <c r="F271" s="72"/>
      <c r="G271" s="5"/>
      <c r="H271" s="72"/>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72"/>
      <c r="C272" s="5"/>
      <c r="D272" s="72"/>
      <c r="E272" s="5"/>
      <c r="F272" s="72"/>
      <c r="G272" s="5"/>
      <c r="H272" s="72"/>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72"/>
      <c r="C273" s="5"/>
      <c r="D273" s="72"/>
      <c r="E273" s="5"/>
      <c r="F273" s="72"/>
      <c r="G273" s="5"/>
      <c r="H273" s="72"/>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72"/>
      <c r="C274" s="5"/>
      <c r="D274" s="72"/>
      <c r="E274" s="5"/>
      <c r="F274" s="72"/>
      <c r="G274" s="5"/>
      <c r="H274" s="72"/>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72"/>
      <c r="C275" s="5"/>
      <c r="D275" s="72"/>
      <c r="E275" s="5"/>
      <c r="F275" s="72"/>
      <c r="G275" s="5"/>
      <c r="H275" s="72"/>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72"/>
      <c r="C276" s="5"/>
      <c r="D276" s="72"/>
      <c r="E276" s="5"/>
      <c r="F276" s="72"/>
      <c r="G276" s="5"/>
      <c r="H276" s="72"/>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72"/>
      <c r="C277" s="5"/>
      <c r="D277" s="72"/>
      <c r="E277" s="5"/>
      <c r="F277" s="72"/>
      <c r="G277" s="5"/>
      <c r="H277" s="72"/>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72"/>
      <c r="C278" s="5"/>
      <c r="D278" s="72"/>
      <c r="E278" s="5"/>
      <c r="F278" s="72"/>
      <c r="G278" s="5"/>
      <c r="H278" s="72"/>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72"/>
      <c r="C279" s="5"/>
      <c r="D279" s="72"/>
      <c r="E279" s="5"/>
      <c r="F279" s="72"/>
      <c r="G279" s="5"/>
      <c r="H279" s="72"/>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72"/>
      <c r="C280" s="5"/>
      <c r="D280" s="72"/>
      <c r="E280" s="5"/>
      <c r="F280" s="72"/>
      <c r="G280" s="5"/>
      <c r="H280" s="72"/>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72"/>
      <c r="C281" s="5"/>
      <c r="D281" s="72"/>
      <c r="E281" s="5"/>
      <c r="F281" s="72"/>
      <c r="G281" s="5"/>
      <c r="H281" s="72"/>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72"/>
      <c r="C282" s="5"/>
      <c r="D282" s="72"/>
      <c r="E282" s="5"/>
      <c r="F282" s="72"/>
      <c r="G282" s="5"/>
      <c r="H282" s="72"/>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72"/>
      <c r="C283" s="5"/>
      <c r="D283" s="72"/>
      <c r="E283" s="5"/>
      <c r="F283" s="72"/>
      <c r="G283" s="5"/>
      <c r="H283" s="72"/>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72"/>
      <c r="C284" s="5"/>
      <c r="D284" s="72"/>
      <c r="E284" s="5"/>
      <c r="F284" s="72"/>
      <c r="G284" s="5"/>
      <c r="H284" s="72"/>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72"/>
      <c r="C285" s="5"/>
      <c r="D285" s="72"/>
      <c r="E285" s="5"/>
      <c r="F285" s="72"/>
      <c r="G285" s="5"/>
      <c r="H285" s="72"/>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72"/>
      <c r="C286" s="5"/>
      <c r="D286" s="72"/>
      <c r="E286" s="5"/>
      <c r="F286" s="72"/>
      <c r="G286" s="5"/>
      <c r="H286" s="72"/>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72"/>
      <c r="C287" s="5"/>
      <c r="D287" s="72"/>
      <c r="E287" s="5"/>
      <c r="F287" s="72"/>
      <c r="G287" s="5"/>
      <c r="H287" s="72"/>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72"/>
      <c r="C288" s="5"/>
      <c r="D288" s="72"/>
      <c r="E288" s="5"/>
      <c r="F288" s="72"/>
      <c r="G288" s="5"/>
      <c r="H288" s="72"/>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72"/>
      <c r="C289" s="5"/>
      <c r="D289" s="72"/>
      <c r="E289" s="5"/>
      <c r="F289" s="72"/>
      <c r="G289" s="5"/>
      <c r="H289" s="72"/>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72"/>
      <c r="C290" s="5"/>
      <c r="D290" s="72"/>
      <c r="E290" s="5"/>
      <c r="F290" s="72"/>
      <c r="G290" s="5"/>
      <c r="H290" s="72"/>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72"/>
      <c r="C291" s="5"/>
      <c r="D291" s="72"/>
      <c r="E291" s="5"/>
      <c r="F291" s="72"/>
      <c r="G291" s="5"/>
      <c r="H291" s="72"/>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72"/>
      <c r="C292" s="5"/>
      <c r="D292" s="72"/>
      <c r="E292" s="5"/>
      <c r="F292" s="72"/>
      <c r="G292" s="5"/>
      <c r="H292" s="72"/>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72"/>
      <c r="C293" s="5"/>
      <c r="D293" s="72"/>
      <c r="E293" s="5"/>
      <c r="F293" s="72"/>
      <c r="G293" s="5"/>
      <c r="H293" s="72"/>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72"/>
      <c r="C294" s="5"/>
      <c r="D294" s="72"/>
      <c r="E294" s="5"/>
      <c r="F294" s="72"/>
      <c r="G294" s="5"/>
      <c r="H294" s="72"/>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72"/>
      <c r="C295" s="5"/>
      <c r="D295" s="72"/>
      <c r="E295" s="5"/>
      <c r="F295" s="72"/>
      <c r="G295" s="5"/>
      <c r="H295" s="72"/>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72"/>
      <c r="C296" s="5"/>
      <c r="D296" s="72"/>
      <c r="E296" s="5"/>
      <c r="F296" s="72"/>
      <c r="G296" s="5"/>
      <c r="H296" s="72"/>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72"/>
      <c r="C297" s="5"/>
      <c r="D297" s="72"/>
      <c r="E297" s="5"/>
      <c r="F297" s="72"/>
      <c r="G297" s="5"/>
      <c r="H297" s="72"/>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72"/>
      <c r="C298" s="5"/>
      <c r="D298" s="72"/>
      <c r="E298" s="5"/>
      <c r="F298" s="72"/>
      <c r="G298" s="5"/>
      <c r="H298" s="72"/>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72"/>
      <c r="C299" s="5"/>
      <c r="D299" s="72"/>
      <c r="E299" s="5"/>
      <c r="F299" s="72"/>
      <c r="G299" s="5"/>
      <c r="H299" s="72"/>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72"/>
      <c r="C300" s="5"/>
      <c r="D300" s="72"/>
      <c r="E300" s="5"/>
      <c r="F300" s="72"/>
      <c r="G300" s="5"/>
      <c r="H300" s="72"/>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72"/>
      <c r="C301" s="5"/>
      <c r="D301" s="72"/>
      <c r="E301" s="5"/>
      <c r="F301" s="72"/>
      <c r="G301" s="5"/>
      <c r="H301" s="72"/>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72"/>
      <c r="C302" s="5"/>
      <c r="D302" s="72"/>
      <c r="E302" s="5"/>
      <c r="F302" s="72"/>
      <c r="G302" s="5"/>
      <c r="H302" s="72"/>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72"/>
      <c r="C303" s="5"/>
      <c r="D303" s="72"/>
      <c r="E303" s="5"/>
      <c r="F303" s="72"/>
      <c r="G303" s="5"/>
      <c r="H303" s="72"/>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72"/>
      <c r="C304" s="5"/>
      <c r="D304" s="72"/>
      <c r="E304" s="5"/>
      <c r="F304" s="72"/>
      <c r="G304" s="5"/>
      <c r="H304" s="72"/>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72"/>
      <c r="C305" s="5"/>
      <c r="D305" s="72"/>
      <c r="E305" s="5"/>
      <c r="F305" s="72"/>
      <c r="G305" s="5"/>
      <c r="H305" s="72"/>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72"/>
      <c r="C306" s="5"/>
      <c r="D306" s="72"/>
      <c r="E306" s="5"/>
      <c r="F306" s="72"/>
      <c r="G306" s="5"/>
      <c r="H306" s="72"/>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72"/>
      <c r="C307" s="5"/>
      <c r="D307" s="72"/>
      <c r="E307" s="5"/>
      <c r="F307" s="72"/>
      <c r="G307" s="5"/>
      <c r="H307" s="72"/>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72"/>
      <c r="C308" s="5"/>
      <c r="D308" s="72"/>
      <c r="E308" s="5"/>
      <c r="F308" s="72"/>
      <c r="G308" s="5"/>
      <c r="H308" s="72"/>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72"/>
      <c r="C309" s="5"/>
      <c r="D309" s="72"/>
      <c r="E309" s="5"/>
      <c r="F309" s="72"/>
      <c r="G309" s="5"/>
      <c r="H309" s="72"/>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72"/>
      <c r="C310" s="5"/>
      <c r="D310" s="72"/>
      <c r="E310" s="5"/>
      <c r="F310" s="72"/>
      <c r="G310" s="5"/>
      <c r="H310" s="72"/>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72"/>
      <c r="C311" s="5"/>
      <c r="D311" s="72"/>
      <c r="E311" s="5"/>
      <c r="F311" s="72"/>
      <c r="G311" s="5"/>
      <c r="H311" s="72"/>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72"/>
      <c r="C312" s="5"/>
      <c r="D312" s="72"/>
      <c r="E312" s="5"/>
      <c r="F312" s="72"/>
      <c r="G312" s="5"/>
      <c r="H312" s="72"/>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72"/>
      <c r="C313" s="5"/>
      <c r="D313" s="72"/>
      <c r="E313" s="5"/>
      <c r="F313" s="72"/>
      <c r="G313" s="5"/>
      <c r="H313" s="72"/>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72"/>
      <c r="C314" s="5"/>
      <c r="D314" s="72"/>
      <c r="E314" s="5"/>
      <c r="F314" s="72"/>
      <c r="G314" s="5"/>
      <c r="H314" s="72"/>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72"/>
      <c r="C315" s="5"/>
      <c r="D315" s="72"/>
      <c r="E315" s="5"/>
      <c r="F315" s="72"/>
      <c r="G315" s="5"/>
      <c r="H315" s="72"/>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72"/>
      <c r="C316" s="5"/>
      <c r="D316" s="72"/>
      <c r="E316" s="5"/>
      <c r="F316" s="72"/>
      <c r="G316" s="5"/>
      <c r="H316" s="72"/>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72"/>
      <c r="C317" s="5"/>
      <c r="D317" s="72"/>
      <c r="E317" s="5"/>
      <c r="F317" s="72"/>
      <c r="G317" s="5"/>
      <c r="H317" s="72"/>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72"/>
      <c r="C318" s="5"/>
      <c r="D318" s="72"/>
      <c r="E318" s="5"/>
      <c r="F318" s="72"/>
      <c r="G318" s="5"/>
      <c r="H318" s="72"/>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72"/>
      <c r="C319" s="5"/>
      <c r="D319" s="72"/>
      <c r="E319" s="5"/>
      <c r="F319" s="72"/>
      <c r="G319" s="5"/>
      <c r="H319" s="72"/>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72"/>
      <c r="C320" s="5"/>
      <c r="D320" s="72"/>
      <c r="E320" s="5"/>
      <c r="F320" s="72"/>
      <c r="G320" s="5"/>
      <c r="H320" s="72"/>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72"/>
      <c r="C321" s="5"/>
      <c r="D321" s="72"/>
      <c r="E321" s="5"/>
      <c r="F321" s="72"/>
      <c r="G321" s="5"/>
      <c r="H321" s="72"/>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72"/>
      <c r="C322" s="5"/>
      <c r="D322" s="72"/>
      <c r="E322" s="5"/>
      <c r="F322" s="72"/>
      <c r="G322" s="5"/>
      <c r="H322" s="72"/>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72"/>
      <c r="C323" s="5"/>
      <c r="D323" s="72"/>
      <c r="E323" s="5"/>
      <c r="F323" s="72"/>
      <c r="G323" s="5"/>
      <c r="H323" s="72"/>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72"/>
      <c r="C324" s="5"/>
      <c r="D324" s="72"/>
      <c r="E324" s="5"/>
      <c r="F324" s="72"/>
      <c r="G324" s="5"/>
      <c r="H324" s="72"/>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72"/>
      <c r="C325" s="5"/>
      <c r="D325" s="72"/>
      <c r="E325" s="5"/>
      <c r="F325" s="72"/>
      <c r="G325" s="5"/>
      <c r="H325" s="72"/>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72"/>
      <c r="C326" s="5"/>
      <c r="D326" s="72"/>
      <c r="E326" s="5"/>
      <c r="F326" s="72"/>
      <c r="G326" s="5"/>
      <c r="H326" s="72"/>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72"/>
      <c r="C327" s="5"/>
      <c r="D327" s="72"/>
      <c r="E327" s="5"/>
      <c r="F327" s="72"/>
      <c r="G327" s="5"/>
      <c r="H327" s="72"/>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72"/>
      <c r="C328" s="5"/>
      <c r="D328" s="72"/>
      <c r="E328" s="5"/>
      <c r="F328" s="72"/>
      <c r="G328" s="5"/>
      <c r="H328" s="72"/>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72"/>
      <c r="C329" s="5"/>
      <c r="D329" s="72"/>
      <c r="E329" s="5"/>
      <c r="F329" s="72"/>
      <c r="G329" s="5"/>
      <c r="H329" s="72"/>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72"/>
      <c r="C330" s="5"/>
      <c r="D330" s="72"/>
      <c r="E330" s="5"/>
      <c r="F330" s="72"/>
      <c r="G330" s="5"/>
      <c r="H330" s="72"/>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72"/>
      <c r="C331" s="5"/>
      <c r="D331" s="72"/>
      <c r="E331" s="5"/>
      <c r="F331" s="72"/>
      <c r="G331" s="5"/>
      <c r="H331" s="72"/>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72"/>
      <c r="C332" s="5"/>
      <c r="D332" s="72"/>
      <c r="E332" s="5"/>
      <c r="F332" s="72"/>
      <c r="G332" s="5"/>
      <c r="H332" s="72"/>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72"/>
      <c r="C333" s="5"/>
      <c r="D333" s="72"/>
      <c r="E333" s="5"/>
      <c r="F333" s="72"/>
      <c r="G333" s="5"/>
      <c r="H333" s="72"/>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72"/>
      <c r="C334" s="5"/>
      <c r="D334" s="72"/>
      <c r="E334" s="5"/>
      <c r="F334" s="72"/>
      <c r="G334" s="5"/>
      <c r="H334" s="72"/>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72"/>
      <c r="C335" s="5"/>
      <c r="D335" s="72"/>
      <c r="E335" s="5"/>
      <c r="F335" s="72"/>
      <c r="G335" s="5"/>
      <c r="H335" s="72"/>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72"/>
      <c r="C336" s="5"/>
      <c r="D336" s="72"/>
      <c r="E336" s="5"/>
      <c r="F336" s="72"/>
      <c r="G336" s="5"/>
      <c r="H336" s="72"/>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72"/>
      <c r="C337" s="5"/>
      <c r="D337" s="72"/>
      <c r="E337" s="5"/>
      <c r="F337" s="72"/>
      <c r="G337" s="5"/>
      <c r="H337" s="72"/>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72"/>
      <c r="C338" s="5"/>
      <c r="D338" s="72"/>
      <c r="E338" s="5"/>
      <c r="F338" s="72"/>
      <c r="G338" s="5"/>
      <c r="H338" s="72"/>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72"/>
      <c r="C339" s="5"/>
      <c r="D339" s="72"/>
      <c r="E339" s="5"/>
      <c r="F339" s="72"/>
      <c r="G339" s="5"/>
      <c r="H339" s="72"/>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72"/>
      <c r="C340" s="5"/>
      <c r="D340" s="72"/>
      <c r="E340" s="5"/>
      <c r="F340" s="72"/>
      <c r="G340" s="5"/>
      <c r="H340" s="72"/>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72"/>
      <c r="C341" s="5"/>
      <c r="D341" s="72"/>
      <c r="E341" s="5"/>
      <c r="F341" s="72"/>
      <c r="G341" s="5"/>
      <c r="H341" s="72"/>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72"/>
      <c r="C342" s="5"/>
      <c r="D342" s="72"/>
      <c r="E342" s="5"/>
      <c r="F342" s="72"/>
      <c r="G342" s="5"/>
      <c r="H342" s="72"/>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72"/>
      <c r="C343" s="5"/>
      <c r="D343" s="72"/>
      <c r="E343" s="5"/>
      <c r="F343" s="72"/>
      <c r="G343" s="5"/>
      <c r="H343" s="72"/>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72"/>
      <c r="C344" s="5"/>
      <c r="D344" s="72"/>
      <c r="E344" s="5"/>
      <c r="F344" s="72"/>
      <c r="G344" s="5"/>
      <c r="H344" s="72"/>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72"/>
      <c r="C345" s="5"/>
      <c r="D345" s="72"/>
      <c r="E345" s="5"/>
      <c r="F345" s="72"/>
      <c r="G345" s="5"/>
      <c r="H345" s="72"/>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72"/>
      <c r="C346" s="5"/>
      <c r="D346" s="72"/>
      <c r="E346" s="5"/>
      <c r="F346" s="72"/>
      <c r="G346" s="5"/>
      <c r="H346" s="72"/>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72"/>
      <c r="C347" s="5"/>
      <c r="D347" s="72"/>
      <c r="E347" s="5"/>
      <c r="F347" s="72"/>
      <c r="G347" s="5"/>
      <c r="H347" s="72"/>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72"/>
      <c r="C348" s="5"/>
      <c r="D348" s="72"/>
      <c r="E348" s="5"/>
      <c r="F348" s="72"/>
      <c r="G348" s="5"/>
      <c r="H348" s="72"/>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72"/>
      <c r="C349" s="5"/>
      <c r="D349" s="72"/>
      <c r="E349" s="5"/>
      <c r="F349" s="72"/>
      <c r="G349" s="5"/>
      <c r="H349" s="72"/>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72"/>
      <c r="C350" s="5"/>
      <c r="D350" s="72"/>
      <c r="E350" s="5"/>
      <c r="F350" s="72"/>
      <c r="G350" s="5"/>
      <c r="H350" s="72"/>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72"/>
      <c r="C351" s="5"/>
      <c r="D351" s="72"/>
      <c r="E351" s="5"/>
      <c r="F351" s="72"/>
      <c r="G351" s="5"/>
      <c r="H351" s="72"/>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72"/>
      <c r="C352" s="5"/>
      <c r="D352" s="72"/>
      <c r="E352" s="5"/>
      <c r="F352" s="72"/>
      <c r="G352" s="5"/>
      <c r="H352" s="72"/>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72"/>
      <c r="C353" s="5"/>
      <c r="D353" s="72"/>
      <c r="E353" s="5"/>
      <c r="F353" s="72"/>
      <c r="G353" s="5"/>
      <c r="H353" s="72"/>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72"/>
      <c r="C354" s="5"/>
      <c r="D354" s="72"/>
      <c r="E354" s="5"/>
      <c r="F354" s="72"/>
      <c r="G354" s="5"/>
      <c r="H354" s="72"/>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72"/>
      <c r="C355" s="5"/>
      <c r="D355" s="72"/>
      <c r="E355" s="5"/>
      <c r="F355" s="72"/>
      <c r="G355" s="5"/>
      <c r="H355" s="72"/>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72"/>
      <c r="C356" s="5"/>
      <c r="D356" s="72"/>
      <c r="E356" s="5"/>
      <c r="F356" s="72"/>
      <c r="G356" s="5"/>
      <c r="H356" s="72"/>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72"/>
      <c r="C357" s="5"/>
      <c r="D357" s="72"/>
      <c r="E357" s="5"/>
      <c r="F357" s="72"/>
      <c r="G357" s="5"/>
      <c r="H357" s="72"/>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72"/>
      <c r="C358" s="5"/>
      <c r="D358" s="72"/>
      <c r="E358" s="5"/>
      <c r="F358" s="72"/>
      <c r="G358" s="5"/>
      <c r="H358" s="72"/>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72"/>
      <c r="C359" s="5"/>
      <c r="D359" s="72"/>
      <c r="E359" s="5"/>
      <c r="F359" s="72"/>
      <c r="G359" s="5"/>
      <c r="H359" s="72"/>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72"/>
      <c r="C360" s="5"/>
      <c r="D360" s="72"/>
      <c r="E360" s="5"/>
      <c r="F360" s="72"/>
      <c r="G360" s="5"/>
      <c r="H360" s="72"/>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72"/>
      <c r="C361" s="5"/>
      <c r="D361" s="72"/>
      <c r="E361" s="5"/>
      <c r="F361" s="72"/>
      <c r="G361" s="5"/>
      <c r="H361" s="72"/>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72"/>
      <c r="C362" s="5"/>
      <c r="D362" s="72"/>
      <c r="E362" s="5"/>
      <c r="F362" s="72"/>
      <c r="G362" s="5"/>
      <c r="H362" s="72"/>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72"/>
      <c r="C363" s="5"/>
      <c r="D363" s="72"/>
      <c r="E363" s="5"/>
      <c r="F363" s="72"/>
      <c r="G363" s="5"/>
      <c r="H363" s="72"/>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72"/>
      <c r="C364" s="5"/>
      <c r="D364" s="72"/>
      <c r="E364" s="5"/>
      <c r="F364" s="72"/>
      <c r="G364" s="5"/>
      <c r="H364" s="72"/>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72"/>
      <c r="C365" s="5"/>
      <c r="D365" s="72"/>
      <c r="E365" s="5"/>
      <c r="F365" s="72"/>
      <c r="G365" s="5"/>
      <c r="H365" s="72"/>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72"/>
      <c r="C366" s="5"/>
      <c r="D366" s="72"/>
      <c r="E366" s="5"/>
      <c r="F366" s="72"/>
      <c r="G366" s="5"/>
      <c r="H366" s="72"/>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72"/>
      <c r="C367" s="5"/>
      <c r="D367" s="72"/>
      <c r="E367" s="5"/>
      <c r="F367" s="72"/>
      <c r="G367" s="5"/>
      <c r="H367" s="72"/>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72"/>
      <c r="C368" s="5"/>
      <c r="D368" s="72"/>
      <c r="E368" s="5"/>
      <c r="F368" s="72"/>
      <c r="G368" s="5"/>
      <c r="H368" s="72"/>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72"/>
      <c r="C369" s="5"/>
      <c r="D369" s="72"/>
      <c r="E369" s="5"/>
      <c r="F369" s="72"/>
      <c r="G369" s="5"/>
      <c r="H369" s="72"/>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72"/>
      <c r="C370" s="5"/>
      <c r="D370" s="72"/>
      <c r="E370" s="5"/>
      <c r="F370" s="72"/>
      <c r="G370" s="5"/>
      <c r="H370" s="72"/>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72"/>
      <c r="C371" s="5"/>
      <c r="D371" s="72"/>
      <c r="E371" s="5"/>
      <c r="F371" s="72"/>
      <c r="G371" s="5"/>
      <c r="H371" s="72"/>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72"/>
      <c r="C372" s="5"/>
      <c r="D372" s="72"/>
      <c r="E372" s="5"/>
      <c r="F372" s="72"/>
      <c r="G372" s="5"/>
      <c r="H372" s="72"/>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72"/>
      <c r="C373" s="5"/>
      <c r="D373" s="72"/>
      <c r="E373" s="5"/>
      <c r="F373" s="72"/>
      <c r="G373" s="5"/>
      <c r="H373" s="72"/>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72"/>
      <c r="C374" s="5"/>
      <c r="D374" s="72"/>
      <c r="E374" s="5"/>
      <c r="F374" s="72"/>
      <c r="G374" s="5"/>
      <c r="H374" s="72"/>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72"/>
      <c r="C375" s="5"/>
      <c r="D375" s="72"/>
      <c r="E375" s="5"/>
      <c r="F375" s="72"/>
      <c r="G375" s="5"/>
      <c r="H375" s="72"/>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72"/>
      <c r="C376" s="5"/>
      <c r="D376" s="72"/>
      <c r="E376" s="5"/>
      <c r="F376" s="72"/>
      <c r="G376" s="5"/>
      <c r="H376" s="72"/>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72"/>
      <c r="C377" s="5"/>
      <c r="D377" s="72"/>
      <c r="E377" s="5"/>
      <c r="F377" s="72"/>
      <c r="G377" s="5"/>
      <c r="H377" s="72"/>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72"/>
      <c r="C378" s="5"/>
      <c r="D378" s="72"/>
      <c r="E378" s="5"/>
      <c r="F378" s="72"/>
      <c r="G378" s="5"/>
      <c r="H378" s="72"/>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72"/>
      <c r="C379" s="5"/>
      <c r="D379" s="72"/>
      <c r="E379" s="5"/>
      <c r="F379" s="72"/>
      <c r="G379" s="5"/>
      <c r="H379" s="72"/>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72"/>
      <c r="C380" s="5"/>
      <c r="D380" s="72"/>
      <c r="E380" s="5"/>
      <c r="F380" s="72"/>
      <c r="G380" s="5"/>
      <c r="H380" s="72"/>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72"/>
      <c r="C381" s="5"/>
      <c r="D381" s="72"/>
      <c r="E381" s="5"/>
      <c r="F381" s="72"/>
      <c r="G381" s="5"/>
      <c r="H381" s="72"/>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72"/>
      <c r="C382" s="5"/>
      <c r="D382" s="72"/>
      <c r="E382" s="5"/>
      <c r="F382" s="72"/>
      <c r="G382" s="5"/>
      <c r="H382" s="72"/>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72"/>
      <c r="C383" s="5"/>
      <c r="D383" s="72"/>
      <c r="E383" s="5"/>
      <c r="F383" s="72"/>
      <c r="G383" s="5"/>
      <c r="H383" s="72"/>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72"/>
      <c r="C384" s="5"/>
      <c r="D384" s="72"/>
      <c r="E384" s="5"/>
      <c r="F384" s="72"/>
      <c r="G384" s="5"/>
      <c r="H384" s="72"/>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72"/>
      <c r="C385" s="5"/>
      <c r="D385" s="72"/>
      <c r="E385" s="5"/>
      <c r="F385" s="72"/>
      <c r="G385" s="5"/>
      <c r="H385" s="72"/>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72"/>
      <c r="C386" s="5"/>
      <c r="D386" s="72"/>
      <c r="E386" s="5"/>
      <c r="F386" s="72"/>
      <c r="G386" s="5"/>
      <c r="H386" s="72"/>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72"/>
      <c r="C387" s="5"/>
      <c r="D387" s="72"/>
      <c r="E387" s="5"/>
      <c r="F387" s="72"/>
      <c r="G387" s="5"/>
      <c r="H387" s="72"/>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72"/>
      <c r="C388" s="5"/>
      <c r="D388" s="72"/>
      <c r="E388" s="5"/>
      <c r="F388" s="72"/>
      <c r="G388" s="5"/>
      <c r="H388" s="72"/>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72"/>
      <c r="C389" s="5"/>
      <c r="D389" s="72"/>
      <c r="E389" s="5"/>
      <c r="F389" s="72"/>
      <c r="G389" s="5"/>
      <c r="H389" s="72"/>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72"/>
      <c r="C390" s="5"/>
      <c r="D390" s="72"/>
      <c r="E390" s="5"/>
      <c r="F390" s="72"/>
      <c r="G390" s="5"/>
      <c r="H390" s="72"/>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72"/>
      <c r="C391" s="5"/>
      <c r="D391" s="72"/>
      <c r="E391" s="5"/>
      <c r="F391" s="72"/>
      <c r="G391" s="5"/>
      <c r="H391" s="72"/>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72"/>
      <c r="C392" s="5"/>
      <c r="D392" s="72"/>
      <c r="E392" s="5"/>
      <c r="F392" s="72"/>
      <c r="G392" s="5"/>
      <c r="H392" s="72"/>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72"/>
      <c r="C393" s="5"/>
      <c r="D393" s="72"/>
      <c r="E393" s="5"/>
      <c r="F393" s="72"/>
      <c r="G393" s="5"/>
      <c r="H393" s="72"/>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72"/>
      <c r="C394" s="5"/>
      <c r="D394" s="72"/>
      <c r="E394" s="5"/>
      <c r="F394" s="72"/>
      <c r="G394" s="5"/>
      <c r="H394" s="72"/>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72"/>
      <c r="C395" s="5"/>
      <c r="D395" s="72"/>
      <c r="E395" s="5"/>
      <c r="F395" s="72"/>
      <c r="G395" s="5"/>
      <c r="H395" s="72"/>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72"/>
      <c r="C396" s="5"/>
      <c r="D396" s="72"/>
      <c r="E396" s="5"/>
      <c r="F396" s="72"/>
      <c r="G396" s="5"/>
      <c r="H396" s="72"/>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72"/>
      <c r="C397" s="5"/>
      <c r="D397" s="72"/>
      <c r="E397" s="5"/>
      <c r="F397" s="72"/>
      <c r="G397" s="5"/>
      <c r="H397" s="72"/>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72"/>
      <c r="C398" s="5"/>
      <c r="D398" s="72"/>
      <c r="E398" s="5"/>
      <c r="F398" s="72"/>
      <c r="G398" s="5"/>
      <c r="H398" s="72"/>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72"/>
      <c r="C399" s="5"/>
      <c r="D399" s="72"/>
      <c r="E399" s="5"/>
      <c r="F399" s="72"/>
      <c r="G399" s="5"/>
      <c r="H399" s="72"/>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72"/>
      <c r="C400" s="5"/>
      <c r="D400" s="72"/>
      <c r="E400" s="5"/>
      <c r="F400" s="72"/>
      <c r="G400" s="5"/>
      <c r="H400" s="72"/>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72"/>
      <c r="C401" s="5"/>
      <c r="D401" s="72"/>
      <c r="E401" s="5"/>
      <c r="F401" s="72"/>
      <c r="G401" s="5"/>
      <c r="H401" s="72"/>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72"/>
      <c r="C402" s="5"/>
      <c r="D402" s="72"/>
      <c r="E402" s="5"/>
      <c r="F402" s="72"/>
      <c r="G402" s="5"/>
      <c r="H402" s="72"/>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72"/>
      <c r="C403" s="5"/>
      <c r="D403" s="72"/>
      <c r="E403" s="5"/>
      <c r="F403" s="72"/>
      <c r="G403" s="5"/>
      <c r="H403" s="72"/>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72"/>
      <c r="C404" s="5"/>
      <c r="D404" s="72"/>
      <c r="E404" s="5"/>
      <c r="F404" s="72"/>
      <c r="G404" s="5"/>
      <c r="H404" s="72"/>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72"/>
      <c r="C405" s="5"/>
      <c r="D405" s="72"/>
      <c r="E405" s="5"/>
      <c r="F405" s="72"/>
      <c r="G405" s="5"/>
      <c r="H405" s="72"/>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72"/>
      <c r="C406" s="5"/>
      <c r="D406" s="72"/>
      <c r="E406" s="5"/>
      <c r="F406" s="72"/>
      <c r="G406" s="5"/>
      <c r="H406" s="72"/>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72"/>
      <c r="C407" s="5"/>
      <c r="D407" s="72"/>
      <c r="E407" s="5"/>
      <c r="F407" s="72"/>
      <c r="G407" s="5"/>
      <c r="H407" s="72"/>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72"/>
      <c r="C408" s="5"/>
      <c r="D408" s="72"/>
      <c r="E408" s="5"/>
      <c r="F408" s="72"/>
      <c r="G408" s="5"/>
      <c r="H408" s="72"/>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72"/>
      <c r="C409" s="5"/>
      <c r="D409" s="72"/>
      <c r="E409" s="5"/>
      <c r="F409" s="72"/>
      <c r="G409" s="5"/>
      <c r="H409" s="72"/>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72"/>
      <c r="C410" s="5"/>
      <c r="D410" s="72"/>
      <c r="E410" s="5"/>
      <c r="F410" s="72"/>
      <c r="G410" s="5"/>
      <c r="H410" s="72"/>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72"/>
      <c r="C411" s="5"/>
      <c r="D411" s="72"/>
      <c r="E411" s="5"/>
      <c r="F411" s="72"/>
      <c r="G411" s="5"/>
      <c r="H411" s="72"/>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72"/>
      <c r="C412" s="5"/>
      <c r="D412" s="72"/>
      <c r="E412" s="5"/>
      <c r="F412" s="72"/>
      <c r="G412" s="5"/>
      <c r="H412" s="72"/>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72"/>
      <c r="C413" s="5"/>
      <c r="D413" s="72"/>
      <c r="E413" s="5"/>
      <c r="F413" s="72"/>
      <c r="G413" s="5"/>
      <c r="H413" s="72"/>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72"/>
      <c r="C414" s="5"/>
      <c r="D414" s="72"/>
      <c r="E414" s="5"/>
      <c r="F414" s="72"/>
      <c r="G414" s="5"/>
      <c r="H414" s="72"/>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72"/>
      <c r="C415" s="5"/>
      <c r="D415" s="72"/>
      <c r="E415" s="5"/>
      <c r="F415" s="72"/>
      <c r="G415" s="5"/>
      <c r="H415" s="72"/>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72"/>
      <c r="C416" s="5"/>
      <c r="D416" s="72"/>
      <c r="E416" s="5"/>
      <c r="F416" s="72"/>
      <c r="G416" s="5"/>
      <c r="H416" s="72"/>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72"/>
      <c r="C417" s="5"/>
      <c r="D417" s="72"/>
      <c r="E417" s="5"/>
      <c r="F417" s="72"/>
      <c r="G417" s="5"/>
      <c r="H417" s="72"/>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72"/>
      <c r="C418" s="5"/>
      <c r="D418" s="72"/>
      <c r="E418" s="5"/>
      <c r="F418" s="72"/>
      <c r="G418" s="5"/>
      <c r="H418" s="72"/>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72"/>
      <c r="C419" s="5"/>
      <c r="D419" s="72"/>
      <c r="E419" s="5"/>
      <c r="F419" s="72"/>
      <c r="G419" s="5"/>
      <c r="H419" s="72"/>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72"/>
      <c r="C420" s="5"/>
      <c r="D420" s="72"/>
      <c r="E420" s="5"/>
      <c r="F420" s="72"/>
      <c r="G420" s="5"/>
      <c r="H420" s="72"/>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72"/>
      <c r="C421" s="5"/>
      <c r="D421" s="72"/>
      <c r="E421" s="5"/>
      <c r="F421" s="72"/>
      <c r="G421" s="5"/>
      <c r="H421" s="72"/>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72"/>
      <c r="C422" s="5"/>
      <c r="D422" s="72"/>
      <c r="E422" s="5"/>
      <c r="F422" s="72"/>
      <c r="G422" s="5"/>
      <c r="H422" s="72"/>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72"/>
      <c r="C423" s="5"/>
      <c r="D423" s="72"/>
      <c r="E423" s="5"/>
      <c r="F423" s="72"/>
      <c r="G423" s="5"/>
      <c r="H423" s="72"/>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72"/>
      <c r="C424" s="5"/>
      <c r="D424" s="72"/>
      <c r="E424" s="5"/>
      <c r="F424" s="72"/>
      <c r="G424" s="5"/>
      <c r="H424" s="72"/>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72"/>
      <c r="C425" s="5"/>
      <c r="D425" s="72"/>
      <c r="E425" s="5"/>
      <c r="F425" s="72"/>
      <c r="G425" s="5"/>
      <c r="H425" s="72"/>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72"/>
      <c r="C426" s="5"/>
      <c r="D426" s="72"/>
      <c r="E426" s="5"/>
      <c r="F426" s="72"/>
      <c r="G426" s="5"/>
      <c r="H426" s="72"/>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72"/>
      <c r="C427" s="5"/>
      <c r="D427" s="72"/>
      <c r="E427" s="5"/>
      <c r="F427" s="72"/>
      <c r="G427" s="5"/>
      <c r="H427" s="72"/>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72"/>
      <c r="C428" s="5"/>
      <c r="D428" s="72"/>
      <c r="E428" s="5"/>
      <c r="F428" s="72"/>
      <c r="G428" s="5"/>
      <c r="H428" s="72"/>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72"/>
      <c r="C429" s="5"/>
      <c r="D429" s="72"/>
      <c r="E429" s="5"/>
      <c r="F429" s="72"/>
      <c r="G429" s="5"/>
      <c r="H429" s="72"/>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72"/>
      <c r="C430" s="5"/>
      <c r="D430" s="72"/>
      <c r="E430" s="5"/>
      <c r="F430" s="72"/>
      <c r="G430" s="5"/>
      <c r="H430" s="72"/>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72"/>
      <c r="C431" s="5"/>
      <c r="D431" s="72"/>
      <c r="E431" s="5"/>
      <c r="F431" s="72"/>
      <c r="G431" s="5"/>
      <c r="H431" s="72"/>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72"/>
      <c r="C432" s="5"/>
      <c r="D432" s="72"/>
      <c r="E432" s="5"/>
      <c r="F432" s="72"/>
      <c r="G432" s="5"/>
      <c r="H432" s="72"/>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72"/>
      <c r="C433" s="5"/>
      <c r="D433" s="72"/>
      <c r="E433" s="5"/>
      <c r="F433" s="72"/>
      <c r="G433" s="5"/>
      <c r="H433" s="72"/>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72"/>
      <c r="C434" s="5"/>
      <c r="D434" s="72"/>
      <c r="E434" s="5"/>
      <c r="F434" s="72"/>
      <c r="G434" s="5"/>
      <c r="H434" s="72"/>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72"/>
      <c r="C435" s="5"/>
      <c r="D435" s="72"/>
      <c r="E435" s="5"/>
      <c r="F435" s="72"/>
      <c r="G435" s="5"/>
      <c r="H435" s="72"/>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72"/>
      <c r="C436" s="5"/>
      <c r="D436" s="72"/>
      <c r="E436" s="5"/>
      <c r="F436" s="72"/>
      <c r="G436" s="5"/>
      <c r="H436" s="72"/>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72"/>
      <c r="C437" s="5"/>
      <c r="D437" s="72"/>
      <c r="E437" s="5"/>
      <c r="F437" s="72"/>
      <c r="G437" s="5"/>
      <c r="H437" s="72"/>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72"/>
      <c r="C438" s="5"/>
      <c r="D438" s="72"/>
      <c r="E438" s="5"/>
      <c r="F438" s="72"/>
      <c r="G438" s="5"/>
      <c r="H438" s="72"/>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72"/>
      <c r="C439" s="5"/>
      <c r="D439" s="72"/>
      <c r="E439" s="5"/>
      <c r="F439" s="72"/>
      <c r="G439" s="5"/>
      <c r="H439" s="72"/>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72"/>
      <c r="C440" s="5"/>
      <c r="D440" s="72"/>
      <c r="E440" s="5"/>
      <c r="F440" s="72"/>
      <c r="G440" s="5"/>
      <c r="H440" s="72"/>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72"/>
      <c r="C441" s="5"/>
      <c r="D441" s="72"/>
      <c r="E441" s="5"/>
      <c r="F441" s="72"/>
      <c r="G441" s="5"/>
      <c r="H441" s="72"/>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72"/>
      <c r="C442" s="5"/>
      <c r="D442" s="72"/>
      <c r="E442" s="5"/>
      <c r="F442" s="72"/>
      <c r="G442" s="5"/>
      <c r="H442" s="72"/>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72"/>
      <c r="C443" s="5"/>
      <c r="D443" s="72"/>
      <c r="E443" s="5"/>
      <c r="F443" s="72"/>
      <c r="G443" s="5"/>
      <c r="H443" s="72"/>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72"/>
      <c r="C444" s="5"/>
      <c r="D444" s="72"/>
      <c r="E444" s="5"/>
      <c r="F444" s="72"/>
      <c r="G444" s="5"/>
      <c r="H444" s="72"/>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72"/>
      <c r="C445" s="5"/>
      <c r="D445" s="72"/>
      <c r="E445" s="5"/>
      <c r="F445" s="72"/>
      <c r="G445" s="5"/>
      <c r="H445" s="72"/>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72"/>
      <c r="C446" s="5"/>
      <c r="D446" s="72"/>
      <c r="E446" s="5"/>
      <c r="F446" s="72"/>
      <c r="G446" s="5"/>
      <c r="H446" s="72"/>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72"/>
      <c r="C447" s="5"/>
      <c r="D447" s="72"/>
      <c r="E447" s="5"/>
      <c r="F447" s="72"/>
      <c r="G447" s="5"/>
      <c r="H447" s="72"/>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72"/>
      <c r="C448" s="5"/>
      <c r="D448" s="72"/>
      <c r="E448" s="5"/>
      <c r="F448" s="72"/>
      <c r="G448" s="5"/>
      <c r="H448" s="72"/>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72"/>
      <c r="C449" s="5"/>
      <c r="D449" s="72"/>
      <c r="E449" s="5"/>
      <c r="F449" s="72"/>
      <c r="G449" s="5"/>
      <c r="H449" s="72"/>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72"/>
      <c r="C450" s="5"/>
      <c r="D450" s="72"/>
      <c r="E450" s="5"/>
      <c r="F450" s="72"/>
      <c r="G450" s="5"/>
      <c r="H450" s="72"/>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72"/>
      <c r="C451" s="5"/>
      <c r="D451" s="72"/>
      <c r="E451" s="5"/>
      <c r="F451" s="72"/>
      <c r="G451" s="5"/>
      <c r="H451" s="72"/>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72"/>
      <c r="C452" s="5"/>
      <c r="D452" s="72"/>
      <c r="E452" s="5"/>
      <c r="F452" s="72"/>
      <c r="G452" s="5"/>
      <c r="H452" s="72"/>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72"/>
      <c r="C453" s="5"/>
      <c r="D453" s="72"/>
      <c r="E453" s="5"/>
      <c r="F453" s="72"/>
      <c r="G453" s="5"/>
      <c r="H453" s="72"/>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72"/>
      <c r="C454" s="5"/>
      <c r="D454" s="72"/>
      <c r="E454" s="5"/>
      <c r="F454" s="72"/>
      <c r="G454" s="5"/>
      <c r="H454" s="72"/>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72"/>
      <c r="C455" s="5"/>
      <c r="D455" s="72"/>
      <c r="E455" s="5"/>
      <c r="F455" s="72"/>
      <c r="G455" s="5"/>
      <c r="H455" s="72"/>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72"/>
      <c r="C456" s="5"/>
      <c r="D456" s="72"/>
      <c r="E456" s="5"/>
      <c r="F456" s="72"/>
      <c r="G456" s="5"/>
      <c r="H456" s="72"/>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72"/>
      <c r="C457" s="5"/>
      <c r="D457" s="72"/>
      <c r="E457" s="5"/>
      <c r="F457" s="72"/>
      <c r="G457" s="5"/>
      <c r="H457" s="72"/>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72"/>
      <c r="C458" s="5"/>
      <c r="D458" s="72"/>
      <c r="E458" s="5"/>
      <c r="F458" s="72"/>
      <c r="G458" s="5"/>
      <c r="H458" s="72"/>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72"/>
      <c r="C459" s="5"/>
      <c r="D459" s="72"/>
      <c r="E459" s="5"/>
      <c r="F459" s="72"/>
      <c r="G459" s="5"/>
      <c r="H459" s="72"/>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72"/>
      <c r="C460" s="5"/>
      <c r="D460" s="72"/>
      <c r="E460" s="5"/>
      <c r="F460" s="72"/>
      <c r="G460" s="5"/>
      <c r="H460" s="72"/>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72"/>
      <c r="C461" s="5"/>
      <c r="D461" s="72"/>
      <c r="E461" s="5"/>
      <c r="F461" s="72"/>
      <c r="G461" s="5"/>
      <c r="H461" s="72"/>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72"/>
      <c r="C462" s="5"/>
      <c r="D462" s="72"/>
      <c r="E462" s="5"/>
      <c r="F462" s="72"/>
      <c r="G462" s="5"/>
      <c r="H462" s="72"/>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72"/>
      <c r="C463" s="5"/>
      <c r="D463" s="72"/>
      <c r="E463" s="5"/>
      <c r="F463" s="72"/>
      <c r="G463" s="5"/>
      <c r="H463" s="72"/>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72"/>
      <c r="C464" s="5"/>
      <c r="D464" s="72"/>
      <c r="E464" s="5"/>
      <c r="F464" s="72"/>
      <c r="G464" s="5"/>
      <c r="H464" s="72"/>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72"/>
      <c r="C465" s="5"/>
      <c r="D465" s="72"/>
      <c r="E465" s="5"/>
      <c r="F465" s="72"/>
      <c r="G465" s="5"/>
      <c r="H465" s="72"/>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72"/>
      <c r="C466" s="5"/>
      <c r="D466" s="72"/>
      <c r="E466" s="5"/>
      <c r="F466" s="72"/>
      <c r="G466" s="5"/>
      <c r="H466" s="72"/>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72"/>
      <c r="C467" s="5"/>
      <c r="D467" s="72"/>
      <c r="E467" s="5"/>
      <c r="F467" s="72"/>
      <c r="G467" s="5"/>
      <c r="H467" s="72"/>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72"/>
      <c r="C468" s="5"/>
      <c r="D468" s="72"/>
      <c r="E468" s="5"/>
      <c r="F468" s="72"/>
      <c r="G468" s="5"/>
      <c r="H468" s="72"/>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72"/>
      <c r="C469" s="5"/>
      <c r="D469" s="72"/>
      <c r="E469" s="5"/>
      <c r="F469" s="72"/>
      <c r="G469" s="5"/>
      <c r="H469" s="72"/>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72"/>
      <c r="C470" s="5"/>
      <c r="D470" s="72"/>
      <c r="E470" s="5"/>
      <c r="F470" s="72"/>
      <c r="G470" s="5"/>
      <c r="H470" s="72"/>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72"/>
      <c r="C471" s="5"/>
      <c r="D471" s="72"/>
      <c r="E471" s="5"/>
      <c r="F471" s="72"/>
      <c r="G471" s="5"/>
      <c r="H471" s="72"/>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72"/>
      <c r="C472" s="5"/>
      <c r="D472" s="72"/>
      <c r="E472" s="5"/>
      <c r="F472" s="72"/>
      <c r="G472" s="5"/>
      <c r="H472" s="72"/>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72"/>
      <c r="C473" s="5"/>
      <c r="D473" s="72"/>
      <c r="E473" s="5"/>
      <c r="F473" s="72"/>
      <c r="G473" s="5"/>
      <c r="H473" s="72"/>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72"/>
      <c r="C474" s="5"/>
      <c r="D474" s="72"/>
      <c r="E474" s="5"/>
      <c r="F474" s="72"/>
      <c r="G474" s="5"/>
      <c r="H474" s="72"/>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72"/>
      <c r="C475" s="5"/>
      <c r="D475" s="72"/>
      <c r="E475" s="5"/>
      <c r="F475" s="72"/>
      <c r="G475" s="5"/>
      <c r="H475" s="72"/>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72"/>
      <c r="C476" s="5"/>
      <c r="D476" s="72"/>
      <c r="E476" s="5"/>
      <c r="F476" s="72"/>
      <c r="G476" s="5"/>
      <c r="H476" s="72"/>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72"/>
      <c r="C477" s="5"/>
      <c r="D477" s="72"/>
      <c r="E477" s="5"/>
      <c r="F477" s="72"/>
      <c r="G477" s="5"/>
      <c r="H477" s="72"/>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72"/>
      <c r="C478" s="5"/>
      <c r="D478" s="72"/>
      <c r="E478" s="5"/>
      <c r="F478" s="72"/>
      <c r="G478" s="5"/>
      <c r="H478" s="72"/>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72"/>
      <c r="C479" s="5"/>
      <c r="D479" s="72"/>
      <c r="E479" s="5"/>
      <c r="F479" s="72"/>
      <c r="G479" s="5"/>
      <c r="H479" s="72"/>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72"/>
      <c r="C480" s="5"/>
      <c r="D480" s="72"/>
      <c r="E480" s="5"/>
      <c r="F480" s="72"/>
      <c r="G480" s="5"/>
      <c r="H480" s="72"/>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72"/>
      <c r="C481" s="5"/>
      <c r="D481" s="72"/>
      <c r="E481" s="5"/>
      <c r="F481" s="72"/>
      <c r="G481" s="5"/>
      <c r="H481" s="72"/>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72"/>
      <c r="C482" s="5"/>
      <c r="D482" s="72"/>
      <c r="E482" s="5"/>
      <c r="F482" s="72"/>
      <c r="G482" s="5"/>
      <c r="H482" s="72"/>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72"/>
      <c r="C483" s="5"/>
      <c r="D483" s="72"/>
      <c r="E483" s="5"/>
      <c r="F483" s="72"/>
      <c r="G483" s="5"/>
      <c r="H483" s="72"/>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72"/>
      <c r="C484" s="5"/>
      <c r="D484" s="72"/>
      <c r="E484" s="5"/>
      <c r="F484" s="72"/>
      <c r="G484" s="5"/>
      <c r="H484" s="72"/>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72"/>
      <c r="C485" s="5"/>
      <c r="D485" s="72"/>
      <c r="E485" s="5"/>
      <c r="F485" s="72"/>
      <c r="G485" s="5"/>
      <c r="H485" s="72"/>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72"/>
      <c r="C486" s="5"/>
      <c r="D486" s="72"/>
      <c r="E486" s="5"/>
      <c r="F486" s="72"/>
      <c r="G486" s="5"/>
      <c r="H486" s="72"/>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72"/>
      <c r="C487" s="5"/>
      <c r="D487" s="72"/>
      <c r="E487" s="5"/>
      <c r="F487" s="72"/>
      <c r="G487" s="5"/>
      <c r="H487" s="72"/>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72"/>
      <c r="C488" s="5"/>
      <c r="D488" s="72"/>
      <c r="E488" s="5"/>
      <c r="F488" s="72"/>
      <c r="G488" s="5"/>
      <c r="H488" s="72"/>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72"/>
      <c r="C489" s="5"/>
      <c r="D489" s="72"/>
      <c r="E489" s="5"/>
      <c r="F489" s="72"/>
      <c r="G489" s="5"/>
      <c r="H489" s="72"/>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72"/>
      <c r="C490" s="5"/>
      <c r="D490" s="72"/>
      <c r="E490" s="5"/>
      <c r="F490" s="72"/>
      <c r="G490" s="5"/>
      <c r="H490" s="72"/>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72"/>
      <c r="C491" s="5"/>
      <c r="D491" s="72"/>
      <c r="E491" s="5"/>
      <c r="F491" s="72"/>
      <c r="G491" s="5"/>
      <c r="H491" s="72"/>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72"/>
      <c r="C492" s="5"/>
      <c r="D492" s="72"/>
      <c r="E492" s="5"/>
      <c r="F492" s="72"/>
      <c r="G492" s="5"/>
      <c r="H492" s="72"/>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72"/>
      <c r="C493" s="5"/>
      <c r="D493" s="72"/>
      <c r="E493" s="5"/>
      <c r="F493" s="72"/>
      <c r="G493" s="5"/>
      <c r="H493" s="72"/>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72"/>
      <c r="C494" s="5"/>
      <c r="D494" s="72"/>
      <c r="E494" s="5"/>
      <c r="F494" s="72"/>
      <c r="G494" s="5"/>
      <c r="H494" s="72"/>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72"/>
      <c r="C495" s="5"/>
      <c r="D495" s="72"/>
      <c r="E495" s="5"/>
      <c r="F495" s="72"/>
      <c r="G495" s="5"/>
      <c r="H495" s="72"/>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72"/>
      <c r="C496" s="5"/>
      <c r="D496" s="72"/>
      <c r="E496" s="5"/>
      <c r="F496" s="72"/>
      <c r="G496" s="5"/>
      <c r="H496" s="72"/>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72"/>
      <c r="C497" s="5"/>
      <c r="D497" s="72"/>
      <c r="E497" s="5"/>
      <c r="F497" s="72"/>
      <c r="G497" s="5"/>
      <c r="H497" s="72"/>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72"/>
      <c r="C498" s="5"/>
      <c r="D498" s="72"/>
      <c r="E498" s="5"/>
      <c r="F498" s="72"/>
      <c r="G498" s="5"/>
      <c r="H498" s="72"/>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72"/>
      <c r="C499" s="5"/>
      <c r="D499" s="72"/>
      <c r="E499" s="5"/>
      <c r="F499" s="72"/>
      <c r="G499" s="5"/>
      <c r="H499" s="72"/>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72"/>
      <c r="C500" s="5"/>
      <c r="D500" s="72"/>
      <c r="E500" s="5"/>
      <c r="F500" s="72"/>
      <c r="G500" s="5"/>
      <c r="H500" s="72"/>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72"/>
      <c r="C501" s="5"/>
      <c r="D501" s="72"/>
      <c r="E501" s="5"/>
      <c r="F501" s="72"/>
      <c r="G501" s="5"/>
      <c r="H501" s="72"/>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72"/>
      <c r="C502" s="5"/>
      <c r="D502" s="72"/>
      <c r="E502" s="5"/>
      <c r="F502" s="72"/>
      <c r="G502" s="5"/>
      <c r="H502" s="72"/>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72"/>
      <c r="C503" s="5"/>
      <c r="D503" s="72"/>
      <c r="E503" s="5"/>
      <c r="F503" s="72"/>
      <c r="G503" s="5"/>
      <c r="H503" s="72"/>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72"/>
      <c r="C504" s="5"/>
      <c r="D504" s="72"/>
      <c r="E504" s="5"/>
      <c r="F504" s="72"/>
      <c r="G504" s="5"/>
      <c r="H504" s="72"/>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72"/>
      <c r="C505" s="5"/>
      <c r="D505" s="72"/>
      <c r="E505" s="5"/>
      <c r="F505" s="72"/>
      <c r="G505" s="5"/>
      <c r="H505" s="72"/>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72"/>
      <c r="C506" s="5"/>
      <c r="D506" s="72"/>
      <c r="E506" s="5"/>
      <c r="F506" s="72"/>
      <c r="G506" s="5"/>
      <c r="H506" s="72"/>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72"/>
      <c r="C507" s="5"/>
      <c r="D507" s="72"/>
      <c r="E507" s="5"/>
      <c r="F507" s="72"/>
      <c r="G507" s="5"/>
      <c r="H507" s="72"/>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72"/>
      <c r="C508" s="5"/>
      <c r="D508" s="72"/>
      <c r="E508" s="5"/>
      <c r="F508" s="72"/>
      <c r="G508" s="5"/>
      <c r="H508" s="72"/>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72"/>
      <c r="C509" s="5"/>
      <c r="D509" s="72"/>
      <c r="E509" s="5"/>
      <c r="F509" s="72"/>
      <c r="G509" s="5"/>
      <c r="H509" s="72"/>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72"/>
      <c r="C510" s="5"/>
      <c r="D510" s="72"/>
      <c r="E510" s="5"/>
      <c r="F510" s="72"/>
      <c r="G510" s="5"/>
      <c r="H510" s="72"/>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72"/>
      <c r="C511" s="5"/>
      <c r="D511" s="72"/>
      <c r="E511" s="5"/>
      <c r="F511" s="72"/>
      <c r="G511" s="5"/>
      <c r="H511" s="72"/>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72"/>
      <c r="C512" s="5"/>
      <c r="D512" s="72"/>
      <c r="E512" s="5"/>
      <c r="F512" s="72"/>
      <c r="G512" s="5"/>
      <c r="H512" s="72"/>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72"/>
      <c r="C513" s="5"/>
      <c r="D513" s="72"/>
      <c r="E513" s="5"/>
      <c r="F513" s="72"/>
      <c r="G513" s="5"/>
      <c r="H513" s="72"/>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72"/>
      <c r="C514" s="5"/>
      <c r="D514" s="72"/>
      <c r="E514" s="5"/>
      <c r="F514" s="72"/>
      <c r="G514" s="5"/>
      <c r="H514" s="72"/>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72"/>
      <c r="C515" s="5"/>
      <c r="D515" s="72"/>
      <c r="E515" s="5"/>
      <c r="F515" s="72"/>
      <c r="G515" s="5"/>
      <c r="H515" s="72"/>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72"/>
      <c r="C516" s="5"/>
      <c r="D516" s="72"/>
      <c r="E516" s="5"/>
      <c r="F516" s="72"/>
      <c r="G516" s="5"/>
      <c r="H516" s="72"/>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72"/>
      <c r="C517" s="5"/>
      <c r="D517" s="72"/>
      <c r="E517" s="5"/>
      <c r="F517" s="72"/>
      <c r="G517" s="5"/>
      <c r="H517" s="72"/>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72"/>
      <c r="C518" s="5"/>
      <c r="D518" s="72"/>
      <c r="E518" s="5"/>
      <c r="F518" s="72"/>
      <c r="G518" s="5"/>
      <c r="H518" s="72"/>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72"/>
      <c r="C519" s="5"/>
      <c r="D519" s="72"/>
      <c r="E519" s="5"/>
      <c r="F519" s="72"/>
      <c r="G519" s="5"/>
      <c r="H519" s="72"/>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72"/>
      <c r="C520" s="5"/>
      <c r="D520" s="72"/>
      <c r="E520" s="5"/>
      <c r="F520" s="72"/>
      <c r="G520" s="5"/>
      <c r="H520" s="72"/>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72"/>
      <c r="C521" s="5"/>
      <c r="D521" s="72"/>
      <c r="E521" s="5"/>
      <c r="F521" s="72"/>
      <c r="G521" s="5"/>
      <c r="H521" s="72"/>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72"/>
      <c r="C522" s="5"/>
      <c r="D522" s="72"/>
      <c r="E522" s="5"/>
      <c r="F522" s="72"/>
      <c r="G522" s="5"/>
      <c r="H522" s="72"/>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72"/>
      <c r="C523" s="5"/>
      <c r="D523" s="72"/>
      <c r="E523" s="5"/>
      <c r="F523" s="72"/>
      <c r="G523" s="5"/>
      <c r="H523" s="72"/>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72"/>
      <c r="C524" s="5"/>
      <c r="D524" s="72"/>
      <c r="E524" s="5"/>
      <c r="F524" s="72"/>
      <c r="G524" s="5"/>
      <c r="H524" s="72"/>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72"/>
      <c r="C525" s="5"/>
      <c r="D525" s="72"/>
      <c r="E525" s="5"/>
      <c r="F525" s="72"/>
      <c r="G525" s="5"/>
      <c r="H525" s="72"/>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72"/>
      <c r="C526" s="5"/>
      <c r="D526" s="72"/>
      <c r="E526" s="5"/>
      <c r="F526" s="72"/>
      <c r="G526" s="5"/>
      <c r="H526" s="72"/>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72"/>
      <c r="C527" s="5"/>
      <c r="D527" s="72"/>
      <c r="E527" s="5"/>
      <c r="F527" s="72"/>
      <c r="G527" s="5"/>
      <c r="H527" s="72"/>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72"/>
      <c r="C528" s="5"/>
      <c r="D528" s="72"/>
      <c r="E528" s="5"/>
      <c r="F528" s="72"/>
      <c r="G528" s="5"/>
      <c r="H528" s="72"/>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72"/>
      <c r="C529" s="5"/>
      <c r="D529" s="72"/>
      <c r="E529" s="5"/>
      <c r="F529" s="72"/>
      <c r="G529" s="5"/>
      <c r="H529" s="72"/>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72"/>
      <c r="C530" s="5"/>
      <c r="D530" s="72"/>
      <c r="E530" s="5"/>
      <c r="F530" s="72"/>
      <c r="G530" s="5"/>
      <c r="H530" s="72"/>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72"/>
      <c r="C531" s="5"/>
      <c r="D531" s="72"/>
      <c r="E531" s="5"/>
      <c r="F531" s="72"/>
      <c r="G531" s="5"/>
      <c r="H531" s="72"/>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72"/>
      <c r="C532" s="5"/>
      <c r="D532" s="72"/>
      <c r="E532" s="5"/>
      <c r="F532" s="72"/>
      <c r="G532" s="5"/>
      <c r="H532" s="72"/>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72"/>
      <c r="C533" s="5"/>
      <c r="D533" s="72"/>
      <c r="E533" s="5"/>
      <c r="F533" s="72"/>
      <c r="G533" s="5"/>
      <c r="H533" s="72"/>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72"/>
      <c r="C534" s="5"/>
      <c r="D534" s="72"/>
      <c r="E534" s="5"/>
      <c r="F534" s="72"/>
      <c r="G534" s="5"/>
      <c r="H534" s="72"/>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72"/>
      <c r="C535" s="5"/>
      <c r="D535" s="72"/>
      <c r="E535" s="5"/>
      <c r="F535" s="72"/>
      <c r="G535" s="5"/>
      <c r="H535" s="72"/>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72"/>
      <c r="C536" s="5"/>
      <c r="D536" s="72"/>
      <c r="E536" s="5"/>
      <c r="F536" s="72"/>
      <c r="G536" s="5"/>
      <c r="H536" s="72"/>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72"/>
      <c r="C537" s="5"/>
      <c r="D537" s="72"/>
      <c r="E537" s="5"/>
      <c r="F537" s="72"/>
      <c r="G537" s="5"/>
      <c r="H537" s="72"/>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72"/>
      <c r="C538" s="5"/>
      <c r="D538" s="72"/>
      <c r="E538" s="5"/>
      <c r="F538" s="72"/>
      <c r="G538" s="5"/>
      <c r="H538" s="72"/>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72"/>
      <c r="C539" s="5"/>
      <c r="D539" s="72"/>
      <c r="E539" s="5"/>
      <c r="F539" s="72"/>
      <c r="G539" s="5"/>
      <c r="H539" s="72"/>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72"/>
      <c r="C540" s="5"/>
      <c r="D540" s="72"/>
      <c r="E540" s="5"/>
      <c r="F540" s="72"/>
      <c r="G540" s="5"/>
      <c r="H540" s="72"/>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72"/>
      <c r="C541" s="5"/>
      <c r="D541" s="72"/>
      <c r="E541" s="5"/>
      <c r="F541" s="72"/>
      <c r="G541" s="5"/>
      <c r="H541" s="72"/>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72"/>
      <c r="C542" s="5"/>
      <c r="D542" s="72"/>
      <c r="E542" s="5"/>
      <c r="F542" s="72"/>
      <c r="G542" s="5"/>
      <c r="H542" s="72"/>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72"/>
      <c r="C543" s="5"/>
      <c r="D543" s="72"/>
      <c r="E543" s="5"/>
      <c r="F543" s="72"/>
      <c r="G543" s="5"/>
      <c r="H543" s="72"/>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72"/>
      <c r="C544" s="5"/>
      <c r="D544" s="72"/>
      <c r="E544" s="5"/>
      <c r="F544" s="72"/>
      <c r="G544" s="5"/>
      <c r="H544" s="72"/>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72"/>
      <c r="C545" s="5"/>
      <c r="D545" s="72"/>
      <c r="E545" s="5"/>
      <c r="F545" s="72"/>
      <c r="G545" s="5"/>
      <c r="H545" s="72"/>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72"/>
      <c r="C546" s="5"/>
      <c r="D546" s="72"/>
      <c r="E546" s="5"/>
      <c r="F546" s="72"/>
      <c r="G546" s="5"/>
      <c r="H546" s="72"/>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72"/>
      <c r="C547" s="5"/>
      <c r="D547" s="72"/>
      <c r="E547" s="5"/>
      <c r="F547" s="72"/>
      <c r="G547" s="5"/>
      <c r="H547" s="72"/>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72"/>
      <c r="C548" s="5"/>
      <c r="D548" s="72"/>
      <c r="E548" s="5"/>
      <c r="F548" s="72"/>
      <c r="G548" s="5"/>
      <c r="H548" s="72"/>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72"/>
      <c r="C549" s="5"/>
      <c r="D549" s="72"/>
      <c r="E549" s="5"/>
      <c r="F549" s="72"/>
      <c r="G549" s="5"/>
      <c r="H549" s="72"/>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72"/>
      <c r="C550" s="5"/>
      <c r="D550" s="72"/>
      <c r="E550" s="5"/>
      <c r="F550" s="72"/>
      <c r="G550" s="5"/>
      <c r="H550" s="72"/>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72"/>
      <c r="C551" s="5"/>
      <c r="D551" s="72"/>
      <c r="E551" s="5"/>
      <c r="F551" s="72"/>
      <c r="G551" s="5"/>
      <c r="H551" s="72"/>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72"/>
      <c r="C552" s="5"/>
      <c r="D552" s="72"/>
      <c r="E552" s="5"/>
      <c r="F552" s="72"/>
      <c r="G552" s="5"/>
      <c r="H552" s="72"/>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72"/>
      <c r="C553" s="5"/>
      <c r="D553" s="72"/>
      <c r="E553" s="5"/>
      <c r="F553" s="72"/>
      <c r="G553" s="5"/>
      <c r="H553" s="72"/>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72"/>
      <c r="C554" s="5"/>
      <c r="D554" s="72"/>
      <c r="E554" s="5"/>
      <c r="F554" s="72"/>
      <c r="G554" s="5"/>
      <c r="H554" s="72"/>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72"/>
      <c r="C555" s="5"/>
      <c r="D555" s="72"/>
      <c r="E555" s="5"/>
      <c r="F555" s="72"/>
      <c r="G555" s="5"/>
      <c r="H555" s="72"/>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72"/>
      <c r="C556" s="5"/>
      <c r="D556" s="72"/>
      <c r="E556" s="5"/>
      <c r="F556" s="72"/>
      <c r="G556" s="5"/>
      <c r="H556" s="72"/>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72"/>
      <c r="C557" s="5"/>
      <c r="D557" s="72"/>
      <c r="E557" s="5"/>
      <c r="F557" s="72"/>
      <c r="G557" s="5"/>
      <c r="H557" s="72"/>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72"/>
      <c r="C558" s="5"/>
      <c r="D558" s="72"/>
      <c r="E558" s="5"/>
      <c r="F558" s="72"/>
      <c r="G558" s="5"/>
      <c r="H558" s="72"/>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72"/>
      <c r="C559" s="5"/>
      <c r="D559" s="72"/>
      <c r="E559" s="5"/>
      <c r="F559" s="72"/>
      <c r="G559" s="5"/>
      <c r="H559" s="72"/>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72"/>
      <c r="C560" s="5"/>
      <c r="D560" s="72"/>
      <c r="E560" s="5"/>
      <c r="F560" s="72"/>
      <c r="G560" s="5"/>
      <c r="H560" s="72"/>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72"/>
      <c r="C561" s="5"/>
      <c r="D561" s="72"/>
      <c r="E561" s="5"/>
      <c r="F561" s="72"/>
      <c r="G561" s="5"/>
      <c r="H561" s="72"/>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72"/>
      <c r="C562" s="5"/>
      <c r="D562" s="72"/>
      <c r="E562" s="5"/>
      <c r="F562" s="72"/>
      <c r="G562" s="5"/>
      <c r="H562" s="72"/>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72"/>
      <c r="C563" s="5"/>
      <c r="D563" s="72"/>
      <c r="E563" s="5"/>
      <c r="F563" s="72"/>
      <c r="G563" s="5"/>
      <c r="H563" s="72"/>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72"/>
      <c r="C564" s="5"/>
      <c r="D564" s="72"/>
      <c r="E564" s="5"/>
      <c r="F564" s="72"/>
      <c r="G564" s="5"/>
      <c r="H564" s="72"/>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72"/>
      <c r="C565" s="5"/>
      <c r="D565" s="72"/>
      <c r="E565" s="5"/>
      <c r="F565" s="72"/>
      <c r="G565" s="5"/>
      <c r="H565" s="72"/>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72"/>
      <c r="C566" s="5"/>
      <c r="D566" s="72"/>
      <c r="E566" s="5"/>
      <c r="F566" s="72"/>
      <c r="G566" s="5"/>
      <c r="H566" s="72"/>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72"/>
      <c r="C567" s="5"/>
      <c r="D567" s="72"/>
      <c r="E567" s="5"/>
      <c r="F567" s="72"/>
      <c r="G567" s="5"/>
      <c r="H567" s="72"/>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72"/>
      <c r="C568" s="5"/>
      <c r="D568" s="72"/>
      <c r="E568" s="5"/>
      <c r="F568" s="72"/>
      <c r="G568" s="5"/>
      <c r="H568" s="72"/>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72"/>
      <c r="C569" s="5"/>
      <c r="D569" s="72"/>
      <c r="E569" s="5"/>
      <c r="F569" s="72"/>
      <c r="G569" s="5"/>
      <c r="H569" s="72"/>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72"/>
      <c r="C570" s="5"/>
      <c r="D570" s="72"/>
      <c r="E570" s="5"/>
      <c r="F570" s="72"/>
      <c r="G570" s="5"/>
      <c r="H570" s="72"/>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72"/>
      <c r="C571" s="5"/>
      <c r="D571" s="72"/>
      <c r="E571" s="5"/>
      <c r="F571" s="72"/>
      <c r="G571" s="5"/>
      <c r="H571" s="72"/>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72"/>
      <c r="C572" s="5"/>
      <c r="D572" s="72"/>
      <c r="E572" s="5"/>
      <c r="F572" s="72"/>
      <c r="G572" s="5"/>
      <c r="H572" s="72"/>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72"/>
      <c r="C573" s="5"/>
      <c r="D573" s="72"/>
      <c r="E573" s="5"/>
      <c r="F573" s="72"/>
      <c r="G573" s="5"/>
      <c r="H573" s="72"/>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72"/>
      <c r="C574" s="5"/>
      <c r="D574" s="72"/>
      <c r="E574" s="5"/>
      <c r="F574" s="72"/>
      <c r="G574" s="5"/>
      <c r="H574" s="72"/>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72"/>
      <c r="C575" s="5"/>
      <c r="D575" s="72"/>
      <c r="E575" s="5"/>
      <c r="F575" s="72"/>
      <c r="G575" s="5"/>
      <c r="H575" s="72"/>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72"/>
      <c r="C576" s="5"/>
      <c r="D576" s="72"/>
      <c r="E576" s="5"/>
      <c r="F576" s="72"/>
      <c r="G576" s="5"/>
      <c r="H576" s="72"/>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72"/>
      <c r="C577" s="5"/>
      <c r="D577" s="72"/>
      <c r="E577" s="5"/>
      <c r="F577" s="72"/>
      <c r="G577" s="5"/>
      <c r="H577" s="72"/>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72"/>
      <c r="C578" s="5"/>
      <c r="D578" s="72"/>
      <c r="E578" s="5"/>
      <c r="F578" s="72"/>
      <c r="G578" s="5"/>
      <c r="H578" s="72"/>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72"/>
      <c r="C579" s="5"/>
      <c r="D579" s="72"/>
      <c r="E579" s="5"/>
      <c r="F579" s="72"/>
      <c r="G579" s="5"/>
      <c r="H579" s="72"/>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72"/>
      <c r="C580" s="5"/>
      <c r="D580" s="72"/>
      <c r="E580" s="5"/>
      <c r="F580" s="72"/>
      <c r="G580" s="5"/>
      <c r="H580" s="72"/>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72"/>
      <c r="C581" s="5"/>
      <c r="D581" s="72"/>
      <c r="E581" s="5"/>
      <c r="F581" s="72"/>
      <c r="G581" s="5"/>
      <c r="H581" s="72"/>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72"/>
      <c r="C582" s="5"/>
      <c r="D582" s="72"/>
      <c r="E582" s="5"/>
      <c r="F582" s="72"/>
      <c r="G582" s="5"/>
      <c r="H582" s="72"/>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72"/>
      <c r="C583" s="5"/>
      <c r="D583" s="72"/>
      <c r="E583" s="5"/>
      <c r="F583" s="72"/>
      <c r="G583" s="5"/>
      <c r="H583" s="72"/>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72"/>
      <c r="C584" s="5"/>
      <c r="D584" s="72"/>
      <c r="E584" s="5"/>
      <c r="F584" s="72"/>
      <c r="G584" s="5"/>
      <c r="H584" s="72"/>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72"/>
      <c r="C585" s="5"/>
      <c r="D585" s="72"/>
      <c r="E585" s="5"/>
      <c r="F585" s="72"/>
      <c r="G585" s="5"/>
      <c r="H585" s="72"/>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72"/>
      <c r="C586" s="5"/>
      <c r="D586" s="72"/>
      <c r="E586" s="5"/>
      <c r="F586" s="72"/>
      <c r="G586" s="5"/>
      <c r="H586" s="72"/>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72"/>
      <c r="C587" s="5"/>
      <c r="D587" s="72"/>
      <c r="E587" s="5"/>
      <c r="F587" s="72"/>
      <c r="G587" s="5"/>
      <c r="H587" s="72"/>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72"/>
      <c r="C588" s="5"/>
      <c r="D588" s="72"/>
      <c r="E588" s="5"/>
      <c r="F588" s="72"/>
      <c r="G588" s="5"/>
      <c r="H588" s="72"/>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72"/>
      <c r="C589" s="5"/>
      <c r="D589" s="72"/>
      <c r="E589" s="5"/>
      <c r="F589" s="72"/>
      <c r="G589" s="5"/>
      <c r="H589" s="72"/>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72"/>
      <c r="C590" s="5"/>
      <c r="D590" s="72"/>
      <c r="E590" s="5"/>
      <c r="F590" s="72"/>
      <c r="G590" s="5"/>
      <c r="H590" s="72"/>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72"/>
      <c r="C591" s="5"/>
      <c r="D591" s="72"/>
      <c r="E591" s="5"/>
      <c r="F591" s="72"/>
      <c r="G591" s="5"/>
      <c r="H591" s="72"/>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72"/>
      <c r="C592" s="5"/>
      <c r="D592" s="72"/>
      <c r="E592" s="5"/>
      <c r="F592" s="72"/>
      <c r="G592" s="5"/>
      <c r="H592" s="72"/>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72"/>
      <c r="C593" s="5"/>
      <c r="D593" s="72"/>
      <c r="E593" s="5"/>
      <c r="F593" s="72"/>
      <c r="G593" s="5"/>
      <c r="H593" s="72"/>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72"/>
      <c r="C594" s="5"/>
      <c r="D594" s="72"/>
      <c r="E594" s="5"/>
      <c r="F594" s="72"/>
      <c r="G594" s="5"/>
      <c r="H594" s="72"/>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72"/>
      <c r="C595" s="5"/>
      <c r="D595" s="72"/>
      <c r="E595" s="5"/>
      <c r="F595" s="72"/>
      <c r="G595" s="5"/>
      <c r="H595" s="72"/>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72"/>
      <c r="C596" s="5"/>
      <c r="D596" s="72"/>
      <c r="E596" s="5"/>
      <c r="F596" s="72"/>
      <c r="G596" s="5"/>
      <c r="H596" s="72"/>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72"/>
      <c r="C597" s="5"/>
      <c r="D597" s="72"/>
      <c r="E597" s="5"/>
      <c r="F597" s="72"/>
      <c r="G597" s="5"/>
      <c r="H597" s="72"/>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72"/>
      <c r="C598" s="5"/>
      <c r="D598" s="72"/>
      <c r="E598" s="5"/>
      <c r="F598" s="72"/>
      <c r="G598" s="5"/>
      <c r="H598" s="72"/>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72"/>
      <c r="C599" s="5"/>
      <c r="D599" s="72"/>
      <c r="E599" s="5"/>
      <c r="F599" s="72"/>
      <c r="G599" s="5"/>
      <c r="H599" s="72"/>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72"/>
      <c r="C600" s="5"/>
      <c r="D600" s="72"/>
      <c r="E600" s="5"/>
      <c r="F600" s="72"/>
      <c r="G600" s="5"/>
      <c r="H600" s="72"/>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72"/>
      <c r="C601" s="5"/>
      <c r="D601" s="72"/>
      <c r="E601" s="5"/>
      <c r="F601" s="72"/>
      <c r="G601" s="5"/>
      <c r="H601" s="72"/>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72"/>
      <c r="C602" s="5"/>
      <c r="D602" s="72"/>
      <c r="E602" s="5"/>
      <c r="F602" s="72"/>
      <c r="G602" s="5"/>
      <c r="H602" s="72"/>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72"/>
      <c r="C603" s="5"/>
      <c r="D603" s="72"/>
      <c r="E603" s="5"/>
      <c r="F603" s="72"/>
      <c r="G603" s="5"/>
      <c r="H603" s="72"/>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72"/>
      <c r="C604" s="5"/>
      <c r="D604" s="72"/>
      <c r="E604" s="5"/>
      <c r="F604" s="72"/>
      <c r="G604" s="5"/>
      <c r="H604" s="72"/>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72"/>
      <c r="C605" s="5"/>
      <c r="D605" s="72"/>
      <c r="E605" s="5"/>
      <c r="F605" s="72"/>
      <c r="G605" s="5"/>
      <c r="H605" s="72"/>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72"/>
      <c r="C606" s="5"/>
      <c r="D606" s="72"/>
      <c r="E606" s="5"/>
      <c r="F606" s="72"/>
      <c r="G606" s="5"/>
      <c r="H606" s="72"/>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72"/>
      <c r="C607" s="5"/>
      <c r="D607" s="72"/>
      <c r="E607" s="5"/>
      <c r="F607" s="72"/>
      <c r="G607" s="5"/>
      <c r="H607" s="72"/>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72"/>
      <c r="C608" s="5"/>
      <c r="D608" s="72"/>
      <c r="E608" s="5"/>
      <c r="F608" s="72"/>
      <c r="G608" s="5"/>
      <c r="H608" s="72"/>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72"/>
      <c r="C609" s="5"/>
      <c r="D609" s="72"/>
      <c r="E609" s="5"/>
      <c r="F609" s="72"/>
      <c r="G609" s="5"/>
      <c r="H609" s="72"/>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72"/>
      <c r="C610" s="5"/>
      <c r="D610" s="72"/>
      <c r="E610" s="5"/>
      <c r="F610" s="72"/>
      <c r="G610" s="5"/>
      <c r="H610" s="72"/>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72"/>
      <c r="C611" s="5"/>
      <c r="D611" s="72"/>
      <c r="E611" s="5"/>
      <c r="F611" s="72"/>
      <c r="G611" s="5"/>
      <c r="H611" s="72"/>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72"/>
      <c r="C612" s="5"/>
      <c r="D612" s="72"/>
      <c r="E612" s="5"/>
      <c r="F612" s="72"/>
      <c r="G612" s="5"/>
      <c r="H612" s="72"/>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72"/>
      <c r="C613" s="5"/>
      <c r="D613" s="72"/>
      <c r="E613" s="5"/>
      <c r="F613" s="72"/>
      <c r="G613" s="5"/>
      <c r="H613" s="72"/>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72"/>
      <c r="C614" s="5"/>
      <c r="D614" s="72"/>
      <c r="E614" s="5"/>
      <c r="F614" s="72"/>
      <c r="G614" s="5"/>
      <c r="H614" s="72"/>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72"/>
      <c r="C615" s="5"/>
      <c r="D615" s="72"/>
      <c r="E615" s="5"/>
      <c r="F615" s="72"/>
      <c r="G615" s="5"/>
      <c r="H615" s="72"/>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72"/>
      <c r="C616" s="5"/>
      <c r="D616" s="72"/>
      <c r="E616" s="5"/>
      <c r="F616" s="72"/>
      <c r="G616" s="5"/>
      <c r="H616" s="72"/>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72"/>
      <c r="C617" s="5"/>
      <c r="D617" s="72"/>
      <c r="E617" s="5"/>
      <c r="F617" s="72"/>
      <c r="G617" s="5"/>
      <c r="H617" s="72"/>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72"/>
      <c r="C618" s="5"/>
      <c r="D618" s="72"/>
      <c r="E618" s="5"/>
      <c r="F618" s="72"/>
      <c r="G618" s="5"/>
      <c r="H618" s="72"/>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72"/>
      <c r="C619" s="5"/>
      <c r="D619" s="72"/>
      <c r="E619" s="5"/>
      <c r="F619" s="72"/>
      <c r="G619" s="5"/>
      <c r="H619" s="72"/>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72"/>
      <c r="C620" s="5"/>
      <c r="D620" s="72"/>
      <c r="E620" s="5"/>
      <c r="F620" s="72"/>
      <c r="G620" s="5"/>
      <c r="H620" s="72"/>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72"/>
      <c r="C621" s="5"/>
      <c r="D621" s="72"/>
      <c r="E621" s="5"/>
      <c r="F621" s="72"/>
      <c r="G621" s="5"/>
      <c r="H621" s="72"/>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72"/>
      <c r="C622" s="5"/>
      <c r="D622" s="72"/>
      <c r="E622" s="5"/>
      <c r="F622" s="72"/>
      <c r="G622" s="5"/>
      <c r="H622" s="72"/>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72"/>
      <c r="C623" s="5"/>
      <c r="D623" s="72"/>
      <c r="E623" s="5"/>
      <c r="F623" s="72"/>
      <c r="G623" s="5"/>
      <c r="H623" s="72"/>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72"/>
      <c r="C624" s="5"/>
      <c r="D624" s="72"/>
      <c r="E624" s="5"/>
      <c r="F624" s="72"/>
      <c r="G624" s="5"/>
      <c r="H624" s="72"/>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72"/>
      <c r="C625" s="5"/>
      <c r="D625" s="72"/>
      <c r="E625" s="5"/>
      <c r="F625" s="72"/>
      <c r="G625" s="5"/>
      <c r="H625" s="72"/>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72"/>
      <c r="C626" s="5"/>
      <c r="D626" s="72"/>
      <c r="E626" s="5"/>
      <c r="F626" s="72"/>
      <c r="G626" s="5"/>
      <c r="H626" s="72"/>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72"/>
      <c r="C627" s="5"/>
      <c r="D627" s="72"/>
      <c r="E627" s="5"/>
      <c r="F627" s="72"/>
      <c r="G627" s="5"/>
      <c r="H627" s="72"/>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72"/>
      <c r="C628" s="5"/>
      <c r="D628" s="72"/>
      <c r="E628" s="5"/>
      <c r="F628" s="72"/>
      <c r="G628" s="5"/>
      <c r="H628" s="72"/>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72"/>
      <c r="C629" s="5"/>
      <c r="D629" s="72"/>
      <c r="E629" s="5"/>
      <c r="F629" s="72"/>
      <c r="G629" s="5"/>
      <c r="H629" s="72"/>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72"/>
      <c r="C630" s="5"/>
      <c r="D630" s="72"/>
      <c r="E630" s="5"/>
      <c r="F630" s="72"/>
      <c r="G630" s="5"/>
      <c r="H630" s="72"/>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72"/>
      <c r="C631" s="5"/>
      <c r="D631" s="72"/>
      <c r="E631" s="5"/>
      <c r="F631" s="72"/>
      <c r="G631" s="5"/>
      <c r="H631" s="72"/>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72"/>
      <c r="C632" s="5"/>
      <c r="D632" s="72"/>
      <c r="E632" s="5"/>
      <c r="F632" s="72"/>
      <c r="G632" s="5"/>
      <c r="H632" s="72"/>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72"/>
      <c r="C633" s="5"/>
      <c r="D633" s="72"/>
      <c r="E633" s="5"/>
      <c r="F633" s="72"/>
      <c r="G633" s="5"/>
      <c r="H633" s="72"/>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72"/>
      <c r="C634" s="5"/>
      <c r="D634" s="72"/>
      <c r="E634" s="5"/>
      <c r="F634" s="72"/>
      <c r="G634" s="5"/>
      <c r="H634" s="72"/>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72"/>
      <c r="C635" s="5"/>
      <c r="D635" s="72"/>
      <c r="E635" s="5"/>
      <c r="F635" s="72"/>
      <c r="G635" s="5"/>
      <c r="H635" s="72"/>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72"/>
      <c r="C636" s="5"/>
      <c r="D636" s="72"/>
      <c r="E636" s="5"/>
      <c r="F636" s="72"/>
      <c r="G636" s="5"/>
      <c r="H636" s="72"/>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72"/>
      <c r="C637" s="5"/>
      <c r="D637" s="72"/>
      <c r="E637" s="5"/>
      <c r="F637" s="72"/>
      <c r="G637" s="5"/>
      <c r="H637" s="72"/>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72"/>
      <c r="C638" s="5"/>
      <c r="D638" s="72"/>
      <c r="E638" s="5"/>
      <c r="F638" s="72"/>
      <c r="G638" s="5"/>
      <c r="H638" s="72"/>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72"/>
      <c r="C639" s="5"/>
      <c r="D639" s="72"/>
      <c r="E639" s="5"/>
      <c r="F639" s="72"/>
      <c r="G639" s="5"/>
      <c r="H639" s="72"/>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72"/>
      <c r="C640" s="5"/>
      <c r="D640" s="72"/>
      <c r="E640" s="5"/>
      <c r="F640" s="72"/>
      <c r="G640" s="5"/>
      <c r="H640" s="72"/>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72"/>
      <c r="C641" s="5"/>
      <c r="D641" s="72"/>
      <c r="E641" s="5"/>
      <c r="F641" s="72"/>
      <c r="G641" s="5"/>
      <c r="H641" s="72"/>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72"/>
      <c r="C642" s="5"/>
      <c r="D642" s="72"/>
      <c r="E642" s="5"/>
      <c r="F642" s="72"/>
      <c r="G642" s="5"/>
      <c r="H642" s="72"/>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72"/>
      <c r="C643" s="5"/>
      <c r="D643" s="72"/>
      <c r="E643" s="5"/>
      <c r="F643" s="72"/>
      <c r="G643" s="5"/>
      <c r="H643" s="72"/>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72"/>
      <c r="C644" s="5"/>
      <c r="D644" s="72"/>
      <c r="E644" s="5"/>
      <c r="F644" s="72"/>
      <c r="G644" s="5"/>
      <c r="H644" s="72"/>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72"/>
      <c r="C645" s="5"/>
      <c r="D645" s="72"/>
      <c r="E645" s="5"/>
      <c r="F645" s="72"/>
      <c r="G645" s="5"/>
      <c r="H645" s="72"/>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72"/>
      <c r="C646" s="5"/>
      <c r="D646" s="72"/>
      <c r="E646" s="5"/>
      <c r="F646" s="72"/>
      <c r="G646" s="5"/>
      <c r="H646" s="72"/>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72"/>
      <c r="C647" s="5"/>
      <c r="D647" s="72"/>
      <c r="E647" s="5"/>
      <c r="F647" s="72"/>
      <c r="G647" s="5"/>
      <c r="H647" s="72"/>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72"/>
      <c r="C648" s="5"/>
      <c r="D648" s="72"/>
      <c r="E648" s="5"/>
      <c r="F648" s="72"/>
      <c r="G648" s="5"/>
      <c r="H648" s="72"/>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72"/>
      <c r="C649" s="5"/>
      <c r="D649" s="72"/>
      <c r="E649" s="5"/>
      <c r="F649" s="72"/>
      <c r="G649" s="5"/>
      <c r="H649" s="72"/>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72"/>
      <c r="C650" s="5"/>
      <c r="D650" s="72"/>
      <c r="E650" s="5"/>
      <c r="F650" s="72"/>
      <c r="G650" s="5"/>
      <c r="H650" s="72"/>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72"/>
      <c r="C651" s="5"/>
      <c r="D651" s="72"/>
      <c r="E651" s="5"/>
      <c r="F651" s="72"/>
      <c r="G651" s="5"/>
      <c r="H651" s="72"/>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72"/>
      <c r="C652" s="5"/>
      <c r="D652" s="72"/>
      <c r="E652" s="5"/>
      <c r="F652" s="72"/>
      <c r="G652" s="5"/>
      <c r="H652" s="72"/>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72"/>
      <c r="C653" s="5"/>
      <c r="D653" s="72"/>
      <c r="E653" s="5"/>
      <c r="F653" s="72"/>
      <c r="G653" s="5"/>
      <c r="H653" s="72"/>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72"/>
      <c r="C654" s="5"/>
      <c r="D654" s="72"/>
      <c r="E654" s="5"/>
      <c r="F654" s="72"/>
      <c r="G654" s="5"/>
      <c r="H654" s="72"/>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72"/>
      <c r="C655" s="5"/>
      <c r="D655" s="72"/>
      <c r="E655" s="5"/>
      <c r="F655" s="72"/>
      <c r="G655" s="5"/>
      <c r="H655" s="72"/>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72"/>
      <c r="C656" s="5"/>
      <c r="D656" s="72"/>
      <c r="E656" s="5"/>
      <c r="F656" s="72"/>
      <c r="G656" s="5"/>
      <c r="H656" s="72"/>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72"/>
      <c r="C657" s="5"/>
      <c r="D657" s="72"/>
      <c r="E657" s="5"/>
      <c r="F657" s="72"/>
      <c r="G657" s="5"/>
      <c r="H657" s="72"/>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72"/>
      <c r="C658" s="5"/>
      <c r="D658" s="72"/>
      <c r="E658" s="5"/>
      <c r="F658" s="72"/>
      <c r="G658" s="5"/>
      <c r="H658" s="72"/>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72"/>
      <c r="C659" s="5"/>
      <c r="D659" s="72"/>
      <c r="E659" s="5"/>
      <c r="F659" s="72"/>
      <c r="G659" s="5"/>
      <c r="H659" s="72"/>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72"/>
      <c r="C660" s="5"/>
      <c r="D660" s="72"/>
      <c r="E660" s="5"/>
      <c r="F660" s="72"/>
      <c r="G660" s="5"/>
      <c r="H660" s="72"/>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72"/>
      <c r="C661" s="5"/>
      <c r="D661" s="72"/>
      <c r="E661" s="5"/>
      <c r="F661" s="72"/>
      <c r="G661" s="5"/>
      <c r="H661" s="72"/>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72"/>
      <c r="C662" s="5"/>
      <c r="D662" s="72"/>
      <c r="E662" s="5"/>
      <c r="F662" s="72"/>
      <c r="G662" s="5"/>
      <c r="H662" s="72"/>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72"/>
      <c r="C663" s="5"/>
      <c r="D663" s="72"/>
      <c r="E663" s="5"/>
      <c r="F663" s="72"/>
      <c r="G663" s="5"/>
      <c r="H663" s="72"/>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72"/>
      <c r="C664" s="5"/>
      <c r="D664" s="72"/>
      <c r="E664" s="5"/>
      <c r="F664" s="72"/>
      <c r="G664" s="5"/>
      <c r="H664" s="72"/>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72"/>
      <c r="C665" s="5"/>
      <c r="D665" s="72"/>
      <c r="E665" s="5"/>
      <c r="F665" s="72"/>
      <c r="G665" s="5"/>
      <c r="H665" s="72"/>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72"/>
      <c r="C666" s="5"/>
      <c r="D666" s="72"/>
      <c r="E666" s="5"/>
      <c r="F666" s="72"/>
      <c r="G666" s="5"/>
      <c r="H666" s="72"/>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72"/>
      <c r="C667" s="5"/>
      <c r="D667" s="72"/>
      <c r="E667" s="5"/>
      <c r="F667" s="72"/>
      <c r="G667" s="5"/>
      <c r="H667" s="72"/>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72"/>
      <c r="C668" s="5"/>
      <c r="D668" s="72"/>
      <c r="E668" s="5"/>
      <c r="F668" s="72"/>
      <c r="G668" s="5"/>
      <c r="H668" s="72"/>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72"/>
      <c r="C669" s="5"/>
      <c r="D669" s="72"/>
      <c r="E669" s="5"/>
      <c r="F669" s="72"/>
      <c r="G669" s="5"/>
      <c r="H669" s="72"/>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72"/>
      <c r="C670" s="5"/>
      <c r="D670" s="72"/>
      <c r="E670" s="5"/>
      <c r="F670" s="72"/>
      <c r="G670" s="5"/>
      <c r="H670" s="72"/>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72"/>
      <c r="C671" s="5"/>
      <c r="D671" s="72"/>
      <c r="E671" s="5"/>
      <c r="F671" s="72"/>
      <c r="G671" s="5"/>
      <c r="H671" s="72"/>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72"/>
      <c r="C672" s="5"/>
      <c r="D672" s="72"/>
      <c r="E672" s="5"/>
      <c r="F672" s="72"/>
      <c r="G672" s="5"/>
      <c r="H672" s="72"/>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72"/>
      <c r="C673" s="5"/>
      <c r="D673" s="72"/>
      <c r="E673" s="5"/>
      <c r="F673" s="72"/>
      <c r="G673" s="5"/>
      <c r="H673" s="72"/>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72"/>
      <c r="C674" s="5"/>
      <c r="D674" s="72"/>
      <c r="E674" s="5"/>
      <c r="F674" s="72"/>
      <c r="G674" s="5"/>
      <c r="H674" s="72"/>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72"/>
      <c r="C675" s="5"/>
      <c r="D675" s="72"/>
      <c r="E675" s="5"/>
      <c r="F675" s="72"/>
      <c r="G675" s="5"/>
      <c r="H675" s="72"/>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72"/>
      <c r="C676" s="5"/>
      <c r="D676" s="72"/>
      <c r="E676" s="5"/>
      <c r="F676" s="72"/>
      <c r="G676" s="5"/>
      <c r="H676" s="72"/>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72"/>
      <c r="C677" s="5"/>
      <c r="D677" s="72"/>
      <c r="E677" s="5"/>
      <c r="F677" s="72"/>
      <c r="G677" s="5"/>
      <c r="H677" s="72"/>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72"/>
      <c r="C678" s="5"/>
      <c r="D678" s="72"/>
      <c r="E678" s="5"/>
      <c r="F678" s="72"/>
      <c r="G678" s="5"/>
      <c r="H678" s="72"/>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72"/>
      <c r="C679" s="5"/>
      <c r="D679" s="72"/>
      <c r="E679" s="5"/>
      <c r="F679" s="72"/>
      <c r="G679" s="5"/>
      <c r="H679" s="72"/>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72"/>
      <c r="C680" s="5"/>
      <c r="D680" s="72"/>
      <c r="E680" s="5"/>
      <c r="F680" s="72"/>
      <c r="G680" s="5"/>
      <c r="H680" s="72"/>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72"/>
      <c r="C681" s="5"/>
      <c r="D681" s="72"/>
      <c r="E681" s="5"/>
      <c r="F681" s="72"/>
      <c r="G681" s="5"/>
      <c r="H681" s="72"/>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72"/>
      <c r="C682" s="5"/>
      <c r="D682" s="72"/>
      <c r="E682" s="5"/>
      <c r="F682" s="72"/>
      <c r="G682" s="5"/>
      <c r="H682" s="72"/>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72"/>
      <c r="C683" s="5"/>
      <c r="D683" s="72"/>
      <c r="E683" s="5"/>
      <c r="F683" s="72"/>
      <c r="G683" s="5"/>
      <c r="H683" s="72"/>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72"/>
      <c r="C684" s="5"/>
      <c r="D684" s="72"/>
      <c r="E684" s="5"/>
      <c r="F684" s="72"/>
      <c r="G684" s="5"/>
      <c r="H684" s="72"/>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72"/>
      <c r="C685" s="5"/>
      <c r="D685" s="72"/>
      <c r="E685" s="5"/>
      <c r="F685" s="72"/>
      <c r="G685" s="5"/>
      <c r="H685" s="72"/>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72"/>
      <c r="C686" s="5"/>
      <c r="D686" s="72"/>
      <c r="E686" s="5"/>
      <c r="F686" s="72"/>
      <c r="G686" s="5"/>
      <c r="H686" s="72"/>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72"/>
      <c r="C687" s="5"/>
      <c r="D687" s="72"/>
      <c r="E687" s="5"/>
      <c r="F687" s="72"/>
      <c r="G687" s="5"/>
      <c r="H687" s="72"/>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72"/>
      <c r="C688" s="5"/>
      <c r="D688" s="72"/>
      <c r="E688" s="5"/>
      <c r="F688" s="72"/>
      <c r="G688" s="5"/>
      <c r="H688" s="72"/>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72"/>
      <c r="C689" s="5"/>
      <c r="D689" s="72"/>
      <c r="E689" s="5"/>
      <c r="F689" s="72"/>
      <c r="G689" s="5"/>
      <c r="H689" s="72"/>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72"/>
      <c r="C690" s="5"/>
      <c r="D690" s="72"/>
      <c r="E690" s="5"/>
      <c r="F690" s="72"/>
      <c r="G690" s="5"/>
      <c r="H690" s="72"/>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72"/>
      <c r="C691" s="5"/>
      <c r="D691" s="72"/>
      <c r="E691" s="5"/>
      <c r="F691" s="72"/>
      <c r="G691" s="5"/>
      <c r="H691" s="72"/>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72"/>
      <c r="C692" s="5"/>
      <c r="D692" s="72"/>
      <c r="E692" s="5"/>
      <c r="F692" s="72"/>
      <c r="G692" s="5"/>
      <c r="H692" s="72"/>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72"/>
      <c r="C693" s="5"/>
      <c r="D693" s="72"/>
      <c r="E693" s="5"/>
      <c r="F693" s="72"/>
      <c r="G693" s="5"/>
      <c r="H693" s="72"/>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72"/>
      <c r="C694" s="5"/>
      <c r="D694" s="72"/>
      <c r="E694" s="5"/>
      <c r="F694" s="72"/>
      <c r="G694" s="5"/>
      <c r="H694" s="72"/>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72"/>
      <c r="C695" s="5"/>
      <c r="D695" s="72"/>
      <c r="E695" s="5"/>
      <c r="F695" s="72"/>
      <c r="G695" s="5"/>
      <c r="H695" s="72"/>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72"/>
      <c r="C696" s="5"/>
      <c r="D696" s="72"/>
      <c r="E696" s="5"/>
      <c r="F696" s="72"/>
      <c r="G696" s="5"/>
      <c r="H696" s="72"/>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72"/>
      <c r="C697" s="5"/>
      <c r="D697" s="72"/>
      <c r="E697" s="5"/>
      <c r="F697" s="72"/>
      <c r="G697" s="5"/>
      <c r="H697" s="72"/>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72"/>
      <c r="C698" s="5"/>
      <c r="D698" s="72"/>
      <c r="E698" s="5"/>
      <c r="F698" s="72"/>
      <c r="G698" s="5"/>
      <c r="H698" s="72"/>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72"/>
      <c r="C699" s="5"/>
      <c r="D699" s="72"/>
      <c r="E699" s="5"/>
      <c r="F699" s="72"/>
      <c r="G699" s="5"/>
      <c r="H699" s="72"/>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72"/>
      <c r="C700" s="5"/>
      <c r="D700" s="72"/>
      <c r="E700" s="5"/>
      <c r="F700" s="72"/>
      <c r="G700" s="5"/>
      <c r="H700" s="72"/>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72"/>
      <c r="C701" s="5"/>
      <c r="D701" s="72"/>
      <c r="E701" s="5"/>
      <c r="F701" s="72"/>
      <c r="G701" s="5"/>
      <c r="H701" s="72"/>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72"/>
      <c r="C702" s="5"/>
      <c r="D702" s="72"/>
      <c r="E702" s="5"/>
      <c r="F702" s="72"/>
      <c r="G702" s="5"/>
      <c r="H702" s="72"/>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72"/>
      <c r="C703" s="5"/>
      <c r="D703" s="72"/>
      <c r="E703" s="5"/>
      <c r="F703" s="72"/>
      <c r="G703" s="5"/>
      <c r="H703" s="72"/>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72"/>
      <c r="C704" s="5"/>
      <c r="D704" s="72"/>
      <c r="E704" s="5"/>
      <c r="F704" s="72"/>
      <c r="G704" s="5"/>
      <c r="H704" s="72"/>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72"/>
      <c r="C705" s="5"/>
      <c r="D705" s="72"/>
      <c r="E705" s="5"/>
      <c r="F705" s="72"/>
      <c r="G705" s="5"/>
      <c r="H705" s="72"/>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72"/>
      <c r="C706" s="5"/>
      <c r="D706" s="72"/>
      <c r="E706" s="5"/>
      <c r="F706" s="72"/>
      <c r="G706" s="5"/>
      <c r="H706" s="72"/>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72"/>
      <c r="C707" s="5"/>
      <c r="D707" s="72"/>
      <c r="E707" s="5"/>
      <c r="F707" s="72"/>
      <c r="G707" s="5"/>
      <c r="H707" s="72"/>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72"/>
      <c r="C708" s="5"/>
      <c r="D708" s="72"/>
      <c r="E708" s="5"/>
      <c r="F708" s="72"/>
      <c r="G708" s="5"/>
      <c r="H708" s="72"/>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72"/>
      <c r="C709" s="5"/>
      <c r="D709" s="72"/>
      <c r="E709" s="5"/>
      <c r="F709" s="72"/>
      <c r="G709" s="5"/>
      <c r="H709" s="72"/>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72"/>
      <c r="C710" s="5"/>
      <c r="D710" s="72"/>
      <c r="E710" s="5"/>
      <c r="F710" s="72"/>
      <c r="G710" s="5"/>
      <c r="H710" s="72"/>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72"/>
      <c r="C711" s="5"/>
      <c r="D711" s="72"/>
      <c r="E711" s="5"/>
      <c r="F711" s="72"/>
      <c r="G711" s="5"/>
      <c r="H711" s="72"/>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72"/>
      <c r="C712" s="5"/>
      <c r="D712" s="72"/>
      <c r="E712" s="5"/>
      <c r="F712" s="72"/>
      <c r="G712" s="5"/>
      <c r="H712" s="72"/>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72"/>
      <c r="C713" s="5"/>
      <c r="D713" s="72"/>
      <c r="E713" s="5"/>
      <c r="F713" s="72"/>
      <c r="G713" s="5"/>
      <c r="H713" s="72"/>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72"/>
      <c r="C714" s="5"/>
      <c r="D714" s="72"/>
      <c r="E714" s="5"/>
      <c r="F714" s="72"/>
      <c r="G714" s="5"/>
      <c r="H714" s="72"/>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72"/>
      <c r="C715" s="5"/>
      <c r="D715" s="72"/>
      <c r="E715" s="5"/>
      <c r="F715" s="72"/>
      <c r="G715" s="5"/>
      <c r="H715" s="72"/>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72"/>
      <c r="C716" s="5"/>
      <c r="D716" s="72"/>
      <c r="E716" s="5"/>
      <c r="F716" s="72"/>
      <c r="G716" s="5"/>
      <c r="H716" s="72"/>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72"/>
      <c r="C717" s="5"/>
      <c r="D717" s="72"/>
      <c r="E717" s="5"/>
      <c r="F717" s="72"/>
      <c r="G717" s="5"/>
      <c r="H717" s="72"/>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72"/>
      <c r="C718" s="5"/>
      <c r="D718" s="72"/>
      <c r="E718" s="5"/>
      <c r="F718" s="72"/>
      <c r="G718" s="5"/>
      <c r="H718" s="72"/>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72"/>
      <c r="C719" s="5"/>
      <c r="D719" s="72"/>
      <c r="E719" s="5"/>
      <c r="F719" s="72"/>
      <c r="G719" s="5"/>
      <c r="H719" s="72"/>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72"/>
      <c r="C720" s="5"/>
      <c r="D720" s="72"/>
      <c r="E720" s="5"/>
      <c r="F720" s="72"/>
      <c r="G720" s="5"/>
      <c r="H720" s="72"/>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72"/>
      <c r="C721" s="5"/>
      <c r="D721" s="72"/>
      <c r="E721" s="5"/>
      <c r="F721" s="72"/>
      <c r="G721" s="5"/>
      <c r="H721" s="72"/>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72"/>
      <c r="C722" s="5"/>
      <c r="D722" s="72"/>
      <c r="E722" s="5"/>
      <c r="F722" s="72"/>
      <c r="G722" s="5"/>
      <c r="H722" s="72"/>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72"/>
      <c r="C723" s="5"/>
      <c r="D723" s="72"/>
      <c r="E723" s="5"/>
      <c r="F723" s="72"/>
      <c r="G723" s="5"/>
      <c r="H723" s="72"/>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72"/>
      <c r="C724" s="5"/>
      <c r="D724" s="72"/>
      <c r="E724" s="5"/>
      <c r="F724" s="72"/>
      <c r="G724" s="5"/>
      <c r="H724" s="72"/>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72"/>
      <c r="C725" s="5"/>
      <c r="D725" s="72"/>
      <c r="E725" s="5"/>
      <c r="F725" s="72"/>
      <c r="G725" s="5"/>
      <c r="H725" s="72"/>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72"/>
      <c r="C726" s="5"/>
      <c r="D726" s="72"/>
      <c r="E726" s="5"/>
      <c r="F726" s="72"/>
      <c r="G726" s="5"/>
      <c r="H726" s="72"/>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72"/>
      <c r="C727" s="5"/>
      <c r="D727" s="72"/>
      <c r="E727" s="5"/>
      <c r="F727" s="72"/>
      <c r="G727" s="5"/>
      <c r="H727" s="72"/>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72"/>
      <c r="C728" s="5"/>
      <c r="D728" s="72"/>
      <c r="E728" s="5"/>
      <c r="F728" s="72"/>
      <c r="G728" s="5"/>
      <c r="H728" s="72"/>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72"/>
      <c r="C729" s="5"/>
      <c r="D729" s="72"/>
      <c r="E729" s="5"/>
      <c r="F729" s="72"/>
      <c r="G729" s="5"/>
      <c r="H729" s="72"/>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72"/>
      <c r="C730" s="5"/>
      <c r="D730" s="72"/>
      <c r="E730" s="5"/>
      <c r="F730" s="72"/>
      <c r="G730" s="5"/>
      <c r="H730" s="72"/>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72"/>
      <c r="C731" s="5"/>
      <c r="D731" s="72"/>
      <c r="E731" s="5"/>
      <c r="F731" s="72"/>
      <c r="G731" s="5"/>
      <c r="H731" s="72"/>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72"/>
      <c r="C732" s="5"/>
      <c r="D732" s="72"/>
      <c r="E732" s="5"/>
      <c r="F732" s="72"/>
      <c r="G732" s="5"/>
      <c r="H732" s="72"/>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72"/>
      <c r="C733" s="5"/>
      <c r="D733" s="72"/>
      <c r="E733" s="5"/>
      <c r="F733" s="72"/>
      <c r="G733" s="5"/>
      <c r="H733" s="72"/>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72"/>
      <c r="C734" s="5"/>
      <c r="D734" s="72"/>
      <c r="E734" s="5"/>
      <c r="F734" s="72"/>
      <c r="G734" s="5"/>
      <c r="H734" s="72"/>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72"/>
      <c r="C735" s="5"/>
      <c r="D735" s="72"/>
      <c r="E735" s="5"/>
      <c r="F735" s="72"/>
      <c r="G735" s="5"/>
      <c r="H735" s="72"/>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72"/>
      <c r="C736" s="5"/>
      <c r="D736" s="72"/>
      <c r="E736" s="5"/>
      <c r="F736" s="72"/>
      <c r="G736" s="5"/>
      <c r="H736" s="72"/>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72"/>
      <c r="C737" s="5"/>
      <c r="D737" s="72"/>
      <c r="E737" s="5"/>
      <c r="F737" s="72"/>
      <c r="G737" s="5"/>
      <c r="H737" s="72"/>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72"/>
      <c r="C738" s="5"/>
      <c r="D738" s="72"/>
      <c r="E738" s="5"/>
      <c r="F738" s="72"/>
      <c r="G738" s="5"/>
      <c r="H738" s="72"/>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72"/>
      <c r="C739" s="5"/>
      <c r="D739" s="72"/>
      <c r="E739" s="5"/>
      <c r="F739" s="72"/>
      <c r="G739" s="5"/>
      <c r="H739" s="72"/>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72"/>
      <c r="C740" s="5"/>
      <c r="D740" s="72"/>
      <c r="E740" s="5"/>
      <c r="F740" s="72"/>
      <c r="G740" s="5"/>
      <c r="H740" s="72"/>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72"/>
      <c r="C741" s="5"/>
      <c r="D741" s="72"/>
      <c r="E741" s="5"/>
      <c r="F741" s="72"/>
      <c r="G741" s="5"/>
      <c r="H741" s="72"/>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72"/>
      <c r="C742" s="5"/>
      <c r="D742" s="72"/>
      <c r="E742" s="5"/>
      <c r="F742" s="72"/>
      <c r="G742" s="5"/>
      <c r="H742" s="72"/>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72"/>
      <c r="C743" s="5"/>
      <c r="D743" s="72"/>
      <c r="E743" s="5"/>
      <c r="F743" s="72"/>
      <c r="G743" s="5"/>
      <c r="H743" s="72"/>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72"/>
      <c r="C744" s="5"/>
      <c r="D744" s="72"/>
      <c r="E744" s="5"/>
      <c r="F744" s="72"/>
      <c r="G744" s="5"/>
      <c r="H744" s="72"/>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72"/>
      <c r="C745" s="5"/>
      <c r="D745" s="72"/>
      <c r="E745" s="5"/>
      <c r="F745" s="72"/>
      <c r="G745" s="5"/>
      <c r="H745" s="72"/>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72"/>
      <c r="C746" s="5"/>
      <c r="D746" s="72"/>
      <c r="E746" s="5"/>
      <c r="F746" s="72"/>
      <c r="G746" s="5"/>
      <c r="H746" s="72"/>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72"/>
      <c r="C747" s="5"/>
      <c r="D747" s="72"/>
      <c r="E747" s="5"/>
      <c r="F747" s="72"/>
      <c r="G747" s="5"/>
      <c r="H747" s="72"/>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72"/>
      <c r="C748" s="5"/>
      <c r="D748" s="72"/>
      <c r="E748" s="5"/>
      <c r="F748" s="72"/>
      <c r="G748" s="5"/>
      <c r="H748" s="72"/>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72"/>
      <c r="C749" s="5"/>
      <c r="D749" s="72"/>
      <c r="E749" s="5"/>
      <c r="F749" s="72"/>
      <c r="G749" s="5"/>
      <c r="H749" s="72"/>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72"/>
      <c r="C750" s="5"/>
      <c r="D750" s="72"/>
      <c r="E750" s="5"/>
      <c r="F750" s="72"/>
      <c r="G750" s="5"/>
      <c r="H750" s="72"/>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72"/>
      <c r="C751" s="5"/>
      <c r="D751" s="72"/>
      <c r="E751" s="5"/>
      <c r="F751" s="72"/>
      <c r="G751" s="5"/>
      <c r="H751" s="72"/>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72"/>
      <c r="C752" s="5"/>
      <c r="D752" s="72"/>
      <c r="E752" s="5"/>
      <c r="F752" s="72"/>
      <c r="G752" s="5"/>
      <c r="H752" s="72"/>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72"/>
      <c r="C753" s="5"/>
      <c r="D753" s="72"/>
      <c r="E753" s="5"/>
      <c r="F753" s="72"/>
      <c r="G753" s="5"/>
      <c r="H753" s="72"/>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72"/>
      <c r="C754" s="5"/>
      <c r="D754" s="72"/>
      <c r="E754" s="5"/>
      <c r="F754" s="72"/>
      <c r="G754" s="5"/>
      <c r="H754" s="72"/>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72"/>
      <c r="C755" s="5"/>
      <c r="D755" s="72"/>
      <c r="E755" s="5"/>
      <c r="F755" s="72"/>
      <c r="G755" s="5"/>
      <c r="H755" s="72"/>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72"/>
      <c r="C756" s="5"/>
      <c r="D756" s="72"/>
      <c r="E756" s="5"/>
      <c r="F756" s="72"/>
      <c r="G756" s="5"/>
      <c r="H756" s="72"/>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72"/>
      <c r="C757" s="5"/>
      <c r="D757" s="72"/>
      <c r="E757" s="5"/>
      <c r="F757" s="72"/>
      <c r="G757" s="5"/>
      <c r="H757" s="72"/>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72"/>
      <c r="C758" s="5"/>
      <c r="D758" s="72"/>
      <c r="E758" s="5"/>
      <c r="F758" s="72"/>
      <c r="G758" s="5"/>
      <c r="H758" s="72"/>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72"/>
      <c r="C759" s="5"/>
      <c r="D759" s="72"/>
      <c r="E759" s="5"/>
      <c r="F759" s="72"/>
      <c r="G759" s="5"/>
      <c r="H759" s="72"/>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72"/>
      <c r="C760" s="5"/>
      <c r="D760" s="72"/>
      <c r="E760" s="5"/>
      <c r="F760" s="72"/>
      <c r="G760" s="5"/>
      <c r="H760" s="72"/>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72"/>
      <c r="C761" s="5"/>
      <c r="D761" s="72"/>
      <c r="E761" s="5"/>
      <c r="F761" s="72"/>
      <c r="G761" s="5"/>
      <c r="H761" s="72"/>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72"/>
      <c r="C762" s="5"/>
      <c r="D762" s="72"/>
      <c r="E762" s="5"/>
      <c r="F762" s="72"/>
      <c r="G762" s="5"/>
      <c r="H762" s="72"/>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72"/>
      <c r="C763" s="5"/>
      <c r="D763" s="72"/>
      <c r="E763" s="5"/>
      <c r="F763" s="72"/>
      <c r="G763" s="5"/>
      <c r="H763" s="72"/>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72"/>
      <c r="C764" s="5"/>
      <c r="D764" s="72"/>
      <c r="E764" s="5"/>
      <c r="F764" s="72"/>
      <c r="G764" s="5"/>
      <c r="H764" s="72"/>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72"/>
      <c r="C765" s="5"/>
      <c r="D765" s="72"/>
      <c r="E765" s="5"/>
      <c r="F765" s="72"/>
      <c r="G765" s="5"/>
      <c r="H765" s="72"/>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72"/>
      <c r="C766" s="5"/>
      <c r="D766" s="72"/>
      <c r="E766" s="5"/>
      <c r="F766" s="72"/>
      <c r="G766" s="5"/>
      <c r="H766" s="72"/>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72"/>
      <c r="C767" s="5"/>
      <c r="D767" s="72"/>
      <c r="E767" s="5"/>
      <c r="F767" s="72"/>
      <c r="G767" s="5"/>
      <c r="H767" s="72"/>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72"/>
      <c r="C768" s="5"/>
      <c r="D768" s="72"/>
      <c r="E768" s="5"/>
      <c r="F768" s="72"/>
      <c r="G768" s="5"/>
      <c r="H768" s="72"/>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72"/>
      <c r="C769" s="5"/>
      <c r="D769" s="72"/>
      <c r="E769" s="5"/>
      <c r="F769" s="72"/>
      <c r="G769" s="5"/>
      <c r="H769" s="72"/>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72"/>
      <c r="C770" s="5"/>
      <c r="D770" s="72"/>
      <c r="E770" s="5"/>
      <c r="F770" s="72"/>
      <c r="G770" s="5"/>
      <c r="H770" s="72"/>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72"/>
      <c r="C771" s="5"/>
      <c r="D771" s="72"/>
      <c r="E771" s="5"/>
      <c r="F771" s="72"/>
      <c r="G771" s="5"/>
      <c r="H771" s="72"/>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72"/>
      <c r="C772" s="5"/>
      <c r="D772" s="72"/>
      <c r="E772" s="5"/>
      <c r="F772" s="72"/>
      <c r="G772" s="5"/>
      <c r="H772" s="72"/>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72"/>
      <c r="C773" s="5"/>
      <c r="D773" s="72"/>
      <c r="E773" s="5"/>
      <c r="F773" s="72"/>
      <c r="G773" s="5"/>
      <c r="H773" s="72"/>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72"/>
      <c r="C774" s="5"/>
      <c r="D774" s="72"/>
      <c r="E774" s="5"/>
      <c r="F774" s="72"/>
      <c r="G774" s="5"/>
      <c r="H774" s="72"/>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72"/>
      <c r="C775" s="5"/>
      <c r="D775" s="72"/>
      <c r="E775" s="5"/>
      <c r="F775" s="72"/>
      <c r="G775" s="5"/>
      <c r="H775" s="72"/>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72"/>
      <c r="C776" s="5"/>
      <c r="D776" s="72"/>
      <c r="E776" s="5"/>
      <c r="F776" s="72"/>
      <c r="G776" s="5"/>
      <c r="H776" s="72"/>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72"/>
      <c r="C777" s="5"/>
      <c r="D777" s="72"/>
      <c r="E777" s="5"/>
      <c r="F777" s="72"/>
      <c r="G777" s="5"/>
      <c r="H777" s="72"/>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72"/>
      <c r="C778" s="5"/>
      <c r="D778" s="72"/>
      <c r="E778" s="5"/>
      <c r="F778" s="72"/>
      <c r="G778" s="5"/>
      <c r="H778" s="72"/>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72"/>
      <c r="C779" s="5"/>
      <c r="D779" s="72"/>
      <c r="E779" s="5"/>
      <c r="F779" s="72"/>
      <c r="G779" s="5"/>
      <c r="H779" s="72"/>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72"/>
      <c r="C780" s="5"/>
      <c r="D780" s="72"/>
      <c r="E780" s="5"/>
      <c r="F780" s="72"/>
      <c r="G780" s="5"/>
      <c r="H780" s="72"/>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72"/>
      <c r="C781" s="5"/>
      <c r="D781" s="72"/>
      <c r="E781" s="5"/>
      <c r="F781" s="72"/>
      <c r="G781" s="5"/>
      <c r="H781" s="72"/>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72"/>
      <c r="C782" s="5"/>
      <c r="D782" s="72"/>
      <c r="E782" s="5"/>
      <c r="F782" s="72"/>
      <c r="G782" s="5"/>
      <c r="H782" s="72"/>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72"/>
      <c r="C783" s="5"/>
      <c r="D783" s="72"/>
      <c r="E783" s="5"/>
      <c r="F783" s="72"/>
      <c r="G783" s="5"/>
      <c r="H783" s="72"/>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72"/>
      <c r="C784" s="5"/>
      <c r="D784" s="72"/>
      <c r="E784" s="5"/>
      <c r="F784" s="72"/>
      <c r="G784" s="5"/>
      <c r="H784" s="72"/>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72"/>
      <c r="C785" s="5"/>
      <c r="D785" s="72"/>
      <c r="E785" s="5"/>
      <c r="F785" s="72"/>
      <c r="G785" s="5"/>
      <c r="H785" s="72"/>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72"/>
      <c r="C786" s="5"/>
      <c r="D786" s="72"/>
      <c r="E786" s="5"/>
      <c r="F786" s="72"/>
      <c r="G786" s="5"/>
      <c r="H786" s="72"/>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72"/>
      <c r="C787" s="5"/>
      <c r="D787" s="72"/>
      <c r="E787" s="5"/>
      <c r="F787" s="72"/>
      <c r="G787" s="5"/>
      <c r="H787" s="72"/>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72"/>
      <c r="C788" s="5"/>
      <c r="D788" s="72"/>
      <c r="E788" s="5"/>
      <c r="F788" s="72"/>
      <c r="G788" s="5"/>
      <c r="H788" s="72"/>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72"/>
      <c r="C789" s="5"/>
      <c r="D789" s="72"/>
      <c r="E789" s="5"/>
      <c r="F789" s="72"/>
      <c r="G789" s="5"/>
      <c r="H789" s="72"/>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72"/>
      <c r="C790" s="5"/>
      <c r="D790" s="72"/>
      <c r="E790" s="5"/>
      <c r="F790" s="72"/>
      <c r="G790" s="5"/>
      <c r="H790" s="72"/>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72"/>
      <c r="C791" s="5"/>
      <c r="D791" s="72"/>
      <c r="E791" s="5"/>
      <c r="F791" s="72"/>
      <c r="G791" s="5"/>
      <c r="H791" s="72"/>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72"/>
      <c r="C792" s="5"/>
      <c r="D792" s="72"/>
      <c r="E792" s="5"/>
      <c r="F792" s="72"/>
      <c r="G792" s="5"/>
      <c r="H792" s="72"/>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72"/>
      <c r="C793" s="5"/>
      <c r="D793" s="72"/>
      <c r="E793" s="5"/>
      <c r="F793" s="72"/>
      <c r="G793" s="5"/>
      <c r="H793" s="72"/>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72"/>
      <c r="C794" s="5"/>
      <c r="D794" s="72"/>
      <c r="E794" s="5"/>
      <c r="F794" s="72"/>
      <c r="G794" s="5"/>
      <c r="H794" s="72"/>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72"/>
      <c r="C795" s="5"/>
      <c r="D795" s="72"/>
      <c r="E795" s="5"/>
      <c r="F795" s="72"/>
      <c r="G795" s="5"/>
      <c r="H795" s="72"/>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72"/>
      <c r="C796" s="5"/>
      <c r="D796" s="72"/>
      <c r="E796" s="5"/>
      <c r="F796" s="72"/>
      <c r="G796" s="5"/>
      <c r="H796" s="72"/>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72"/>
      <c r="C797" s="5"/>
      <c r="D797" s="72"/>
      <c r="E797" s="5"/>
      <c r="F797" s="72"/>
      <c r="G797" s="5"/>
      <c r="H797" s="72"/>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72"/>
      <c r="C798" s="5"/>
      <c r="D798" s="72"/>
      <c r="E798" s="5"/>
      <c r="F798" s="72"/>
      <c r="G798" s="5"/>
      <c r="H798" s="72"/>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72"/>
      <c r="C799" s="5"/>
      <c r="D799" s="72"/>
      <c r="E799" s="5"/>
      <c r="F799" s="72"/>
      <c r="G799" s="5"/>
      <c r="H799" s="72"/>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72"/>
      <c r="C800" s="5"/>
      <c r="D800" s="72"/>
      <c r="E800" s="5"/>
      <c r="F800" s="72"/>
      <c r="G800" s="5"/>
      <c r="H800" s="72"/>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72"/>
      <c r="C801" s="5"/>
      <c r="D801" s="72"/>
      <c r="E801" s="5"/>
      <c r="F801" s="72"/>
      <c r="G801" s="5"/>
      <c r="H801" s="72"/>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72"/>
      <c r="C802" s="5"/>
      <c r="D802" s="72"/>
      <c r="E802" s="5"/>
      <c r="F802" s="72"/>
      <c r="G802" s="5"/>
      <c r="H802" s="72"/>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72"/>
      <c r="C803" s="5"/>
      <c r="D803" s="72"/>
      <c r="E803" s="5"/>
      <c r="F803" s="72"/>
      <c r="G803" s="5"/>
      <c r="H803" s="72"/>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72"/>
      <c r="C804" s="5"/>
      <c r="D804" s="72"/>
      <c r="E804" s="5"/>
      <c r="F804" s="72"/>
      <c r="G804" s="5"/>
      <c r="H804" s="72"/>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72"/>
      <c r="C805" s="5"/>
      <c r="D805" s="72"/>
      <c r="E805" s="5"/>
      <c r="F805" s="72"/>
      <c r="G805" s="5"/>
      <c r="H805" s="72"/>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72"/>
      <c r="C806" s="5"/>
      <c r="D806" s="72"/>
      <c r="E806" s="5"/>
      <c r="F806" s="72"/>
      <c r="G806" s="5"/>
      <c r="H806" s="72"/>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72"/>
      <c r="C807" s="5"/>
      <c r="D807" s="72"/>
      <c r="E807" s="5"/>
      <c r="F807" s="72"/>
      <c r="G807" s="5"/>
      <c r="H807" s="72"/>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72"/>
      <c r="C808" s="5"/>
      <c r="D808" s="72"/>
      <c r="E808" s="5"/>
      <c r="F808" s="72"/>
      <c r="G808" s="5"/>
      <c r="H808" s="72"/>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72"/>
      <c r="C809" s="5"/>
      <c r="D809" s="72"/>
      <c r="E809" s="5"/>
      <c r="F809" s="72"/>
      <c r="G809" s="5"/>
      <c r="H809" s="72"/>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72"/>
      <c r="C810" s="5"/>
      <c r="D810" s="72"/>
      <c r="E810" s="5"/>
      <c r="F810" s="72"/>
      <c r="G810" s="5"/>
      <c r="H810" s="72"/>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72"/>
      <c r="C811" s="5"/>
      <c r="D811" s="72"/>
      <c r="E811" s="5"/>
      <c r="F811" s="72"/>
      <c r="G811" s="5"/>
      <c r="H811" s="72"/>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72"/>
      <c r="C812" s="5"/>
      <c r="D812" s="72"/>
      <c r="E812" s="5"/>
      <c r="F812" s="72"/>
      <c r="G812" s="5"/>
      <c r="H812" s="72"/>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72"/>
      <c r="C813" s="5"/>
      <c r="D813" s="72"/>
      <c r="E813" s="5"/>
      <c r="F813" s="72"/>
      <c r="G813" s="5"/>
      <c r="H813" s="72"/>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72"/>
      <c r="C814" s="5"/>
      <c r="D814" s="72"/>
      <c r="E814" s="5"/>
      <c r="F814" s="72"/>
      <c r="G814" s="5"/>
      <c r="H814" s="72"/>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72"/>
      <c r="C815" s="5"/>
      <c r="D815" s="72"/>
      <c r="E815" s="5"/>
      <c r="F815" s="72"/>
      <c r="G815" s="5"/>
      <c r="H815" s="72"/>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72"/>
      <c r="C816" s="5"/>
      <c r="D816" s="72"/>
      <c r="E816" s="5"/>
      <c r="F816" s="72"/>
      <c r="G816" s="5"/>
      <c r="H816" s="72"/>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72"/>
      <c r="C817" s="5"/>
      <c r="D817" s="72"/>
      <c r="E817" s="5"/>
      <c r="F817" s="72"/>
      <c r="G817" s="5"/>
      <c r="H817" s="72"/>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72"/>
      <c r="C818" s="5"/>
      <c r="D818" s="72"/>
      <c r="E818" s="5"/>
      <c r="F818" s="72"/>
      <c r="G818" s="5"/>
      <c r="H818" s="72"/>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72"/>
      <c r="C819" s="5"/>
      <c r="D819" s="72"/>
      <c r="E819" s="5"/>
      <c r="F819" s="72"/>
      <c r="G819" s="5"/>
      <c r="H819" s="72"/>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72"/>
      <c r="C820" s="5"/>
      <c r="D820" s="72"/>
      <c r="E820" s="5"/>
      <c r="F820" s="72"/>
      <c r="G820" s="5"/>
      <c r="H820" s="72"/>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72"/>
      <c r="C821" s="5"/>
      <c r="D821" s="72"/>
      <c r="E821" s="5"/>
      <c r="F821" s="72"/>
      <c r="G821" s="5"/>
      <c r="H821" s="72"/>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72"/>
      <c r="C822" s="5"/>
      <c r="D822" s="72"/>
      <c r="E822" s="5"/>
      <c r="F822" s="72"/>
      <c r="G822" s="5"/>
      <c r="H822" s="72"/>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72"/>
      <c r="C823" s="5"/>
      <c r="D823" s="72"/>
      <c r="E823" s="5"/>
      <c r="F823" s="72"/>
      <c r="G823" s="5"/>
      <c r="H823" s="72"/>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72"/>
      <c r="C824" s="5"/>
      <c r="D824" s="72"/>
      <c r="E824" s="5"/>
      <c r="F824" s="72"/>
      <c r="G824" s="5"/>
      <c r="H824" s="72"/>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72"/>
      <c r="C825" s="5"/>
      <c r="D825" s="72"/>
      <c r="E825" s="5"/>
      <c r="F825" s="72"/>
      <c r="G825" s="5"/>
      <c r="H825" s="72"/>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72"/>
      <c r="C826" s="5"/>
      <c r="D826" s="72"/>
      <c r="E826" s="5"/>
      <c r="F826" s="72"/>
      <c r="G826" s="5"/>
      <c r="H826" s="72"/>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72"/>
      <c r="C827" s="5"/>
      <c r="D827" s="72"/>
      <c r="E827" s="5"/>
      <c r="F827" s="72"/>
      <c r="G827" s="5"/>
      <c r="H827" s="72"/>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72"/>
      <c r="C828" s="5"/>
      <c r="D828" s="72"/>
      <c r="E828" s="5"/>
      <c r="F828" s="72"/>
      <c r="G828" s="5"/>
      <c r="H828" s="72"/>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72"/>
      <c r="C829" s="5"/>
      <c r="D829" s="72"/>
      <c r="E829" s="5"/>
      <c r="F829" s="72"/>
      <c r="G829" s="5"/>
      <c r="H829" s="72"/>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72"/>
      <c r="C830" s="5"/>
      <c r="D830" s="72"/>
      <c r="E830" s="5"/>
      <c r="F830" s="72"/>
      <c r="G830" s="5"/>
      <c r="H830" s="72"/>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72"/>
      <c r="C831" s="5"/>
      <c r="D831" s="72"/>
      <c r="E831" s="5"/>
      <c r="F831" s="72"/>
      <c r="G831" s="5"/>
      <c r="H831" s="72"/>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72"/>
      <c r="C832" s="5"/>
      <c r="D832" s="72"/>
      <c r="E832" s="5"/>
      <c r="F832" s="72"/>
      <c r="G832" s="5"/>
      <c r="H832" s="72"/>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72"/>
      <c r="C833" s="5"/>
      <c r="D833" s="72"/>
      <c r="E833" s="5"/>
      <c r="F833" s="72"/>
      <c r="G833" s="5"/>
      <c r="H833" s="72"/>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72"/>
      <c r="C834" s="5"/>
      <c r="D834" s="72"/>
      <c r="E834" s="5"/>
      <c r="F834" s="72"/>
      <c r="G834" s="5"/>
      <c r="H834" s="72"/>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72"/>
      <c r="C835" s="5"/>
      <c r="D835" s="72"/>
      <c r="E835" s="5"/>
      <c r="F835" s="72"/>
      <c r="G835" s="5"/>
      <c r="H835" s="72"/>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72"/>
      <c r="C836" s="5"/>
      <c r="D836" s="72"/>
      <c r="E836" s="5"/>
      <c r="F836" s="72"/>
      <c r="G836" s="5"/>
      <c r="H836" s="72"/>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72"/>
      <c r="C837" s="5"/>
      <c r="D837" s="72"/>
      <c r="E837" s="5"/>
      <c r="F837" s="72"/>
      <c r="G837" s="5"/>
      <c r="H837" s="72"/>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72"/>
      <c r="C838" s="5"/>
      <c r="D838" s="72"/>
      <c r="E838" s="5"/>
      <c r="F838" s="72"/>
      <c r="G838" s="5"/>
      <c r="H838" s="72"/>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72"/>
      <c r="C839" s="5"/>
      <c r="D839" s="72"/>
      <c r="E839" s="5"/>
      <c r="F839" s="72"/>
      <c r="G839" s="5"/>
      <c r="H839" s="72"/>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72"/>
      <c r="C840" s="5"/>
      <c r="D840" s="72"/>
      <c r="E840" s="5"/>
      <c r="F840" s="72"/>
      <c r="G840" s="5"/>
      <c r="H840" s="72"/>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72"/>
      <c r="C841" s="5"/>
      <c r="D841" s="72"/>
      <c r="E841" s="5"/>
      <c r="F841" s="72"/>
      <c r="G841" s="5"/>
      <c r="H841" s="72"/>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72"/>
      <c r="C842" s="5"/>
      <c r="D842" s="72"/>
      <c r="E842" s="5"/>
      <c r="F842" s="72"/>
      <c r="G842" s="5"/>
      <c r="H842" s="72"/>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72"/>
      <c r="C843" s="5"/>
      <c r="D843" s="72"/>
      <c r="E843" s="5"/>
      <c r="F843" s="72"/>
      <c r="G843" s="5"/>
      <c r="H843" s="72"/>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72"/>
      <c r="C844" s="5"/>
      <c r="D844" s="72"/>
      <c r="E844" s="5"/>
      <c r="F844" s="72"/>
      <c r="G844" s="5"/>
      <c r="H844" s="72"/>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72"/>
      <c r="C845" s="5"/>
      <c r="D845" s="72"/>
      <c r="E845" s="5"/>
      <c r="F845" s="72"/>
      <c r="G845" s="5"/>
      <c r="H845" s="72"/>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72"/>
      <c r="C846" s="5"/>
      <c r="D846" s="72"/>
      <c r="E846" s="5"/>
      <c r="F846" s="72"/>
      <c r="G846" s="5"/>
      <c r="H846" s="72"/>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72"/>
      <c r="C847" s="5"/>
      <c r="D847" s="72"/>
      <c r="E847" s="5"/>
      <c r="F847" s="72"/>
      <c r="G847" s="5"/>
      <c r="H847" s="72"/>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72"/>
      <c r="C848" s="5"/>
      <c r="D848" s="72"/>
      <c r="E848" s="5"/>
      <c r="F848" s="72"/>
      <c r="G848" s="5"/>
      <c r="H848" s="72"/>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72"/>
      <c r="C849" s="5"/>
      <c r="D849" s="72"/>
      <c r="E849" s="5"/>
      <c r="F849" s="72"/>
      <c r="G849" s="5"/>
      <c r="H849" s="72"/>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72"/>
      <c r="C850" s="5"/>
      <c r="D850" s="72"/>
      <c r="E850" s="5"/>
      <c r="F850" s="72"/>
      <c r="G850" s="5"/>
      <c r="H850" s="72"/>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72"/>
      <c r="C851" s="5"/>
      <c r="D851" s="72"/>
      <c r="E851" s="5"/>
      <c r="F851" s="72"/>
      <c r="G851" s="5"/>
      <c r="H851" s="72"/>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72"/>
      <c r="C852" s="5"/>
      <c r="D852" s="72"/>
      <c r="E852" s="5"/>
      <c r="F852" s="72"/>
      <c r="G852" s="5"/>
      <c r="H852" s="72"/>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72"/>
      <c r="C853" s="5"/>
      <c r="D853" s="72"/>
      <c r="E853" s="5"/>
      <c r="F853" s="72"/>
      <c r="G853" s="5"/>
      <c r="H853" s="72"/>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72"/>
      <c r="C854" s="5"/>
      <c r="D854" s="72"/>
      <c r="E854" s="5"/>
      <c r="F854" s="72"/>
      <c r="G854" s="5"/>
      <c r="H854" s="72"/>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72"/>
      <c r="C855" s="5"/>
      <c r="D855" s="72"/>
      <c r="E855" s="5"/>
      <c r="F855" s="72"/>
      <c r="G855" s="5"/>
      <c r="H855" s="72"/>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72"/>
      <c r="C856" s="5"/>
      <c r="D856" s="72"/>
      <c r="E856" s="5"/>
      <c r="F856" s="72"/>
      <c r="G856" s="5"/>
      <c r="H856" s="72"/>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72"/>
      <c r="C857" s="5"/>
      <c r="D857" s="72"/>
      <c r="E857" s="5"/>
      <c r="F857" s="72"/>
      <c r="G857" s="5"/>
      <c r="H857" s="72"/>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72"/>
      <c r="C858" s="5"/>
      <c r="D858" s="72"/>
      <c r="E858" s="5"/>
      <c r="F858" s="72"/>
      <c r="G858" s="5"/>
      <c r="H858" s="72"/>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72"/>
      <c r="C859" s="5"/>
      <c r="D859" s="72"/>
      <c r="E859" s="5"/>
      <c r="F859" s="72"/>
      <c r="G859" s="5"/>
      <c r="H859" s="72"/>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72"/>
      <c r="C860" s="5"/>
      <c r="D860" s="72"/>
      <c r="E860" s="5"/>
      <c r="F860" s="72"/>
      <c r="G860" s="5"/>
      <c r="H860" s="72"/>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72"/>
      <c r="C861" s="5"/>
      <c r="D861" s="72"/>
      <c r="E861" s="5"/>
      <c r="F861" s="72"/>
      <c r="G861" s="5"/>
      <c r="H861" s="72"/>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72"/>
      <c r="C862" s="5"/>
      <c r="D862" s="72"/>
      <c r="E862" s="5"/>
      <c r="F862" s="72"/>
      <c r="G862" s="5"/>
      <c r="H862" s="72"/>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72"/>
      <c r="C863" s="5"/>
      <c r="D863" s="72"/>
      <c r="E863" s="5"/>
      <c r="F863" s="72"/>
      <c r="G863" s="5"/>
      <c r="H863" s="72"/>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72"/>
      <c r="C864" s="5"/>
      <c r="D864" s="72"/>
      <c r="E864" s="5"/>
      <c r="F864" s="72"/>
      <c r="G864" s="5"/>
      <c r="H864" s="72"/>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72"/>
      <c r="C865" s="5"/>
      <c r="D865" s="72"/>
      <c r="E865" s="5"/>
      <c r="F865" s="72"/>
      <c r="G865" s="5"/>
      <c r="H865" s="72"/>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72"/>
      <c r="C866" s="5"/>
      <c r="D866" s="72"/>
      <c r="E866" s="5"/>
      <c r="F866" s="72"/>
      <c r="G866" s="5"/>
      <c r="H866" s="72"/>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72"/>
      <c r="C867" s="5"/>
      <c r="D867" s="72"/>
      <c r="E867" s="5"/>
      <c r="F867" s="72"/>
      <c r="G867" s="5"/>
      <c r="H867" s="72"/>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72"/>
      <c r="C868" s="5"/>
      <c r="D868" s="72"/>
      <c r="E868" s="5"/>
      <c r="F868" s="72"/>
      <c r="G868" s="5"/>
      <c r="H868" s="72"/>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72"/>
      <c r="C869" s="5"/>
      <c r="D869" s="72"/>
      <c r="E869" s="5"/>
      <c r="F869" s="72"/>
      <c r="G869" s="5"/>
      <c r="H869" s="72"/>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72"/>
      <c r="C870" s="5"/>
      <c r="D870" s="72"/>
      <c r="E870" s="5"/>
      <c r="F870" s="72"/>
      <c r="G870" s="5"/>
      <c r="H870" s="72"/>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72"/>
      <c r="C871" s="5"/>
      <c r="D871" s="72"/>
      <c r="E871" s="5"/>
      <c r="F871" s="72"/>
      <c r="G871" s="5"/>
      <c r="H871" s="72"/>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72"/>
      <c r="C872" s="5"/>
      <c r="D872" s="72"/>
      <c r="E872" s="5"/>
      <c r="F872" s="72"/>
      <c r="G872" s="5"/>
      <c r="H872" s="72"/>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72"/>
      <c r="C873" s="5"/>
      <c r="D873" s="72"/>
      <c r="E873" s="5"/>
      <c r="F873" s="72"/>
      <c r="G873" s="5"/>
      <c r="H873" s="72"/>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72"/>
      <c r="C874" s="5"/>
      <c r="D874" s="72"/>
      <c r="E874" s="5"/>
      <c r="F874" s="72"/>
      <c r="G874" s="5"/>
      <c r="H874" s="72"/>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72"/>
      <c r="C875" s="5"/>
      <c r="D875" s="72"/>
      <c r="E875" s="5"/>
      <c r="F875" s="72"/>
      <c r="G875" s="5"/>
      <c r="H875" s="72"/>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72"/>
      <c r="C876" s="5"/>
      <c r="D876" s="72"/>
      <c r="E876" s="5"/>
      <c r="F876" s="72"/>
      <c r="G876" s="5"/>
      <c r="H876" s="72"/>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72"/>
      <c r="C877" s="5"/>
      <c r="D877" s="72"/>
      <c r="E877" s="5"/>
      <c r="F877" s="72"/>
      <c r="G877" s="5"/>
      <c r="H877" s="72"/>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72"/>
      <c r="C878" s="5"/>
      <c r="D878" s="72"/>
      <c r="E878" s="5"/>
      <c r="F878" s="72"/>
      <c r="G878" s="5"/>
      <c r="H878" s="72"/>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72"/>
      <c r="C879" s="5"/>
      <c r="D879" s="72"/>
      <c r="E879" s="5"/>
      <c r="F879" s="72"/>
      <c r="G879" s="5"/>
      <c r="H879" s="72"/>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72"/>
      <c r="C880" s="5"/>
      <c r="D880" s="72"/>
      <c r="E880" s="5"/>
      <c r="F880" s="72"/>
      <c r="G880" s="5"/>
      <c r="H880" s="72"/>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72"/>
      <c r="C881" s="5"/>
      <c r="D881" s="72"/>
      <c r="E881" s="5"/>
      <c r="F881" s="72"/>
      <c r="G881" s="5"/>
      <c r="H881" s="72"/>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72"/>
      <c r="C882" s="5"/>
      <c r="D882" s="72"/>
      <c r="E882" s="5"/>
      <c r="F882" s="72"/>
      <c r="G882" s="5"/>
      <c r="H882" s="72"/>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72"/>
      <c r="C883" s="5"/>
      <c r="D883" s="72"/>
      <c r="E883" s="5"/>
      <c r="F883" s="72"/>
      <c r="G883" s="5"/>
      <c r="H883" s="72"/>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72"/>
      <c r="C884" s="5"/>
      <c r="D884" s="72"/>
      <c r="E884" s="5"/>
      <c r="F884" s="72"/>
      <c r="G884" s="5"/>
      <c r="H884" s="72"/>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72"/>
      <c r="C885" s="5"/>
      <c r="D885" s="72"/>
      <c r="E885" s="5"/>
      <c r="F885" s="72"/>
      <c r="G885" s="5"/>
      <c r="H885" s="72"/>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72"/>
      <c r="C886" s="5"/>
      <c r="D886" s="72"/>
      <c r="E886" s="5"/>
      <c r="F886" s="72"/>
      <c r="G886" s="5"/>
      <c r="H886" s="72"/>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72"/>
      <c r="C887" s="5"/>
      <c r="D887" s="72"/>
      <c r="E887" s="5"/>
      <c r="F887" s="72"/>
      <c r="G887" s="5"/>
      <c r="H887" s="72"/>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72"/>
      <c r="C888" s="5"/>
      <c r="D888" s="72"/>
      <c r="E888" s="5"/>
      <c r="F888" s="72"/>
      <c r="G888" s="5"/>
      <c r="H888" s="72"/>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72"/>
      <c r="C889" s="5"/>
      <c r="D889" s="72"/>
      <c r="E889" s="5"/>
      <c r="F889" s="72"/>
      <c r="G889" s="5"/>
      <c r="H889" s="72"/>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72"/>
      <c r="C890" s="5"/>
      <c r="D890" s="72"/>
      <c r="E890" s="5"/>
      <c r="F890" s="72"/>
      <c r="G890" s="5"/>
      <c r="H890" s="72"/>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72"/>
      <c r="C891" s="5"/>
      <c r="D891" s="72"/>
      <c r="E891" s="5"/>
      <c r="F891" s="72"/>
      <c r="G891" s="5"/>
      <c r="H891" s="72"/>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72"/>
      <c r="C892" s="5"/>
      <c r="D892" s="72"/>
      <c r="E892" s="5"/>
      <c r="F892" s="72"/>
      <c r="G892" s="5"/>
      <c r="H892" s="72"/>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72"/>
      <c r="C893" s="5"/>
      <c r="D893" s="72"/>
      <c r="E893" s="5"/>
      <c r="F893" s="72"/>
      <c r="G893" s="5"/>
      <c r="H893" s="72"/>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72"/>
      <c r="C894" s="5"/>
      <c r="D894" s="72"/>
      <c r="E894" s="5"/>
      <c r="F894" s="72"/>
      <c r="G894" s="5"/>
      <c r="H894" s="72"/>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72"/>
      <c r="C895" s="5"/>
      <c r="D895" s="72"/>
      <c r="E895" s="5"/>
      <c r="F895" s="72"/>
      <c r="G895" s="5"/>
      <c r="H895" s="72"/>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72"/>
      <c r="C896" s="5"/>
      <c r="D896" s="72"/>
      <c r="E896" s="5"/>
      <c r="F896" s="72"/>
      <c r="G896" s="5"/>
      <c r="H896" s="72"/>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72"/>
      <c r="C897" s="5"/>
      <c r="D897" s="72"/>
      <c r="E897" s="5"/>
      <c r="F897" s="72"/>
      <c r="G897" s="5"/>
      <c r="H897" s="72"/>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72"/>
      <c r="C898" s="5"/>
      <c r="D898" s="72"/>
      <c r="E898" s="5"/>
      <c r="F898" s="72"/>
      <c r="G898" s="5"/>
      <c r="H898" s="72"/>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72"/>
      <c r="C899" s="5"/>
      <c r="D899" s="72"/>
      <c r="E899" s="5"/>
      <c r="F899" s="72"/>
      <c r="G899" s="5"/>
      <c r="H899" s="72"/>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72"/>
      <c r="C900" s="5"/>
      <c r="D900" s="72"/>
      <c r="E900" s="5"/>
      <c r="F900" s="72"/>
      <c r="G900" s="5"/>
      <c r="H900" s="72"/>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72"/>
      <c r="C901" s="5"/>
      <c r="D901" s="72"/>
      <c r="E901" s="5"/>
      <c r="F901" s="72"/>
      <c r="G901" s="5"/>
      <c r="H901" s="72"/>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72"/>
      <c r="C902" s="5"/>
      <c r="D902" s="72"/>
      <c r="E902" s="5"/>
      <c r="F902" s="72"/>
      <c r="G902" s="5"/>
      <c r="H902" s="72"/>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72"/>
      <c r="C903" s="5"/>
      <c r="D903" s="72"/>
      <c r="E903" s="5"/>
      <c r="F903" s="72"/>
      <c r="G903" s="5"/>
      <c r="H903" s="72"/>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72"/>
      <c r="C904" s="5"/>
      <c r="D904" s="72"/>
      <c r="E904" s="5"/>
      <c r="F904" s="72"/>
      <c r="G904" s="5"/>
      <c r="H904" s="72"/>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72"/>
      <c r="C905" s="5"/>
      <c r="D905" s="72"/>
      <c r="E905" s="5"/>
      <c r="F905" s="72"/>
      <c r="G905" s="5"/>
      <c r="H905" s="72"/>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72"/>
      <c r="C906" s="5"/>
      <c r="D906" s="72"/>
      <c r="E906" s="5"/>
      <c r="F906" s="72"/>
      <c r="G906" s="5"/>
      <c r="H906" s="72"/>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72"/>
      <c r="C907" s="5"/>
      <c r="D907" s="72"/>
      <c r="E907" s="5"/>
      <c r="F907" s="72"/>
      <c r="G907" s="5"/>
      <c r="H907" s="72"/>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72"/>
      <c r="C908" s="5"/>
      <c r="D908" s="72"/>
      <c r="E908" s="5"/>
      <c r="F908" s="72"/>
      <c r="G908" s="5"/>
      <c r="H908" s="72"/>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72"/>
      <c r="C909" s="5"/>
      <c r="D909" s="72"/>
      <c r="E909" s="5"/>
      <c r="F909" s="72"/>
      <c r="G909" s="5"/>
      <c r="H909" s="72"/>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72"/>
      <c r="C910" s="5"/>
      <c r="D910" s="72"/>
      <c r="E910" s="5"/>
      <c r="F910" s="72"/>
      <c r="G910" s="5"/>
      <c r="H910" s="72"/>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72"/>
      <c r="C911" s="5"/>
      <c r="D911" s="72"/>
      <c r="E911" s="5"/>
      <c r="F911" s="72"/>
      <c r="G911" s="5"/>
      <c r="H911" s="72"/>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72"/>
      <c r="C912" s="5"/>
      <c r="D912" s="72"/>
      <c r="E912" s="5"/>
      <c r="F912" s="72"/>
      <c r="G912" s="5"/>
      <c r="H912" s="72"/>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72"/>
      <c r="C913" s="5"/>
      <c r="D913" s="72"/>
      <c r="E913" s="5"/>
      <c r="F913" s="72"/>
      <c r="G913" s="5"/>
      <c r="H913" s="72"/>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72"/>
      <c r="C914" s="5"/>
      <c r="D914" s="72"/>
      <c r="E914" s="5"/>
      <c r="F914" s="72"/>
      <c r="G914" s="5"/>
      <c r="H914" s="72"/>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72"/>
      <c r="C915" s="5"/>
      <c r="D915" s="72"/>
      <c r="E915" s="5"/>
      <c r="F915" s="72"/>
      <c r="G915" s="5"/>
      <c r="H915" s="72"/>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72"/>
      <c r="C916" s="5"/>
      <c r="D916" s="72"/>
      <c r="E916" s="5"/>
      <c r="F916" s="72"/>
      <c r="G916" s="5"/>
      <c r="H916" s="72"/>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72"/>
      <c r="C917" s="5"/>
      <c r="D917" s="72"/>
      <c r="E917" s="5"/>
      <c r="F917" s="72"/>
      <c r="G917" s="5"/>
      <c r="H917" s="72"/>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72"/>
      <c r="C918" s="5"/>
      <c r="D918" s="72"/>
      <c r="E918" s="5"/>
      <c r="F918" s="72"/>
      <c r="G918" s="5"/>
      <c r="H918" s="72"/>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72"/>
      <c r="C919" s="5"/>
      <c r="D919" s="72"/>
      <c r="E919" s="5"/>
      <c r="F919" s="72"/>
      <c r="G919" s="5"/>
      <c r="H919" s="72"/>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72"/>
      <c r="C920" s="5"/>
      <c r="D920" s="72"/>
      <c r="E920" s="5"/>
      <c r="F920" s="72"/>
      <c r="G920" s="5"/>
      <c r="H920" s="72"/>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72"/>
      <c r="C921" s="5"/>
      <c r="D921" s="72"/>
      <c r="E921" s="5"/>
      <c r="F921" s="72"/>
      <c r="G921" s="5"/>
      <c r="H921" s="72"/>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72"/>
      <c r="C922" s="5"/>
      <c r="D922" s="72"/>
      <c r="E922" s="5"/>
      <c r="F922" s="72"/>
      <c r="G922" s="5"/>
      <c r="H922" s="72"/>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72"/>
      <c r="C923" s="5"/>
      <c r="D923" s="72"/>
      <c r="E923" s="5"/>
      <c r="F923" s="72"/>
      <c r="G923" s="5"/>
      <c r="H923" s="72"/>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72"/>
      <c r="C924" s="5"/>
      <c r="D924" s="72"/>
      <c r="E924" s="5"/>
      <c r="F924" s="72"/>
      <c r="G924" s="5"/>
      <c r="H924" s="72"/>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72"/>
      <c r="C925" s="5"/>
      <c r="D925" s="72"/>
      <c r="E925" s="5"/>
      <c r="F925" s="72"/>
      <c r="G925" s="5"/>
      <c r="H925" s="72"/>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72"/>
      <c r="C926" s="5"/>
      <c r="D926" s="72"/>
      <c r="E926" s="5"/>
      <c r="F926" s="72"/>
      <c r="G926" s="5"/>
      <c r="H926" s="72"/>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72"/>
      <c r="C927" s="5"/>
      <c r="D927" s="72"/>
      <c r="E927" s="5"/>
      <c r="F927" s="72"/>
      <c r="G927" s="5"/>
      <c r="H927" s="72"/>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72"/>
      <c r="C928" s="5"/>
      <c r="D928" s="72"/>
      <c r="E928" s="5"/>
      <c r="F928" s="72"/>
      <c r="G928" s="5"/>
      <c r="H928" s="72"/>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72"/>
      <c r="C929" s="5"/>
      <c r="D929" s="72"/>
      <c r="E929" s="5"/>
      <c r="F929" s="72"/>
      <c r="G929" s="5"/>
      <c r="H929" s="72"/>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72"/>
      <c r="C930" s="5"/>
      <c r="D930" s="72"/>
      <c r="E930" s="5"/>
      <c r="F930" s="72"/>
      <c r="G930" s="5"/>
      <c r="H930" s="72"/>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72"/>
      <c r="C931" s="5"/>
      <c r="D931" s="72"/>
      <c r="E931" s="5"/>
      <c r="F931" s="72"/>
      <c r="G931" s="5"/>
      <c r="H931" s="72"/>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72"/>
      <c r="C932" s="5"/>
      <c r="D932" s="72"/>
      <c r="E932" s="5"/>
      <c r="F932" s="72"/>
      <c r="G932" s="5"/>
      <c r="H932" s="72"/>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72"/>
      <c r="C933" s="5"/>
      <c r="D933" s="72"/>
      <c r="E933" s="5"/>
      <c r="F933" s="72"/>
      <c r="G933" s="5"/>
      <c r="H933" s="72"/>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72"/>
      <c r="C934" s="5"/>
      <c r="D934" s="72"/>
      <c r="E934" s="5"/>
      <c r="F934" s="72"/>
      <c r="G934" s="5"/>
      <c r="H934" s="72"/>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72"/>
      <c r="C935" s="5"/>
      <c r="D935" s="72"/>
      <c r="E935" s="5"/>
      <c r="F935" s="72"/>
      <c r="G935" s="5"/>
      <c r="H935" s="72"/>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72"/>
      <c r="C936" s="5"/>
      <c r="D936" s="72"/>
      <c r="E936" s="5"/>
      <c r="F936" s="72"/>
      <c r="G936" s="5"/>
      <c r="H936" s="72"/>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72"/>
      <c r="C937" s="5"/>
      <c r="D937" s="72"/>
      <c r="E937" s="5"/>
      <c r="F937" s="72"/>
      <c r="G937" s="5"/>
      <c r="H937" s="72"/>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72"/>
      <c r="C938" s="5"/>
      <c r="D938" s="72"/>
      <c r="E938" s="5"/>
      <c r="F938" s="72"/>
      <c r="G938" s="5"/>
      <c r="H938" s="72"/>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72"/>
      <c r="C939" s="5"/>
      <c r="D939" s="72"/>
      <c r="E939" s="5"/>
      <c r="F939" s="72"/>
      <c r="G939" s="5"/>
      <c r="H939" s="72"/>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72"/>
      <c r="C940" s="5"/>
      <c r="D940" s="72"/>
      <c r="E940" s="5"/>
      <c r="F940" s="72"/>
      <c r="G940" s="5"/>
      <c r="H940" s="72"/>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72"/>
      <c r="C941" s="5"/>
      <c r="D941" s="72"/>
      <c r="E941" s="5"/>
      <c r="F941" s="72"/>
      <c r="G941" s="5"/>
      <c r="H941" s="72"/>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72"/>
      <c r="C942" s="5"/>
      <c r="D942" s="72"/>
      <c r="E942" s="5"/>
      <c r="F942" s="72"/>
      <c r="G942" s="5"/>
      <c r="H942" s="72"/>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72"/>
      <c r="C943" s="5"/>
      <c r="D943" s="72"/>
      <c r="E943" s="5"/>
      <c r="F943" s="72"/>
      <c r="G943" s="5"/>
      <c r="H943" s="72"/>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72"/>
      <c r="C944" s="5"/>
      <c r="D944" s="72"/>
      <c r="E944" s="5"/>
      <c r="F944" s="72"/>
      <c r="G944" s="5"/>
      <c r="H944" s="72"/>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72"/>
      <c r="C945" s="5"/>
      <c r="D945" s="72"/>
      <c r="E945" s="5"/>
      <c r="F945" s="72"/>
      <c r="G945" s="5"/>
      <c r="H945" s="72"/>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72"/>
      <c r="C946" s="5"/>
      <c r="D946" s="72"/>
      <c r="E946" s="5"/>
      <c r="F946" s="72"/>
      <c r="G946" s="5"/>
      <c r="H946" s="72"/>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72"/>
      <c r="C947" s="5"/>
      <c r="D947" s="72"/>
      <c r="E947" s="5"/>
      <c r="F947" s="72"/>
      <c r="G947" s="5"/>
      <c r="H947" s="72"/>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72"/>
      <c r="C948" s="5"/>
      <c r="D948" s="72"/>
      <c r="E948" s="5"/>
      <c r="F948" s="72"/>
      <c r="G948" s="5"/>
      <c r="H948" s="72"/>
      <c r="I948" s="5"/>
      <c r="J948" s="5"/>
      <c r="K948" s="5"/>
      <c r="L948" s="5"/>
      <c r="M948" s="5"/>
      <c r="N948" s="5"/>
      <c r="O948" s="5"/>
      <c r="P948" s="5"/>
      <c r="Q948" s="5"/>
      <c r="R948" s="5"/>
      <c r="S948" s="5"/>
      <c r="T948" s="5"/>
      <c r="U948" s="5"/>
      <c r="V948" s="5"/>
      <c r="W948" s="5"/>
      <c r="X948" s="5"/>
      <c r="Y948" s="5"/>
      <c r="Z948" s="5"/>
    </row>
    <row r="949" spans="1:26" ht="15.75" customHeight="1" x14ac:dyDescent="0.25">
      <c r="A949" s="5"/>
      <c r="B949" s="72"/>
      <c r="C949" s="5"/>
      <c r="D949" s="72"/>
      <c r="E949" s="5"/>
      <c r="F949" s="72"/>
      <c r="G949" s="5"/>
      <c r="H949" s="72"/>
      <c r="I949" s="5"/>
      <c r="J949" s="5"/>
      <c r="K949" s="5"/>
      <c r="L949" s="5"/>
      <c r="M949" s="5"/>
      <c r="N949" s="5"/>
      <c r="O949" s="5"/>
      <c r="P949" s="5"/>
      <c r="Q949" s="5"/>
      <c r="R949" s="5"/>
      <c r="S949" s="5"/>
      <c r="T949" s="5"/>
      <c r="U949" s="5"/>
      <c r="V949" s="5"/>
      <c r="W949" s="5"/>
      <c r="X949" s="5"/>
      <c r="Y949" s="5"/>
      <c r="Z949" s="5"/>
    </row>
    <row r="950" spans="1:26" ht="15.75" customHeight="1" x14ac:dyDescent="0.25">
      <c r="A950" s="5"/>
      <c r="B950" s="72"/>
      <c r="C950" s="5"/>
      <c r="D950" s="72"/>
      <c r="E950" s="5"/>
      <c r="F950" s="72"/>
      <c r="G950" s="5"/>
      <c r="H950" s="72"/>
      <c r="I950" s="5"/>
      <c r="J950" s="5"/>
      <c r="K950" s="5"/>
      <c r="L950" s="5"/>
      <c r="M950" s="5"/>
      <c r="N950" s="5"/>
      <c r="O950" s="5"/>
      <c r="P950" s="5"/>
      <c r="Q950" s="5"/>
      <c r="R950" s="5"/>
      <c r="S950" s="5"/>
      <c r="T950" s="5"/>
      <c r="U950" s="5"/>
      <c r="V950" s="5"/>
      <c r="W950" s="5"/>
      <c r="X950" s="5"/>
      <c r="Y950" s="5"/>
      <c r="Z950" s="5"/>
    </row>
    <row r="951" spans="1:26" ht="15.75" customHeight="1" x14ac:dyDescent="0.25">
      <c r="A951" s="5"/>
      <c r="B951" s="72"/>
      <c r="C951" s="5"/>
      <c r="D951" s="72"/>
      <c r="E951" s="5"/>
      <c r="F951" s="72"/>
      <c r="G951" s="5"/>
      <c r="H951" s="72"/>
      <c r="I951" s="5"/>
      <c r="J951" s="5"/>
      <c r="K951" s="5"/>
      <c r="L951" s="5"/>
      <c r="M951" s="5"/>
      <c r="N951" s="5"/>
      <c r="O951" s="5"/>
      <c r="P951" s="5"/>
      <c r="Q951" s="5"/>
      <c r="R951" s="5"/>
      <c r="S951" s="5"/>
      <c r="T951" s="5"/>
      <c r="U951" s="5"/>
      <c r="V951" s="5"/>
      <c r="W951" s="5"/>
      <c r="X951" s="5"/>
      <c r="Y951" s="5"/>
      <c r="Z951" s="5"/>
    </row>
    <row r="952" spans="1:26" ht="15.75" customHeight="1" x14ac:dyDescent="0.25">
      <c r="A952" s="5"/>
      <c r="B952" s="72"/>
      <c r="C952" s="5"/>
      <c r="D952" s="72"/>
      <c r="E952" s="5"/>
      <c r="F952" s="72"/>
      <c r="G952" s="5"/>
      <c r="H952" s="72"/>
      <c r="I952" s="5"/>
      <c r="J952" s="5"/>
      <c r="K952" s="5"/>
      <c r="L952" s="5"/>
      <c r="M952" s="5"/>
      <c r="N952" s="5"/>
      <c r="O952" s="5"/>
      <c r="P952" s="5"/>
      <c r="Q952" s="5"/>
      <c r="R952" s="5"/>
      <c r="S952" s="5"/>
      <c r="T952" s="5"/>
      <c r="U952" s="5"/>
      <c r="V952" s="5"/>
      <c r="W952" s="5"/>
      <c r="X952" s="5"/>
      <c r="Y952" s="5"/>
      <c r="Z952" s="5"/>
    </row>
    <row r="953" spans="1:26" ht="15.75" customHeight="1" x14ac:dyDescent="0.25">
      <c r="A953" s="5"/>
      <c r="B953" s="72"/>
      <c r="C953" s="5"/>
      <c r="D953" s="72"/>
      <c r="E953" s="5"/>
      <c r="F953" s="72"/>
      <c r="G953" s="5"/>
      <c r="H953" s="72"/>
      <c r="I953" s="5"/>
      <c r="J953" s="5"/>
      <c r="K953" s="5"/>
      <c r="L953" s="5"/>
      <c r="M953" s="5"/>
      <c r="N953" s="5"/>
      <c r="O953" s="5"/>
      <c r="P953" s="5"/>
      <c r="Q953" s="5"/>
      <c r="R953" s="5"/>
      <c r="S953" s="5"/>
      <c r="T953" s="5"/>
      <c r="U953" s="5"/>
      <c r="V953" s="5"/>
      <c r="W953" s="5"/>
      <c r="X953" s="5"/>
      <c r="Y953" s="5"/>
      <c r="Z953" s="5"/>
    </row>
    <row r="954" spans="1:26" ht="15.75" customHeight="1" x14ac:dyDescent="0.25">
      <c r="A954" s="5"/>
      <c r="B954" s="72"/>
      <c r="C954" s="5"/>
      <c r="D954" s="72"/>
      <c r="E954" s="5"/>
      <c r="F954" s="72"/>
      <c r="G954" s="5"/>
      <c r="H954" s="72"/>
      <c r="I954" s="5"/>
      <c r="J954" s="5"/>
      <c r="K954" s="5"/>
      <c r="L954" s="5"/>
      <c r="M954" s="5"/>
      <c r="N954" s="5"/>
      <c r="O954" s="5"/>
      <c r="P954" s="5"/>
      <c r="Q954" s="5"/>
      <c r="R954" s="5"/>
      <c r="S954" s="5"/>
      <c r="T954" s="5"/>
      <c r="U954" s="5"/>
      <c r="V954" s="5"/>
      <c r="W954" s="5"/>
      <c r="X954" s="5"/>
      <c r="Y954" s="5"/>
      <c r="Z954" s="5"/>
    </row>
    <row r="955" spans="1:26" ht="15.75" customHeight="1" x14ac:dyDescent="0.25">
      <c r="A955" s="5"/>
      <c r="B955" s="72"/>
      <c r="C955" s="5"/>
      <c r="D955" s="72"/>
      <c r="E955" s="5"/>
      <c r="F955" s="72"/>
      <c r="G955" s="5"/>
      <c r="H955" s="72"/>
      <c r="I955" s="5"/>
      <c r="J955" s="5"/>
      <c r="K955" s="5"/>
      <c r="L955" s="5"/>
      <c r="M955" s="5"/>
      <c r="N955" s="5"/>
      <c r="O955" s="5"/>
      <c r="P955" s="5"/>
      <c r="Q955" s="5"/>
      <c r="R955" s="5"/>
      <c r="S955" s="5"/>
      <c r="T955" s="5"/>
      <c r="U955" s="5"/>
      <c r="V955" s="5"/>
      <c r="W955" s="5"/>
      <c r="X955" s="5"/>
      <c r="Y955" s="5"/>
      <c r="Z955" s="5"/>
    </row>
    <row r="956" spans="1:26" ht="15.75" customHeight="1" x14ac:dyDescent="0.25">
      <c r="A956" s="5"/>
      <c r="B956" s="72"/>
      <c r="C956" s="5"/>
      <c r="D956" s="72"/>
      <c r="E956" s="5"/>
      <c r="F956" s="72"/>
      <c r="G956" s="5"/>
      <c r="H956" s="72"/>
      <c r="I956" s="5"/>
      <c r="J956" s="5"/>
      <c r="K956" s="5"/>
      <c r="L956" s="5"/>
      <c r="M956" s="5"/>
      <c r="N956" s="5"/>
      <c r="O956" s="5"/>
      <c r="P956" s="5"/>
      <c r="Q956" s="5"/>
      <c r="R956" s="5"/>
      <c r="S956" s="5"/>
      <c r="T956" s="5"/>
      <c r="U956" s="5"/>
      <c r="V956" s="5"/>
      <c r="W956" s="5"/>
      <c r="X956" s="5"/>
      <c r="Y956" s="5"/>
      <c r="Z956" s="5"/>
    </row>
    <row r="957" spans="1:26" ht="15.75" customHeight="1" x14ac:dyDescent="0.25">
      <c r="A957" s="5"/>
      <c r="B957" s="72"/>
      <c r="C957" s="5"/>
      <c r="D957" s="72"/>
      <c r="E957" s="5"/>
      <c r="F957" s="72"/>
      <c r="G957" s="5"/>
      <c r="H957" s="72"/>
      <c r="I957" s="5"/>
      <c r="J957" s="5"/>
      <c r="K957" s="5"/>
      <c r="L957" s="5"/>
      <c r="M957" s="5"/>
      <c r="N957" s="5"/>
      <c r="O957" s="5"/>
      <c r="P957" s="5"/>
      <c r="Q957" s="5"/>
      <c r="R957" s="5"/>
      <c r="S957" s="5"/>
      <c r="T957" s="5"/>
      <c r="U957" s="5"/>
      <c r="V957" s="5"/>
      <c r="W957" s="5"/>
      <c r="X957" s="5"/>
      <c r="Y957" s="5"/>
      <c r="Z957" s="5"/>
    </row>
    <row r="958" spans="1:26" ht="15.75" customHeight="1" x14ac:dyDescent="0.25">
      <c r="A958" s="5"/>
      <c r="B958" s="72"/>
      <c r="C958" s="5"/>
      <c r="D958" s="72"/>
      <c r="E958" s="5"/>
      <c r="F958" s="72"/>
      <c r="G958" s="5"/>
      <c r="H958" s="72"/>
      <c r="I958" s="5"/>
      <c r="J958" s="5"/>
      <c r="K958" s="5"/>
      <c r="L958" s="5"/>
      <c r="M958" s="5"/>
      <c r="N958" s="5"/>
      <c r="O958" s="5"/>
      <c r="P958" s="5"/>
      <c r="Q958" s="5"/>
      <c r="R958" s="5"/>
      <c r="S958" s="5"/>
      <c r="T958" s="5"/>
      <c r="U958" s="5"/>
      <c r="V958" s="5"/>
      <c r="W958" s="5"/>
      <c r="X958" s="5"/>
      <c r="Y958" s="5"/>
      <c r="Z958" s="5"/>
    </row>
    <row r="959" spans="1:26" ht="15.75" customHeight="1" x14ac:dyDescent="0.25">
      <c r="A959" s="5"/>
      <c r="B959" s="72"/>
      <c r="C959" s="5"/>
      <c r="D959" s="72"/>
      <c r="E959" s="5"/>
      <c r="F959" s="72"/>
      <c r="G959" s="5"/>
      <c r="H959" s="72"/>
      <c r="I959" s="5"/>
      <c r="J959" s="5"/>
      <c r="K959" s="5"/>
      <c r="L959" s="5"/>
      <c r="M959" s="5"/>
      <c r="N959" s="5"/>
      <c r="O959" s="5"/>
      <c r="P959" s="5"/>
      <c r="Q959" s="5"/>
      <c r="R959" s="5"/>
      <c r="S959" s="5"/>
      <c r="T959" s="5"/>
      <c r="U959" s="5"/>
      <c r="V959" s="5"/>
      <c r="W959" s="5"/>
      <c r="X959" s="5"/>
      <c r="Y959" s="5"/>
      <c r="Z959" s="5"/>
    </row>
    <row r="960" spans="1:26" ht="15.75" customHeight="1" x14ac:dyDescent="0.25">
      <c r="A960" s="5"/>
      <c r="B960" s="72"/>
      <c r="C960" s="5"/>
      <c r="D960" s="72"/>
      <c r="E960" s="5"/>
      <c r="F960" s="72"/>
      <c r="G960" s="5"/>
      <c r="H960" s="72"/>
      <c r="I960" s="5"/>
      <c r="J960" s="5"/>
      <c r="K960" s="5"/>
      <c r="L960" s="5"/>
      <c r="M960" s="5"/>
      <c r="N960" s="5"/>
      <c r="O960" s="5"/>
      <c r="P960" s="5"/>
      <c r="Q960" s="5"/>
      <c r="R960" s="5"/>
      <c r="S960" s="5"/>
      <c r="T960" s="5"/>
      <c r="U960" s="5"/>
      <c r="V960" s="5"/>
      <c r="W960" s="5"/>
      <c r="X960" s="5"/>
      <c r="Y960" s="5"/>
      <c r="Z960" s="5"/>
    </row>
    <row r="961" spans="1:26" ht="15.75" customHeight="1" x14ac:dyDescent="0.25">
      <c r="A961" s="5"/>
      <c r="B961" s="72"/>
      <c r="C961" s="5"/>
      <c r="D961" s="72"/>
      <c r="E961" s="5"/>
      <c r="F961" s="72"/>
      <c r="G961" s="5"/>
      <c r="H961" s="72"/>
      <c r="I961" s="5"/>
      <c r="J961" s="5"/>
      <c r="K961" s="5"/>
      <c r="L961" s="5"/>
      <c r="M961" s="5"/>
      <c r="N961" s="5"/>
      <c r="O961" s="5"/>
      <c r="P961" s="5"/>
      <c r="Q961" s="5"/>
      <c r="R961" s="5"/>
      <c r="S961" s="5"/>
      <c r="T961" s="5"/>
      <c r="U961" s="5"/>
      <c r="V961" s="5"/>
      <c r="W961" s="5"/>
      <c r="X961" s="5"/>
      <c r="Y961" s="5"/>
      <c r="Z961" s="5"/>
    </row>
    <row r="962" spans="1:26" ht="15.75" customHeight="1" x14ac:dyDescent="0.25">
      <c r="A962" s="5"/>
      <c r="B962" s="72"/>
      <c r="C962" s="5"/>
      <c r="D962" s="72"/>
      <c r="E962" s="5"/>
      <c r="F962" s="72"/>
      <c r="G962" s="5"/>
      <c r="H962" s="72"/>
      <c r="I962" s="5"/>
      <c r="J962" s="5"/>
      <c r="K962" s="5"/>
      <c r="L962" s="5"/>
      <c r="M962" s="5"/>
      <c r="N962" s="5"/>
      <c r="O962" s="5"/>
      <c r="P962" s="5"/>
      <c r="Q962" s="5"/>
      <c r="R962" s="5"/>
      <c r="S962" s="5"/>
      <c r="T962" s="5"/>
      <c r="U962" s="5"/>
      <c r="V962" s="5"/>
      <c r="W962" s="5"/>
      <c r="X962" s="5"/>
      <c r="Y962" s="5"/>
      <c r="Z962" s="5"/>
    </row>
    <row r="963" spans="1:26" ht="15.75" customHeight="1" x14ac:dyDescent="0.25">
      <c r="A963" s="5"/>
      <c r="B963" s="72"/>
      <c r="C963" s="5"/>
      <c r="D963" s="72"/>
      <c r="E963" s="5"/>
      <c r="F963" s="72"/>
      <c r="G963" s="5"/>
      <c r="H963" s="72"/>
      <c r="I963" s="5"/>
      <c r="J963" s="5"/>
      <c r="K963" s="5"/>
      <c r="L963" s="5"/>
      <c r="M963" s="5"/>
      <c r="N963" s="5"/>
      <c r="O963" s="5"/>
      <c r="P963" s="5"/>
      <c r="Q963" s="5"/>
      <c r="R963" s="5"/>
      <c r="S963" s="5"/>
      <c r="T963" s="5"/>
      <c r="U963" s="5"/>
      <c r="V963" s="5"/>
      <c r="W963" s="5"/>
      <c r="X963" s="5"/>
      <c r="Y963" s="5"/>
      <c r="Z963" s="5"/>
    </row>
    <row r="964" spans="1:26" ht="15.75" customHeight="1" x14ac:dyDescent="0.25">
      <c r="A964" s="5"/>
      <c r="B964" s="72"/>
      <c r="C964" s="5"/>
      <c r="D964" s="72"/>
      <c r="E964" s="5"/>
      <c r="F964" s="72"/>
      <c r="G964" s="5"/>
      <c r="H964" s="72"/>
      <c r="I964" s="5"/>
      <c r="J964" s="5"/>
      <c r="K964" s="5"/>
      <c r="L964" s="5"/>
      <c r="M964" s="5"/>
      <c r="N964" s="5"/>
      <c r="O964" s="5"/>
      <c r="P964" s="5"/>
      <c r="Q964" s="5"/>
      <c r="R964" s="5"/>
      <c r="S964" s="5"/>
      <c r="T964" s="5"/>
      <c r="U964" s="5"/>
      <c r="V964" s="5"/>
      <c r="W964" s="5"/>
      <c r="X964" s="5"/>
      <c r="Y964" s="5"/>
      <c r="Z964" s="5"/>
    </row>
    <row r="965" spans="1:26" ht="15.75" customHeight="1" x14ac:dyDescent="0.25">
      <c r="A965" s="5"/>
      <c r="B965" s="72"/>
      <c r="C965" s="5"/>
      <c r="D965" s="72"/>
      <c r="E965" s="5"/>
      <c r="F965" s="72"/>
      <c r="G965" s="5"/>
      <c r="H965" s="72"/>
      <c r="I965" s="5"/>
      <c r="J965" s="5"/>
      <c r="K965" s="5"/>
      <c r="L965" s="5"/>
      <c r="M965" s="5"/>
      <c r="N965" s="5"/>
      <c r="O965" s="5"/>
      <c r="P965" s="5"/>
      <c r="Q965" s="5"/>
      <c r="R965" s="5"/>
      <c r="S965" s="5"/>
      <c r="T965" s="5"/>
      <c r="U965" s="5"/>
      <c r="V965" s="5"/>
      <c r="W965" s="5"/>
      <c r="X965" s="5"/>
      <c r="Y965" s="5"/>
      <c r="Z965" s="5"/>
    </row>
    <row r="966" spans="1:26" ht="15.75" customHeight="1" x14ac:dyDescent="0.25">
      <c r="A966" s="5"/>
      <c r="B966" s="72"/>
      <c r="C966" s="5"/>
      <c r="D966" s="72"/>
      <c r="E966" s="5"/>
      <c r="F966" s="72"/>
      <c r="G966" s="5"/>
      <c r="H966" s="72"/>
      <c r="I966" s="5"/>
      <c r="J966" s="5"/>
      <c r="K966" s="5"/>
      <c r="L966" s="5"/>
      <c r="M966" s="5"/>
      <c r="N966" s="5"/>
      <c r="O966" s="5"/>
      <c r="P966" s="5"/>
      <c r="Q966" s="5"/>
      <c r="R966" s="5"/>
      <c r="S966" s="5"/>
      <c r="T966" s="5"/>
      <c r="U966" s="5"/>
      <c r="V966" s="5"/>
      <c r="W966" s="5"/>
      <c r="X966" s="5"/>
      <c r="Y966" s="5"/>
      <c r="Z966" s="5"/>
    </row>
    <row r="967" spans="1:26" ht="15.75" customHeight="1" x14ac:dyDescent="0.25">
      <c r="A967" s="5"/>
      <c r="B967" s="72"/>
      <c r="C967" s="5"/>
      <c r="D967" s="72"/>
      <c r="E967" s="5"/>
      <c r="F967" s="72"/>
      <c r="G967" s="5"/>
      <c r="H967" s="72"/>
      <c r="I967" s="5"/>
      <c r="J967" s="5"/>
      <c r="K967" s="5"/>
      <c r="L967" s="5"/>
      <c r="M967" s="5"/>
      <c r="N967" s="5"/>
      <c r="O967" s="5"/>
      <c r="P967" s="5"/>
      <c r="Q967" s="5"/>
      <c r="R967" s="5"/>
      <c r="S967" s="5"/>
      <c r="T967" s="5"/>
      <c r="U967" s="5"/>
      <c r="V967" s="5"/>
      <c r="W967" s="5"/>
      <c r="X967" s="5"/>
      <c r="Y967" s="5"/>
      <c r="Z967" s="5"/>
    </row>
    <row r="968" spans="1:26" ht="15.75" customHeight="1" x14ac:dyDescent="0.25">
      <c r="A968" s="5"/>
      <c r="B968" s="72"/>
      <c r="C968" s="5"/>
      <c r="D968" s="72"/>
      <c r="E968" s="5"/>
      <c r="F968" s="72"/>
      <c r="G968" s="5"/>
      <c r="H968" s="72"/>
      <c r="I968" s="5"/>
      <c r="J968" s="5"/>
      <c r="K968" s="5"/>
      <c r="L968" s="5"/>
      <c r="M968" s="5"/>
      <c r="N968" s="5"/>
      <c r="O968" s="5"/>
      <c r="P968" s="5"/>
      <c r="Q968" s="5"/>
      <c r="R968" s="5"/>
      <c r="S968" s="5"/>
      <c r="T968" s="5"/>
      <c r="U968" s="5"/>
      <c r="V968" s="5"/>
      <c r="W968" s="5"/>
      <c r="X968" s="5"/>
      <c r="Y968" s="5"/>
      <c r="Z968" s="5"/>
    </row>
    <row r="969" spans="1:26" ht="15.75" customHeight="1" x14ac:dyDescent="0.25">
      <c r="A969" s="5"/>
      <c r="B969" s="72"/>
      <c r="C969" s="5"/>
      <c r="D969" s="72"/>
      <c r="E969" s="5"/>
      <c r="F969" s="72"/>
      <c r="G969" s="5"/>
      <c r="H969" s="72"/>
      <c r="I969" s="5"/>
      <c r="J969" s="5"/>
      <c r="K969" s="5"/>
      <c r="L969" s="5"/>
      <c r="M969" s="5"/>
      <c r="N969" s="5"/>
      <c r="O969" s="5"/>
      <c r="P969" s="5"/>
      <c r="Q969" s="5"/>
      <c r="R969" s="5"/>
      <c r="S969" s="5"/>
      <c r="T969" s="5"/>
      <c r="U969" s="5"/>
      <c r="V969" s="5"/>
      <c r="W969" s="5"/>
      <c r="X969" s="5"/>
      <c r="Y969" s="5"/>
      <c r="Z969" s="5"/>
    </row>
    <row r="970" spans="1:26" ht="15.75" customHeight="1" x14ac:dyDescent="0.25">
      <c r="A970" s="5"/>
      <c r="B970" s="72"/>
      <c r="C970" s="5"/>
      <c r="D970" s="72"/>
      <c r="E970" s="5"/>
      <c r="F970" s="72"/>
      <c r="G970" s="5"/>
      <c r="H970" s="72"/>
      <c r="I970" s="5"/>
      <c r="J970" s="5"/>
      <c r="K970" s="5"/>
      <c r="L970" s="5"/>
      <c r="M970" s="5"/>
      <c r="N970" s="5"/>
      <c r="O970" s="5"/>
      <c r="P970" s="5"/>
      <c r="Q970" s="5"/>
      <c r="R970" s="5"/>
      <c r="S970" s="5"/>
      <c r="T970" s="5"/>
      <c r="U970" s="5"/>
      <c r="V970" s="5"/>
      <c r="W970" s="5"/>
      <c r="X970" s="5"/>
      <c r="Y970" s="5"/>
      <c r="Z970" s="5"/>
    </row>
    <row r="971" spans="1:26" ht="15.75" customHeight="1" x14ac:dyDescent="0.25">
      <c r="A971" s="5"/>
      <c r="B971" s="72"/>
      <c r="C971" s="5"/>
      <c r="D971" s="72"/>
      <c r="E971" s="5"/>
      <c r="F971" s="72"/>
      <c r="G971" s="5"/>
      <c r="H971" s="72"/>
      <c r="I971" s="5"/>
      <c r="J971" s="5"/>
      <c r="K971" s="5"/>
      <c r="L971" s="5"/>
      <c r="M971" s="5"/>
      <c r="N971" s="5"/>
      <c r="O971" s="5"/>
      <c r="P971" s="5"/>
      <c r="Q971" s="5"/>
      <c r="R971" s="5"/>
      <c r="S971" s="5"/>
      <c r="T971" s="5"/>
      <c r="U971" s="5"/>
      <c r="V971" s="5"/>
      <c r="W971" s="5"/>
      <c r="X971" s="5"/>
      <c r="Y971" s="5"/>
      <c r="Z971" s="5"/>
    </row>
    <row r="972" spans="1:26" ht="15.75" customHeight="1" x14ac:dyDescent="0.25">
      <c r="A972" s="5"/>
      <c r="B972" s="72"/>
      <c r="C972" s="5"/>
      <c r="D972" s="72"/>
      <c r="E972" s="5"/>
      <c r="F972" s="72"/>
      <c r="G972" s="5"/>
      <c r="H972" s="72"/>
      <c r="I972" s="5"/>
      <c r="J972" s="5"/>
      <c r="K972" s="5"/>
      <c r="L972" s="5"/>
      <c r="M972" s="5"/>
      <c r="N972" s="5"/>
      <c r="O972" s="5"/>
      <c r="P972" s="5"/>
      <c r="Q972" s="5"/>
      <c r="R972" s="5"/>
      <c r="S972" s="5"/>
      <c r="T972" s="5"/>
      <c r="U972" s="5"/>
      <c r="V972" s="5"/>
      <c r="W972" s="5"/>
      <c r="X972" s="5"/>
      <c r="Y972" s="5"/>
      <c r="Z972" s="5"/>
    </row>
    <row r="973" spans="1:26" ht="15.75" customHeight="1" x14ac:dyDescent="0.25">
      <c r="A973" s="5"/>
      <c r="B973" s="72"/>
      <c r="C973" s="5"/>
      <c r="D973" s="72"/>
      <c r="E973" s="5"/>
      <c r="F973" s="72"/>
      <c r="G973" s="5"/>
      <c r="H973" s="72"/>
      <c r="I973" s="5"/>
      <c r="J973" s="5"/>
      <c r="K973" s="5"/>
      <c r="L973" s="5"/>
      <c r="M973" s="5"/>
      <c r="N973" s="5"/>
      <c r="O973" s="5"/>
      <c r="P973" s="5"/>
      <c r="Q973" s="5"/>
      <c r="R973" s="5"/>
      <c r="S973" s="5"/>
      <c r="T973" s="5"/>
      <c r="U973" s="5"/>
      <c r="V973" s="5"/>
      <c r="W973" s="5"/>
      <c r="X973" s="5"/>
      <c r="Y973" s="5"/>
      <c r="Z973" s="5"/>
    </row>
    <row r="974" spans="1:26" ht="15.75" customHeight="1" x14ac:dyDescent="0.25">
      <c r="A974" s="5"/>
      <c r="B974" s="72"/>
      <c r="C974" s="5"/>
      <c r="D974" s="72"/>
      <c r="E974" s="5"/>
      <c r="F974" s="72"/>
      <c r="G974" s="5"/>
      <c r="H974" s="72"/>
      <c r="I974" s="5"/>
      <c r="J974" s="5"/>
      <c r="K974" s="5"/>
      <c r="L974" s="5"/>
      <c r="M974" s="5"/>
      <c r="N974" s="5"/>
      <c r="O974" s="5"/>
      <c r="P974" s="5"/>
      <c r="Q974" s="5"/>
      <c r="R974" s="5"/>
      <c r="S974" s="5"/>
      <c r="T974" s="5"/>
      <c r="U974" s="5"/>
      <c r="V974" s="5"/>
      <c r="W974" s="5"/>
      <c r="X974" s="5"/>
      <c r="Y974" s="5"/>
      <c r="Z974" s="5"/>
    </row>
    <row r="975" spans="1:26" ht="15.75" customHeight="1" x14ac:dyDescent="0.25">
      <c r="A975" s="5"/>
      <c r="B975" s="72"/>
      <c r="C975" s="5"/>
      <c r="D975" s="72"/>
      <c r="E975" s="5"/>
      <c r="F975" s="72"/>
      <c r="G975" s="5"/>
      <c r="H975" s="72"/>
      <c r="I975" s="5"/>
      <c r="J975" s="5"/>
      <c r="K975" s="5"/>
      <c r="L975" s="5"/>
      <c r="M975" s="5"/>
      <c r="N975" s="5"/>
      <c r="O975" s="5"/>
      <c r="P975" s="5"/>
      <c r="Q975" s="5"/>
      <c r="R975" s="5"/>
      <c r="S975" s="5"/>
      <c r="T975" s="5"/>
      <c r="U975" s="5"/>
      <c r="V975" s="5"/>
      <c r="W975" s="5"/>
      <c r="X975" s="5"/>
      <c r="Y975" s="5"/>
      <c r="Z975" s="5"/>
    </row>
    <row r="976" spans="1:26" ht="15.75" customHeight="1" x14ac:dyDescent="0.25">
      <c r="A976" s="5"/>
      <c r="B976" s="72"/>
      <c r="C976" s="5"/>
      <c r="D976" s="72"/>
      <c r="E976" s="5"/>
      <c r="F976" s="72"/>
      <c r="G976" s="5"/>
      <c r="H976" s="72"/>
      <c r="I976" s="5"/>
      <c r="J976" s="5"/>
      <c r="K976" s="5"/>
      <c r="L976" s="5"/>
      <c r="M976" s="5"/>
      <c r="N976" s="5"/>
      <c r="O976" s="5"/>
      <c r="P976" s="5"/>
      <c r="Q976" s="5"/>
      <c r="R976" s="5"/>
      <c r="S976" s="5"/>
      <c r="T976" s="5"/>
      <c r="U976" s="5"/>
      <c r="V976" s="5"/>
      <c r="W976" s="5"/>
      <c r="X976" s="5"/>
      <c r="Y976" s="5"/>
      <c r="Z976" s="5"/>
    </row>
    <row r="977" spans="1:26" ht="15.75" customHeight="1" x14ac:dyDescent="0.25">
      <c r="A977" s="5"/>
      <c r="B977" s="72"/>
      <c r="C977" s="5"/>
      <c r="D977" s="72"/>
      <c r="E977" s="5"/>
      <c r="F977" s="72"/>
      <c r="G977" s="5"/>
      <c r="H977" s="72"/>
      <c r="I977" s="5"/>
      <c r="J977" s="5"/>
      <c r="K977" s="5"/>
      <c r="L977" s="5"/>
      <c r="M977" s="5"/>
      <c r="N977" s="5"/>
      <c r="O977" s="5"/>
      <c r="P977" s="5"/>
      <c r="Q977" s="5"/>
      <c r="R977" s="5"/>
      <c r="S977" s="5"/>
      <c r="T977" s="5"/>
      <c r="U977" s="5"/>
      <c r="V977" s="5"/>
      <c r="W977" s="5"/>
      <c r="X977" s="5"/>
      <c r="Y977" s="5"/>
      <c r="Z977" s="5"/>
    </row>
    <row r="978" spans="1:26" ht="15.75" customHeight="1" x14ac:dyDescent="0.25">
      <c r="A978" s="5"/>
      <c r="B978" s="72"/>
      <c r="C978" s="5"/>
      <c r="D978" s="72"/>
      <c r="E978" s="5"/>
      <c r="F978" s="72"/>
      <c r="G978" s="5"/>
      <c r="H978" s="72"/>
      <c r="I978" s="5"/>
      <c r="J978" s="5"/>
      <c r="K978" s="5"/>
      <c r="L978" s="5"/>
      <c r="M978" s="5"/>
      <c r="N978" s="5"/>
      <c r="O978" s="5"/>
      <c r="P978" s="5"/>
      <c r="Q978" s="5"/>
      <c r="R978" s="5"/>
      <c r="S978" s="5"/>
      <c r="T978" s="5"/>
      <c r="U978" s="5"/>
      <c r="V978" s="5"/>
      <c r="W978" s="5"/>
      <c r="X978" s="5"/>
      <c r="Y978" s="5"/>
      <c r="Z978" s="5"/>
    </row>
    <row r="979" spans="1:26" ht="15.75" customHeight="1" x14ac:dyDescent="0.25">
      <c r="A979" s="5"/>
      <c r="B979" s="72"/>
      <c r="C979" s="5"/>
      <c r="D979" s="72"/>
      <c r="E979" s="5"/>
      <c r="F979" s="72"/>
      <c r="G979" s="5"/>
      <c r="H979" s="72"/>
      <c r="I979" s="5"/>
      <c r="J979" s="5"/>
      <c r="K979" s="5"/>
      <c r="L979" s="5"/>
      <c r="M979" s="5"/>
      <c r="N979" s="5"/>
      <c r="O979" s="5"/>
      <c r="P979" s="5"/>
      <c r="Q979" s="5"/>
      <c r="R979" s="5"/>
      <c r="S979" s="5"/>
      <c r="T979" s="5"/>
      <c r="U979" s="5"/>
      <c r="V979" s="5"/>
      <c r="W979" s="5"/>
      <c r="X979" s="5"/>
      <c r="Y979" s="5"/>
      <c r="Z979" s="5"/>
    </row>
    <row r="980" spans="1:26" ht="15.75" customHeight="1" x14ac:dyDescent="0.25">
      <c r="A980" s="5"/>
      <c r="B980" s="72"/>
      <c r="C980" s="5"/>
      <c r="D980" s="72"/>
      <c r="E980" s="5"/>
      <c r="F980" s="72"/>
      <c r="G980" s="5"/>
      <c r="H980" s="72"/>
      <c r="I980" s="5"/>
      <c r="J980" s="5"/>
      <c r="K980" s="5"/>
      <c r="L980" s="5"/>
      <c r="M980" s="5"/>
      <c r="N980" s="5"/>
      <c r="O980" s="5"/>
      <c r="P980" s="5"/>
      <c r="Q980" s="5"/>
      <c r="R980" s="5"/>
      <c r="S980" s="5"/>
      <c r="T980" s="5"/>
      <c r="U980" s="5"/>
      <c r="V980" s="5"/>
      <c r="W980" s="5"/>
      <c r="X980" s="5"/>
      <c r="Y980" s="5"/>
      <c r="Z980" s="5"/>
    </row>
    <row r="981" spans="1:26" ht="15.75" customHeight="1" x14ac:dyDescent="0.25">
      <c r="A981" s="5"/>
      <c r="B981" s="72"/>
      <c r="C981" s="5"/>
      <c r="D981" s="72"/>
      <c r="E981" s="5"/>
      <c r="F981" s="72"/>
      <c r="G981" s="5"/>
      <c r="H981" s="72"/>
      <c r="I981" s="5"/>
      <c r="J981" s="5"/>
      <c r="K981" s="5"/>
      <c r="L981" s="5"/>
      <c r="M981" s="5"/>
      <c r="N981" s="5"/>
      <c r="O981" s="5"/>
      <c r="P981" s="5"/>
      <c r="Q981" s="5"/>
      <c r="R981" s="5"/>
      <c r="S981" s="5"/>
      <c r="T981" s="5"/>
      <c r="U981" s="5"/>
      <c r="V981" s="5"/>
      <c r="W981" s="5"/>
      <c r="X981" s="5"/>
      <c r="Y981" s="5"/>
      <c r="Z981" s="5"/>
    </row>
    <row r="982" spans="1:26" ht="15.75" customHeight="1" x14ac:dyDescent="0.25">
      <c r="A982" s="5"/>
      <c r="B982" s="72"/>
      <c r="C982" s="5"/>
      <c r="D982" s="72"/>
      <c r="E982" s="5"/>
      <c r="F982" s="72"/>
      <c r="G982" s="5"/>
      <c r="H982" s="72"/>
      <c r="I982" s="5"/>
      <c r="J982" s="5"/>
      <c r="K982" s="5"/>
      <c r="L982" s="5"/>
      <c r="M982" s="5"/>
      <c r="N982" s="5"/>
      <c r="O982" s="5"/>
      <c r="P982" s="5"/>
      <c r="Q982" s="5"/>
      <c r="R982" s="5"/>
      <c r="S982" s="5"/>
      <c r="T982" s="5"/>
      <c r="U982" s="5"/>
      <c r="V982" s="5"/>
      <c r="W982" s="5"/>
      <c r="X982" s="5"/>
      <c r="Y982" s="5"/>
      <c r="Z982" s="5"/>
    </row>
    <row r="983" spans="1:26" ht="15.75" customHeight="1" x14ac:dyDescent="0.25">
      <c r="A983" s="5"/>
      <c r="B983" s="72"/>
      <c r="C983" s="5"/>
      <c r="D983" s="72"/>
      <c r="E983" s="5"/>
      <c r="F983" s="72"/>
      <c r="G983" s="5"/>
      <c r="H983" s="72"/>
      <c r="I983" s="5"/>
      <c r="J983" s="5"/>
      <c r="K983" s="5"/>
      <c r="L983" s="5"/>
      <c r="M983" s="5"/>
      <c r="N983" s="5"/>
      <c r="O983" s="5"/>
      <c r="P983" s="5"/>
      <c r="Q983" s="5"/>
      <c r="R983" s="5"/>
      <c r="S983" s="5"/>
      <c r="T983" s="5"/>
      <c r="U983" s="5"/>
      <c r="V983" s="5"/>
      <c r="W983" s="5"/>
      <c r="X983" s="5"/>
      <c r="Y983" s="5"/>
      <c r="Z983" s="5"/>
    </row>
    <row r="984" spans="1:26" ht="15.75" customHeight="1" x14ac:dyDescent="0.25">
      <c r="A984" s="5"/>
      <c r="B984" s="72"/>
      <c r="C984" s="5"/>
      <c r="D984" s="72"/>
      <c r="E984" s="5"/>
      <c r="F984" s="72"/>
      <c r="G984" s="5"/>
      <c r="H984" s="72"/>
      <c r="I984" s="5"/>
      <c r="J984" s="5"/>
      <c r="K984" s="5"/>
      <c r="L984" s="5"/>
      <c r="M984" s="5"/>
      <c r="N984" s="5"/>
      <c r="O984" s="5"/>
      <c r="P984" s="5"/>
      <c r="Q984" s="5"/>
      <c r="R984" s="5"/>
      <c r="S984" s="5"/>
      <c r="T984" s="5"/>
      <c r="U984" s="5"/>
      <c r="V984" s="5"/>
      <c r="W984" s="5"/>
      <c r="X984" s="5"/>
      <c r="Y984" s="5"/>
      <c r="Z984" s="5"/>
    </row>
    <row r="985" spans="1:26" ht="15.75" customHeight="1" x14ac:dyDescent="0.25">
      <c r="A985" s="5"/>
      <c r="B985" s="72"/>
      <c r="C985" s="5"/>
      <c r="D985" s="72"/>
      <c r="E985" s="5"/>
      <c r="F985" s="72"/>
      <c r="G985" s="5"/>
      <c r="H985" s="72"/>
      <c r="I985" s="5"/>
      <c r="J985" s="5"/>
      <c r="K985" s="5"/>
      <c r="L985" s="5"/>
      <c r="M985" s="5"/>
      <c r="N985" s="5"/>
      <c r="O985" s="5"/>
      <c r="P985" s="5"/>
      <c r="Q985" s="5"/>
      <c r="R985" s="5"/>
      <c r="S985" s="5"/>
      <c r="T985" s="5"/>
      <c r="U985" s="5"/>
      <c r="V985" s="5"/>
      <c r="W985" s="5"/>
      <c r="X985" s="5"/>
      <c r="Y985" s="5"/>
      <c r="Z985" s="5"/>
    </row>
    <row r="986" spans="1:26" ht="15.75" customHeight="1" x14ac:dyDescent="0.25">
      <c r="A986" s="5"/>
      <c r="B986" s="72"/>
      <c r="C986" s="5"/>
      <c r="D986" s="72"/>
      <c r="E986" s="5"/>
      <c r="F986" s="72"/>
      <c r="G986" s="5"/>
      <c r="H986" s="72"/>
      <c r="I986" s="5"/>
      <c r="J986" s="5"/>
      <c r="K986" s="5"/>
      <c r="L986" s="5"/>
      <c r="M986" s="5"/>
      <c r="N986" s="5"/>
      <c r="O986" s="5"/>
      <c r="P986" s="5"/>
      <c r="Q986" s="5"/>
      <c r="R986" s="5"/>
      <c r="S986" s="5"/>
      <c r="T986" s="5"/>
      <c r="U986" s="5"/>
      <c r="V986" s="5"/>
      <c r="W986" s="5"/>
      <c r="X986" s="5"/>
      <c r="Y986" s="5"/>
      <c r="Z986" s="5"/>
    </row>
    <row r="987" spans="1:26" ht="15.75" customHeight="1" x14ac:dyDescent="0.25">
      <c r="A987" s="5"/>
      <c r="B987" s="72"/>
      <c r="C987" s="5"/>
      <c r="D987" s="72"/>
      <c r="E987" s="5"/>
      <c r="F987" s="72"/>
      <c r="G987" s="5"/>
      <c r="H987" s="72"/>
      <c r="I987" s="5"/>
      <c r="J987" s="5"/>
      <c r="K987" s="5"/>
      <c r="L987" s="5"/>
      <c r="M987" s="5"/>
      <c r="N987" s="5"/>
      <c r="O987" s="5"/>
      <c r="P987" s="5"/>
      <c r="Q987" s="5"/>
      <c r="R987" s="5"/>
      <c r="S987" s="5"/>
      <c r="T987" s="5"/>
      <c r="U987" s="5"/>
      <c r="V987" s="5"/>
      <c r="W987" s="5"/>
      <c r="X987" s="5"/>
      <c r="Y987" s="5"/>
      <c r="Z987" s="5"/>
    </row>
    <row r="988" spans="1:26" ht="15.75" customHeight="1" x14ac:dyDescent="0.25">
      <c r="A988" s="5"/>
      <c r="B988" s="72"/>
      <c r="C988" s="5"/>
      <c r="D988" s="72"/>
      <c r="E988" s="5"/>
      <c r="F988" s="72"/>
      <c r="G988" s="5"/>
      <c r="H988" s="72"/>
      <c r="I988" s="5"/>
      <c r="J988" s="5"/>
      <c r="K988" s="5"/>
      <c r="L988" s="5"/>
      <c r="M988" s="5"/>
      <c r="N988" s="5"/>
      <c r="O988" s="5"/>
      <c r="P988" s="5"/>
      <c r="Q988" s="5"/>
      <c r="R988" s="5"/>
      <c r="S988" s="5"/>
      <c r="T988" s="5"/>
      <c r="U988" s="5"/>
      <c r="V988" s="5"/>
      <c r="W988" s="5"/>
      <c r="X988" s="5"/>
      <c r="Y988" s="5"/>
      <c r="Z988" s="5"/>
    </row>
    <row r="989" spans="1:26" ht="15.75" customHeight="1" x14ac:dyDescent="0.25">
      <c r="A989" s="5"/>
      <c r="B989" s="72"/>
      <c r="C989" s="5"/>
      <c r="D989" s="72"/>
      <c r="E989" s="5"/>
      <c r="F989" s="72"/>
      <c r="G989" s="5"/>
      <c r="H989" s="72"/>
      <c r="I989" s="5"/>
      <c r="J989" s="5"/>
      <c r="K989" s="5"/>
      <c r="L989" s="5"/>
      <c r="M989" s="5"/>
      <c r="N989" s="5"/>
      <c r="O989" s="5"/>
      <c r="P989" s="5"/>
      <c r="Q989" s="5"/>
      <c r="R989" s="5"/>
      <c r="S989" s="5"/>
      <c r="T989" s="5"/>
      <c r="U989" s="5"/>
      <c r="V989" s="5"/>
      <c r="W989" s="5"/>
      <c r="X989" s="5"/>
      <c r="Y989" s="5"/>
      <c r="Z989" s="5"/>
    </row>
    <row r="990" spans="1:26" ht="15.75" customHeight="1" x14ac:dyDescent="0.25">
      <c r="A990" s="5"/>
      <c r="B990" s="72"/>
      <c r="C990" s="5"/>
      <c r="D990" s="72"/>
      <c r="E990" s="5"/>
      <c r="F990" s="72"/>
      <c r="G990" s="5"/>
      <c r="H990" s="72"/>
      <c r="I990" s="5"/>
      <c r="J990" s="5"/>
      <c r="K990" s="5"/>
      <c r="L990" s="5"/>
      <c r="M990" s="5"/>
      <c r="N990" s="5"/>
      <c r="O990" s="5"/>
      <c r="P990" s="5"/>
      <c r="Q990" s="5"/>
      <c r="R990" s="5"/>
      <c r="S990" s="5"/>
      <c r="T990" s="5"/>
      <c r="U990" s="5"/>
      <c r="V990" s="5"/>
      <c r="W990" s="5"/>
      <c r="X990" s="5"/>
      <c r="Y990" s="5"/>
      <c r="Z990" s="5"/>
    </row>
    <row r="991" spans="1:26" ht="15.75" customHeight="1" x14ac:dyDescent="0.25">
      <c r="A991" s="5"/>
      <c r="B991" s="72"/>
      <c r="C991" s="5"/>
      <c r="D991" s="72"/>
      <c r="E991" s="5"/>
      <c r="F991" s="72"/>
      <c r="G991" s="5"/>
      <c r="H991" s="72"/>
      <c r="I991" s="5"/>
      <c r="J991" s="5"/>
      <c r="K991" s="5"/>
      <c r="L991" s="5"/>
      <c r="M991" s="5"/>
      <c r="N991" s="5"/>
      <c r="O991" s="5"/>
      <c r="P991" s="5"/>
      <c r="Q991" s="5"/>
      <c r="R991" s="5"/>
      <c r="S991" s="5"/>
      <c r="T991" s="5"/>
      <c r="U991" s="5"/>
      <c r="V991" s="5"/>
      <c r="W991" s="5"/>
      <c r="X991" s="5"/>
      <c r="Y991" s="5"/>
      <c r="Z991" s="5"/>
    </row>
    <row r="992" spans="1:26" ht="15.75" customHeight="1" x14ac:dyDescent="0.25">
      <c r="A992" s="5"/>
      <c r="B992" s="72"/>
      <c r="C992" s="5"/>
      <c r="D992" s="72"/>
      <c r="E992" s="5"/>
      <c r="F992" s="72"/>
      <c r="G992" s="5"/>
      <c r="H992" s="72"/>
      <c r="I992" s="5"/>
      <c r="J992" s="5"/>
      <c r="K992" s="5"/>
      <c r="L992" s="5"/>
      <c r="M992" s="5"/>
      <c r="N992" s="5"/>
      <c r="O992" s="5"/>
      <c r="P992" s="5"/>
      <c r="Q992" s="5"/>
      <c r="R992" s="5"/>
      <c r="S992" s="5"/>
      <c r="T992" s="5"/>
      <c r="U992" s="5"/>
      <c r="V992" s="5"/>
      <c r="W992" s="5"/>
      <c r="X992" s="5"/>
      <c r="Y992" s="5"/>
      <c r="Z992" s="5"/>
    </row>
    <row r="993" spans="1:26" ht="15.75" customHeight="1" x14ac:dyDescent="0.25">
      <c r="A993" s="5"/>
      <c r="B993" s="72"/>
      <c r="C993" s="5"/>
      <c r="D993" s="72"/>
      <c r="E993" s="5"/>
      <c r="F993" s="72"/>
      <c r="G993" s="5"/>
      <c r="H993" s="72"/>
      <c r="I993" s="5"/>
      <c r="J993" s="5"/>
      <c r="K993" s="5"/>
      <c r="L993" s="5"/>
      <c r="M993" s="5"/>
      <c r="N993" s="5"/>
      <c r="O993" s="5"/>
      <c r="P993" s="5"/>
      <c r="Q993" s="5"/>
      <c r="R993" s="5"/>
      <c r="S993" s="5"/>
      <c r="T993" s="5"/>
      <c r="U993" s="5"/>
      <c r="V993" s="5"/>
      <c r="W993" s="5"/>
      <c r="X993" s="5"/>
      <c r="Y993" s="5"/>
      <c r="Z993" s="5"/>
    </row>
    <row r="994" spans="1:26" ht="15.75" customHeight="1" x14ac:dyDescent="0.25">
      <c r="A994" s="5"/>
      <c r="B994" s="72"/>
      <c r="C994" s="5"/>
      <c r="D994" s="72"/>
      <c r="E994" s="5"/>
      <c r="F994" s="72"/>
      <c r="G994" s="5"/>
      <c r="H994" s="72"/>
      <c r="I994" s="5"/>
      <c r="J994" s="5"/>
      <c r="K994" s="5"/>
      <c r="L994" s="5"/>
      <c r="M994" s="5"/>
      <c r="N994" s="5"/>
      <c r="O994" s="5"/>
      <c r="P994" s="5"/>
      <c r="Q994" s="5"/>
      <c r="R994" s="5"/>
      <c r="S994" s="5"/>
      <c r="T994" s="5"/>
      <c r="U994" s="5"/>
      <c r="V994" s="5"/>
      <c r="W994" s="5"/>
      <c r="X994" s="5"/>
      <c r="Y994" s="5"/>
      <c r="Z994" s="5"/>
    </row>
    <row r="995" spans="1:26" ht="15.75" customHeight="1" x14ac:dyDescent="0.25">
      <c r="A995" s="5"/>
      <c r="B995" s="72"/>
      <c r="C995" s="5"/>
      <c r="D995" s="72"/>
      <c r="E995" s="5"/>
      <c r="F995" s="72"/>
      <c r="G995" s="5"/>
      <c r="H995" s="72"/>
      <c r="I995" s="5"/>
      <c r="J995" s="5"/>
      <c r="K995" s="5"/>
      <c r="L995" s="5"/>
      <c r="M995" s="5"/>
      <c r="N995" s="5"/>
      <c r="O995" s="5"/>
      <c r="P995" s="5"/>
      <c r="Q995" s="5"/>
      <c r="R995" s="5"/>
      <c r="S995" s="5"/>
      <c r="T995" s="5"/>
      <c r="U995" s="5"/>
      <c r="V995" s="5"/>
      <c r="W995" s="5"/>
      <c r="X995" s="5"/>
      <c r="Y995" s="5"/>
      <c r="Z995" s="5"/>
    </row>
    <row r="996" spans="1:26" ht="15.75" customHeight="1" x14ac:dyDescent="0.25">
      <c r="A996" s="5"/>
      <c r="B996" s="72"/>
      <c r="C996" s="5"/>
      <c r="D996" s="72"/>
      <c r="E996" s="5"/>
      <c r="F996" s="72"/>
      <c r="G996" s="5"/>
      <c r="H996" s="72"/>
      <c r="I996" s="5"/>
      <c r="J996" s="5"/>
      <c r="K996" s="5"/>
      <c r="L996" s="5"/>
      <c r="M996" s="5"/>
      <c r="N996" s="5"/>
      <c r="O996" s="5"/>
      <c r="P996" s="5"/>
      <c r="Q996" s="5"/>
      <c r="R996" s="5"/>
      <c r="S996" s="5"/>
      <c r="T996" s="5"/>
      <c r="U996" s="5"/>
      <c r="V996" s="5"/>
      <c r="W996" s="5"/>
      <c r="X996" s="5"/>
      <c r="Y996" s="5"/>
      <c r="Z996" s="5"/>
    </row>
    <row r="997" spans="1:26" ht="15.75" customHeight="1" x14ac:dyDescent="0.25">
      <c r="A997" s="5"/>
      <c r="B997" s="72"/>
      <c r="C997" s="5"/>
      <c r="D997" s="72"/>
      <c r="E997" s="5"/>
      <c r="F997" s="72"/>
      <c r="G997" s="5"/>
      <c r="H997" s="72"/>
      <c r="I997" s="5"/>
      <c r="J997" s="5"/>
      <c r="K997" s="5"/>
      <c r="L997" s="5"/>
      <c r="M997" s="5"/>
      <c r="N997" s="5"/>
      <c r="O997" s="5"/>
      <c r="P997" s="5"/>
      <c r="Q997" s="5"/>
      <c r="R997" s="5"/>
      <c r="S997" s="5"/>
      <c r="T997" s="5"/>
      <c r="U997" s="5"/>
      <c r="V997" s="5"/>
      <c r="W997" s="5"/>
      <c r="X997" s="5"/>
      <c r="Y997" s="5"/>
      <c r="Z997" s="5"/>
    </row>
    <row r="998" spans="1:26" ht="15.75" customHeight="1" x14ac:dyDescent="0.25">
      <c r="A998" s="5"/>
      <c r="B998" s="72"/>
      <c r="C998" s="5"/>
      <c r="D998" s="72"/>
      <c r="E998" s="5"/>
      <c r="F998" s="72"/>
      <c r="G998" s="5"/>
      <c r="H998" s="72"/>
      <c r="I998" s="5"/>
      <c r="J998" s="5"/>
      <c r="K998" s="5"/>
      <c r="L998" s="5"/>
      <c r="M998" s="5"/>
      <c r="N998" s="5"/>
      <c r="O998" s="5"/>
      <c r="P998" s="5"/>
      <c r="Q998" s="5"/>
      <c r="R998" s="5"/>
      <c r="S998" s="5"/>
      <c r="T998" s="5"/>
      <c r="U998" s="5"/>
      <c r="V998" s="5"/>
      <c r="W998" s="5"/>
      <c r="X998" s="5"/>
      <c r="Y998" s="5"/>
      <c r="Z998" s="5"/>
    </row>
    <row r="999" spans="1:26" ht="15.75" customHeight="1" x14ac:dyDescent="0.25">
      <c r="A999" s="5"/>
      <c r="B999" s="72"/>
      <c r="C999" s="5"/>
      <c r="D999" s="72"/>
      <c r="E999" s="5"/>
      <c r="F999" s="72"/>
      <c r="G999" s="5"/>
      <c r="H999" s="72"/>
      <c r="I999" s="5"/>
      <c r="J999" s="5"/>
      <c r="K999" s="5"/>
      <c r="L999" s="5"/>
      <c r="M999" s="5"/>
      <c r="N999" s="5"/>
      <c r="O999" s="5"/>
      <c r="P999" s="5"/>
      <c r="Q999" s="5"/>
      <c r="R999" s="5"/>
      <c r="S999" s="5"/>
      <c r="T999" s="5"/>
      <c r="U999" s="5"/>
      <c r="V999" s="5"/>
      <c r="W999" s="5"/>
      <c r="X999" s="5"/>
      <c r="Y999" s="5"/>
      <c r="Z999" s="5"/>
    </row>
    <row r="1000" spans="1:26" ht="15.75" customHeight="1" x14ac:dyDescent="0.25">
      <c r="A1000" s="5"/>
      <c r="B1000" s="72"/>
      <c r="C1000" s="5"/>
      <c r="D1000" s="72"/>
      <c r="E1000" s="5"/>
      <c r="F1000" s="72"/>
      <c r="G1000" s="5"/>
      <c r="H1000" s="72"/>
      <c r="I1000" s="5"/>
      <c r="J1000" s="5"/>
      <c r="K1000" s="5"/>
      <c r="L1000" s="5"/>
      <c r="M1000" s="5"/>
      <c r="N1000" s="5"/>
      <c r="O1000" s="5"/>
      <c r="P1000" s="5"/>
      <c r="Q1000" s="5"/>
      <c r="R1000" s="5"/>
      <c r="S1000" s="5"/>
      <c r="T1000" s="5"/>
      <c r="U1000" s="5"/>
      <c r="V1000" s="5"/>
      <c r="W1000" s="5"/>
      <c r="X1000" s="5"/>
      <c r="Y1000" s="5"/>
      <c r="Z1000" s="5"/>
    </row>
  </sheetData>
  <autoFilter ref="B5:O28" xr:uid="{00000000-0009-0000-0000-000006000000}"/>
  <mergeCells count="2">
    <mergeCell ref="K2:O2"/>
    <mergeCell ref="B3:I4"/>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I1001"/>
  <sheetViews>
    <sheetView showGridLines="0" topLeftCell="A73" zoomScale="70" zoomScaleNormal="70" workbookViewId="0">
      <selection activeCell="B22" sqref="B22:I22"/>
    </sheetView>
  </sheetViews>
  <sheetFormatPr baseColWidth="10" defaultColWidth="14.42578125" defaultRowHeight="15" customHeight="1" x14ac:dyDescent="0.25"/>
  <cols>
    <col min="1" max="1" width="56.85546875" customWidth="1"/>
    <col min="2" max="2" width="83.28515625" customWidth="1"/>
    <col min="3" max="3" width="6.28515625" style="109" hidden="1" customWidth="1"/>
    <col min="4" max="4" width="7.5703125" style="109" hidden="1" customWidth="1"/>
    <col min="5" max="5" width="8.85546875" customWidth="1"/>
    <col min="6" max="6" width="10.7109375" customWidth="1"/>
    <col min="7" max="7" width="48.5703125" customWidth="1"/>
    <col min="8" max="8" width="69.42578125" customWidth="1"/>
    <col min="9" max="9" width="35.28515625" hidden="1" customWidth="1"/>
  </cols>
  <sheetData>
    <row r="1" spans="1:9" ht="123" customHeight="1" x14ac:dyDescent="0.25">
      <c r="A1" s="552" t="s">
        <v>297</v>
      </c>
      <c r="B1" s="552"/>
      <c r="C1" s="552"/>
      <c r="D1" s="552"/>
      <c r="E1" s="552"/>
      <c r="F1" s="552"/>
      <c r="G1" s="552"/>
      <c r="H1" s="552"/>
      <c r="I1" s="552"/>
    </row>
    <row r="2" spans="1:9" s="109" customFormat="1" ht="25.5" x14ac:dyDescent="0.25">
      <c r="A2" s="504" t="s">
        <v>308</v>
      </c>
      <c r="B2" s="505"/>
      <c r="C2" s="505"/>
      <c r="D2" s="505"/>
      <c r="E2" s="505"/>
      <c r="F2" s="505"/>
      <c r="G2" s="505"/>
      <c r="H2" s="505"/>
      <c r="I2" s="505"/>
    </row>
    <row r="3" spans="1:9" s="109" customFormat="1" ht="69" customHeight="1" x14ac:dyDescent="0.25">
      <c r="A3" s="120" t="s">
        <v>291</v>
      </c>
      <c r="B3" s="573"/>
      <c r="C3" s="574"/>
      <c r="D3" s="574"/>
      <c r="E3" s="574"/>
      <c r="F3" s="575"/>
      <c r="G3" s="120" t="s">
        <v>287</v>
      </c>
      <c r="H3" s="121" t="s">
        <v>290</v>
      </c>
    </row>
    <row r="4" spans="1:9" s="109" customFormat="1" ht="35.25" customHeight="1" x14ac:dyDescent="0.25">
      <c r="A4" s="179" t="s">
        <v>306</v>
      </c>
      <c r="B4" s="122"/>
      <c r="C4" s="122"/>
      <c r="D4" s="122"/>
      <c r="E4" s="122"/>
      <c r="F4" s="122"/>
      <c r="G4" s="122"/>
      <c r="H4" s="122"/>
      <c r="I4" s="123"/>
    </row>
    <row r="5" spans="1:9" s="109" customFormat="1" ht="40.5" customHeight="1" x14ac:dyDescent="0.3">
      <c r="A5" s="124" t="s">
        <v>292</v>
      </c>
      <c r="B5" s="125"/>
      <c r="C5" s="125"/>
      <c r="D5" s="125"/>
      <c r="E5" s="125"/>
      <c r="F5" s="125"/>
      <c r="G5" s="126"/>
      <c r="H5" s="578" t="s">
        <v>293</v>
      </c>
      <c r="I5" s="579"/>
    </row>
    <row r="6" spans="1:9" s="109" customFormat="1" ht="44.25" customHeight="1" x14ac:dyDescent="0.35">
      <c r="A6" s="124" t="s">
        <v>288</v>
      </c>
      <c r="B6" s="127"/>
      <c r="C6" s="125"/>
      <c r="D6" s="125"/>
      <c r="E6" s="125"/>
      <c r="F6" s="125"/>
      <c r="G6" s="126"/>
      <c r="H6" s="128"/>
      <c r="I6" s="129"/>
    </row>
    <row r="7" spans="1:9" s="109" customFormat="1" ht="46.5" customHeight="1" x14ac:dyDescent="0.3">
      <c r="A7" s="124" t="s">
        <v>289</v>
      </c>
      <c r="B7" s="125"/>
      <c r="C7" s="125"/>
      <c r="D7" s="125"/>
      <c r="E7" s="125"/>
      <c r="F7" s="125"/>
      <c r="G7" s="126"/>
      <c r="H7" s="126"/>
      <c r="I7" s="130"/>
    </row>
    <row r="8" spans="1:9" s="109" customFormat="1" ht="23.25" customHeight="1" x14ac:dyDescent="0.3">
      <c r="A8" s="131"/>
      <c r="B8" s="125"/>
      <c r="C8" s="125"/>
      <c r="D8" s="125"/>
      <c r="E8" s="125"/>
      <c r="F8" s="125"/>
      <c r="G8" s="125"/>
      <c r="H8" s="125"/>
      <c r="I8" s="132"/>
    </row>
    <row r="9" spans="1:9" s="109" customFormat="1" ht="23.25" customHeight="1" x14ac:dyDescent="0.25">
      <c r="A9" s="504" t="s">
        <v>309</v>
      </c>
      <c r="B9" s="505"/>
      <c r="C9" s="505"/>
      <c r="D9" s="505"/>
      <c r="E9" s="505"/>
      <c r="F9" s="505"/>
      <c r="G9" s="505"/>
      <c r="H9" s="505"/>
      <c r="I9" s="506"/>
    </row>
    <row r="10" spans="1:9" s="109" customFormat="1" ht="23.25" customHeight="1" x14ac:dyDescent="0.25">
      <c r="A10" s="511" t="s">
        <v>307</v>
      </c>
      <c r="B10" s="512"/>
      <c r="C10" s="512"/>
      <c r="D10" s="512"/>
      <c r="E10" s="512"/>
      <c r="F10" s="512"/>
      <c r="G10" s="512"/>
      <c r="H10" s="512"/>
      <c r="I10" s="513"/>
    </row>
    <row r="11" spans="1:9" s="109" customFormat="1" ht="42" customHeight="1" x14ac:dyDescent="0.25">
      <c r="A11" s="120" t="s">
        <v>311</v>
      </c>
      <c r="B11" s="507"/>
      <c r="C11" s="507"/>
      <c r="D11" s="507"/>
      <c r="E11" s="507"/>
      <c r="F11" s="507"/>
      <c r="G11" s="507"/>
      <c r="H11" s="120" t="s">
        <v>313</v>
      </c>
      <c r="I11" s="121"/>
    </row>
    <row r="12" spans="1:9" s="109" customFormat="1" ht="23.25" customHeight="1" x14ac:dyDescent="0.25">
      <c r="A12" s="134"/>
      <c r="B12" s="135"/>
      <c r="C12" s="135"/>
      <c r="D12" s="135"/>
      <c r="E12" s="135"/>
      <c r="F12" s="135"/>
      <c r="G12" s="136"/>
      <c r="H12" s="139"/>
      <c r="I12" s="119"/>
    </row>
    <row r="13" spans="1:9" s="109" customFormat="1" ht="41.25" customHeight="1" x14ac:dyDescent="0.3">
      <c r="A13" s="140" t="s">
        <v>299</v>
      </c>
      <c r="B13" s="125"/>
      <c r="C13" s="125"/>
      <c r="D13" s="125"/>
      <c r="E13" s="125"/>
      <c r="F13" s="125"/>
      <c r="G13" s="514" t="s">
        <v>312</v>
      </c>
      <c r="H13" s="514"/>
      <c r="I13" s="119"/>
    </row>
    <row r="14" spans="1:9" s="109" customFormat="1" ht="23.25" customHeight="1" x14ac:dyDescent="0.35">
      <c r="A14" s="137" t="s">
        <v>300</v>
      </c>
      <c r="B14" s="127"/>
      <c r="C14" s="125"/>
      <c r="D14" s="125"/>
      <c r="E14" s="125"/>
      <c r="F14" s="125"/>
      <c r="G14" s="126"/>
      <c r="H14" s="128"/>
      <c r="I14" s="129"/>
    </row>
    <row r="15" spans="1:9" s="109" customFormat="1" ht="23.25" customHeight="1" x14ac:dyDescent="0.3">
      <c r="A15" s="137" t="s">
        <v>298</v>
      </c>
      <c r="B15" s="133"/>
      <c r="C15" s="126"/>
      <c r="D15" s="126"/>
      <c r="E15" s="126"/>
      <c r="F15" s="126"/>
      <c r="G15" s="126"/>
      <c r="H15" s="126"/>
      <c r="I15" s="130"/>
    </row>
    <row r="16" spans="1:9" s="109" customFormat="1" ht="23.25" customHeight="1" x14ac:dyDescent="0.3">
      <c r="A16" s="137" t="s">
        <v>302</v>
      </c>
      <c r="B16" s="126" t="s">
        <v>301</v>
      </c>
      <c r="C16" s="180"/>
      <c r="D16" s="180"/>
      <c r="E16" s="126"/>
      <c r="F16" s="126"/>
      <c r="G16" s="126" t="s">
        <v>303</v>
      </c>
      <c r="H16" s="125"/>
      <c r="I16" s="130"/>
    </row>
    <row r="17" spans="1:9" s="109" customFormat="1" ht="23.25" customHeight="1" x14ac:dyDescent="0.3">
      <c r="A17" s="137" t="s">
        <v>305</v>
      </c>
      <c r="B17" s="126" t="s">
        <v>301</v>
      </c>
      <c r="C17" s="180"/>
      <c r="D17" s="180"/>
      <c r="E17" s="126"/>
      <c r="F17" s="126"/>
      <c r="G17" s="126" t="s">
        <v>304</v>
      </c>
      <c r="H17" s="133"/>
      <c r="I17" s="130"/>
    </row>
    <row r="18" spans="1:9" s="109" customFormat="1" ht="23.25" customHeight="1" x14ac:dyDescent="0.3">
      <c r="A18" s="131"/>
      <c r="B18" s="125"/>
      <c r="C18" s="125"/>
      <c r="D18" s="125"/>
      <c r="E18" s="125"/>
      <c r="F18" s="125"/>
      <c r="G18" s="125"/>
      <c r="H18" s="125"/>
      <c r="I18" s="132"/>
    </row>
    <row r="19" spans="1:9" s="109" customFormat="1" ht="36.75" customHeight="1" x14ac:dyDescent="0.25">
      <c r="A19" s="504" t="s">
        <v>310</v>
      </c>
      <c r="B19" s="505"/>
      <c r="C19" s="505"/>
      <c r="D19" s="505"/>
      <c r="E19" s="505"/>
      <c r="F19" s="505"/>
      <c r="G19" s="505"/>
      <c r="H19" s="505"/>
      <c r="I19" s="505"/>
    </row>
    <row r="20" spans="1:9" s="109" customFormat="1" ht="36.75" customHeight="1" x14ac:dyDescent="0.25">
      <c r="A20" s="138" t="s">
        <v>285</v>
      </c>
      <c r="B20" s="501" t="s">
        <v>295</v>
      </c>
      <c r="C20" s="501"/>
      <c r="D20" s="501"/>
      <c r="E20" s="501"/>
      <c r="F20" s="501"/>
      <c r="G20" s="501"/>
      <c r="H20" s="501"/>
      <c r="I20" s="501"/>
    </row>
    <row r="21" spans="1:9" s="109" customFormat="1" ht="36.75" customHeight="1" x14ac:dyDescent="0.25">
      <c r="A21" s="138" t="s">
        <v>286</v>
      </c>
      <c r="B21" s="501" t="s">
        <v>294</v>
      </c>
      <c r="C21" s="501"/>
      <c r="D21" s="501"/>
      <c r="E21" s="501"/>
      <c r="F21" s="501"/>
      <c r="G21" s="501"/>
      <c r="H21" s="501"/>
      <c r="I21" s="501"/>
    </row>
    <row r="22" spans="1:9" s="109" customFormat="1" ht="91.5" customHeight="1" x14ac:dyDescent="0.25">
      <c r="A22" s="138" t="s">
        <v>296</v>
      </c>
      <c r="B22" s="500" t="s">
        <v>360</v>
      </c>
      <c r="C22" s="500"/>
      <c r="D22" s="500"/>
      <c r="E22" s="500"/>
      <c r="F22" s="500"/>
      <c r="G22" s="500"/>
      <c r="H22" s="500"/>
      <c r="I22" s="500"/>
    </row>
    <row r="23" spans="1:9" s="109" customFormat="1" ht="78" customHeight="1" x14ac:dyDescent="0.25">
      <c r="A23" s="138" t="s">
        <v>314</v>
      </c>
      <c r="B23" s="500" t="s">
        <v>315</v>
      </c>
      <c r="C23" s="500"/>
      <c r="D23" s="500"/>
      <c r="E23" s="500"/>
      <c r="F23" s="500"/>
      <c r="G23" s="500"/>
      <c r="H23" s="500"/>
      <c r="I23" s="500"/>
    </row>
    <row r="24" spans="1:9" s="109" customFormat="1" ht="78" customHeight="1" x14ac:dyDescent="0.25">
      <c r="A24" s="138" t="s">
        <v>339</v>
      </c>
      <c r="B24" s="508" t="s">
        <v>340</v>
      </c>
      <c r="C24" s="509"/>
      <c r="D24" s="509"/>
      <c r="E24" s="509"/>
      <c r="F24" s="509"/>
      <c r="G24" s="509"/>
      <c r="H24" s="509"/>
      <c r="I24" s="510"/>
    </row>
    <row r="25" spans="1:9" s="109" customFormat="1" ht="91.5" customHeight="1" x14ac:dyDescent="0.25">
      <c r="A25" s="138" t="s">
        <v>316</v>
      </c>
      <c r="B25" s="500" t="s">
        <v>317</v>
      </c>
      <c r="C25" s="500"/>
      <c r="D25" s="500"/>
      <c r="E25" s="500"/>
      <c r="F25" s="500"/>
      <c r="G25" s="500"/>
      <c r="H25" s="500"/>
      <c r="I25" s="500"/>
    </row>
    <row r="26" spans="1:9" s="109" customFormat="1" ht="91.5" customHeight="1" x14ac:dyDescent="0.25">
      <c r="A26" s="138" t="s">
        <v>318</v>
      </c>
      <c r="B26" s="500" t="s">
        <v>319</v>
      </c>
      <c r="C26" s="500"/>
      <c r="D26" s="500"/>
      <c r="E26" s="500"/>
      <c r="F26" s="500"/>
      <c r="G26" s="500"/>
      <c r="H26" s="500"/>
      <c r="I26" s="500"/>
    </row>
    <row r="27" spans="1:9" s="116" customFormat="1" ht="91.5" customHeight="1" x14ac:dyDescent="0.25">
      <c r="A27" s="188" t="s">
        <v>366</v>
      </c>
      <c r="B27" s="187" t="s">
        <v>334</v>
      </c>
      <c r="C27" s="570" t="s">
        <v>359</v>
      </c>
      <c r="D27" s="571"/>
      <c r="E27" s="571"/>
      <c r="F27" s="571"/>
      <c r="G27" s="572"/>
      <c r="H27" s="172">
        <v>40</v>
      </c>
      <c r="I27" s="173"/>
    </row>
    <row r="28" spans="1:9" s="116" customFormat="1" ht="50.25" customHeight="1" x14ac:dyDescent="0.25">
      <c r="A28" s="576" t="s">
        <v>367</v>
      </c>
      <c r="B28" s="577" t="s">
        <v>334</v>
      </c>
      <c r="C28" s="208"/>
      <c r="D28" s="209"/>
      <c r="E28" s="502" t="s">
        <v>335</v>
      </c>
      <c r="F28" s="502"/>
      <c r="G28" s="502"/>
      <c r="H28" s="172">
        <v>10</v>
      </c>
      <c r="I28" s="173"/>
    </row>
    <row r="29" spans="1:9" s="116" customFormat="1" ht="61.5" customHeight="1" x14ac:dyDescent="0.25">
      <c r="A29" s="576"/>
      <c r="B29" s="577"/>
      <c r="C29" s="211"/>
      <c r="D29" s="210"/>
      <c r="E29" s="502" t="s">
        <v>371</v>
      </c>
      <c r="F29" s="502"/>
      <c r="G29" s="502"/>
      <c r="H29" s="172">
        <v>10</v>
      </c>
      <c r="I29" s="173"/>
    </row>
    <row r="30" spans="1:9" s="116" customFormat="1" ht="42" customHeight="1" x14ac:dyDescent="0.25">
      <c r="A30" s="504" t="s">
        <v>358</v>
      </c>
      <c r="B30" s="505"/>
      <c r="C30" s="505"/>
      <c r="D30" s="505"/>
      <c r="E30" s="505"/>
      <c r="F30" s="505"/>
      <c r="G30" s="505"/>
      <c r="H30" s="505"/>
      <c r="I30" s="505"/>
    </row>
    <row r="31" spans="1:9" ht="28.5" customHeight="1" x14ac:dyDescent="0.4">
      <c r="A31" s="524" t="s">
        <v>39</v>
      </c>
      <c r="B31" s="525"/>
      <c r="C31" s="525"/>
      <c r="D31" s="525"/>
      <c r="E31" s="526"/>
      <c r="F31" s="521" t="s">
        <v>247</v>
      </c>
      <c r="G31" s="522"/>
      <c r="H31" s="523"/>
      <c r="I31" s="118" t="s">
        <v>248</v>
      </c>
    </row>
    <row r="32" spans="1:9" ht="36.75" customHeight="1" x14ac:dyDescent="0.3">
      <c r="A32" s="141" t="s">
        <v>249</v>
      </c>
      <c r="B32" s="533" t="str">
        <f>'Parametros Criterios'!D10</f>
        <v>Corresponde a aquellas intervenciones que evidencian una mitigación de barreras de acceso a oportunidades laborales y que atiendan al enfoque de derechos, diferencial y/o territorial en el marco del modelo de inclusión laboral.</v>
      </c>
      <c r="C32" s="534"/>
      <c r="D32" s="534"/>
      <c r="E32" s="535"/>
      <c r="F32" s="535"/>
      <c r="G32" s="535"/>
      <c r="H32" s="536"/>
      <c r="I32" s="105"/>
    </row>
    <row r="33" spans="1:9" ht="21.75" customHeight="1" x14ac:dyDescent="0.3">
      <c r="A33" s="459" t="s">
        <v>250</v>
      </c>
      <c r="B33" s="530"/>
      <c r="C33" s="142"/>
      <c r="D33" s="142"/>
      <c r="E33" s="537" t="s">
        <v>251</v>
      </c>
      <c r="F33" s="538"/>
      <c r="G33" s="527" t="s">
        <v>323</v>
      </c>
      <c r="H33" s="527" t="s">
        <v>320</v>
      </c>
      <c r="I33" s="528" t="s">
        <v>253</v>
      </c>
    </row>
    <row r="34" spans="1:9" ht="78.75" customHeight="1" x14ac:dyDescent="0.25">
      <c r="A34" s="531"/>
      <c r="B34" s="532"/>
      <c r="C34" s="143" t="s">
        <v>279</v>
      </c>
      <c r="D34" s="143" t="s">
        <v>280</v>
      </c>
      <c r="E34" s="144" t="s">
        <v>254</v>
      </c>
      <c r="F34" s="144" t="s">
        <v>255</v>
      </c>
      <c r="G34" s="491"/>
      <c r="H34" s="491"/>
      <c r="I34" s="529"/>
    </row>
    <row r="35" spans="1:9" ht="45" customHeight="1" x14ac:dyDescent="0.25">
      <c r="A35" s="503" t="s">
        <v>278</v>
      </c>
      <c r="B35" s="503"/>
      <c r="C35" s="162" t="s">
        <v>200</v>
      </c>
      <c r="D35" s="146"/>
      <c r="E35" s="145" t="s">
        <v>200</v>
      </c>
      <c r="F35" s="147"/>
      <c r="G35" s="147"/>
      <c r="H35" s="148" t="s">
        <v>256</v>
      </c>
      <c r="I35" s="107" t="s">
        <v>257</v>
      </c>
    </row>
    <row r="36" spans="1:9" ht="39.75" customHeight="1" x14ac:dyDescent="0.25">
      <c r="A36" s="503" t="s">
        <v>281</v>
      </c>
      <c r="B36" s="503"/>
      <c r="C36" s="162" t="s">
        <v>200</v>
      </c>
      <c r="D36" s="146"/>
      <c r="E36" s="149"/>
      <c r="F36" s="147"/>
      <c r="G36" s="147"/>
      <c r="H36" s="147"/>
      <c r="I36" s="515" t="s">
        <v>258</v>
      </c>
    </row>
    <row r="37" spans="1:9" s="109" customFormat="1" ht="39.75" customHeight="1" x14ac:dyDescent="0.25">
      <c r="A37" s="503" t="s">
        <v>282</v>
      </c>
      <c r="B37" s="503"/>
      <c r="C37" s="163"/>
      <c r="D37" s="150" t="s">
        <v>200</v>
      </c>
      <c r="E37" s="151"/>
      <c r="F37" s="152"/>
      <c r="G37" s="147"/>
      <c r="H37" s="147"/>
      <c r="I37" s="516"/>
    </row>
    <row r="38" spans="1:9" ht="30" customHeight="1" x14ac:dyDescent="0.25">
      <c r="A38" s="503" t="s">
        <v>284</v>
      </c>
      <c r="B38" s="503"/>
      <c r="C38" s="164"/>
      <c r="D38" s="153"/>
      <c r="E38" s="154"/>
      <c r="F38" s="154"/>
      <c r="G38" s="155"/>
      <c r="H38" s="147"/>
      <c r="I38" s="517"/>
    </row>
    <row r="39" spans="1:9" ht="43.5" customHeight="1" x14ac:dyDescent="0.25">
      <c r="A39" s="503" t="s">
        <v>259</v>
      </c>
      <c r="B39" s="503"/>
      <c r="C39" s="164"/>
      <c r="D39" s="153"/>
      <c r="E39" s="156"/>
      <c r="F39" s="156"/>
      <c r="G39" s="155"/>
      <c r="H39" s="147"/>
      <c r="I39" s="515" t="s">
        <v>260</v>
      </c>
    </row>
    <row r="40" spans="1:9" ht="15.75" x14ac:dyDescent="0.25">
      <c r="A40" s="503" t="s">
        <v>274</v>
      </c>
      <c r="B40" s="503"/>
      <c r="C40" s="164"/>
      <c r="D40" s="153"/>
      <c r="E40" s="154"/>
      <c r="F40" s="154"/>
      <c r="G40" s="155"/>
      <c r="H40" s="147"/>
      <c r="I40" s="518"/>
    </row>
    <row r="41" spans="1:9" ht="35.25" customHeight="1" x14ac:dyDescent="0.25">
      <c r="A41" s="503" t="s">
        <v>275</v>
      </c>
      <c r="B41" s="503"/>
      <c r="C41" s="165"/>
      <c r="D41" s="157"/>
      <c r="E41" s="154"/>
      <c r="F41" s="154"/>
      <c r="G41" s="155"/>
      <c r="H41" s="147"/>
      <c r="I41" s="517"/>
    </row>
    <row r="42" spans="1:9" ht="45" customHeight="1" x14ac:dyDescent="0.25">
      <c r="A42" s="503" t="s">
        <v>261</v>
      </c>
      <c r="B42" s="503"/>
      <c r="C42" s="166"/>
      <c r="D42" s="158"/>
      <c r="E42" s="159"/>
      <c r="F42" s="159"/>
      <c r="G42" s="160"/>
      <c r="H42" s="160"/>
      <c r="I42" s="519" t="s">
        <v>262</v>
      </c>
    </row>
    <row r="43" spans="1:9" ht="33" customHeight="1" x14ac:dyDescent="0.25">
      <c r="A43" s="503" t="s">
        <v>277</v>
      </c>
      <c r="B43" s="503"/>
      <c r="C43" s="167"/>
      <c r="D43" s="161"/>
      <c r="E43" s="160"/>
      <c r="F43" s="160"/>
      <c r="G43" s="160"/>
      <c r="H43" s="160"/>
      <c r="I43" s="520"/>
    </row>
    <row r="44" spans="1:9" ht="36" customHeight="1" x14ac:dyDescent="0.3">
      <c r="A44" s="567" t="s">
        <v>39</v>
      </c>
      <c r="B44" s="568"/>
      <c r="C44" s="568"/>
      <c r="D44" s="568"/>
      <c r="E44" s="569"/>
      <c r="F44" s="553" t="s">
        <v>273</v>
      </c>
      <c r="G44" s="476"/>
      <c r="H44" s="477"/>
      <c r="I44" s="110">
        <v>0.2</v>
      </c>
    </row>
    <row r="45" spans="1:9" ht="36.75" customHeight="1" x14ac:dyDescent="0.35">
      <c r="A45" s="141" t="s">
        <v>249</v>
      </c>
      <c r="B45" s="561" t="s">
        <v>58</v>
      </c>
      <c r="C45" s="562"/>
      <c r="D45" s="562"/>
      <c r="E45" s="563"/>
      <c r="F45" s="563"/>
      <c r="G45" s="563"/>
      <c r="H45" s="564"/>
    </row>
    <row r="46" spans="1:9" ht="39" customHeight="1" x14ac:dyDescent="0.25">
      <c r="A46" s="454" t="s">
        <v>250</v>
      </c>
      <c r="B46" s="455"/>
      <c r="C46" s="117"/>
      <c r="D46" s="117"/>
      <c r="E46" s="458" t="s">
        <v>251</v>
      </c>
      <c r="F46" s="378"/>
      <c r="G46" s="459" t="s">
        <v>323</v>
      </c>
      <c r="H46" s="461" t="s">
        <v>263</v>
      </c>
      <c r="I46" s="451" t="s">
        <v>265</v>
      </c>
    </row>
    <row r="47" spans="1:9" ht="45" customHeight="1" x14ac:dyDescent="0.25">
      <c r="A47" s="456"/>
      <c r="B47" s="457"/>
      <c r="C47" s="169" t="s">
        <v>279</v>
      </c>
      <c r="D47" s="169" t="s">
        <v>280</v>
      </c>
      <c r="E47" s="106" t="s">
        <v>254</v>
      </c>
      <c r="F47" s="106" t="s">
        <v>255</v>
      </c>
      <c r="G47" s="460"/>
      <c r="H47" s="462"/>
      <c r="I47" s="554"/>
    </row>
    <row r="48" spans="1:9" ht="39.75" customHeight="1" x14ac:dyDescent="0.25">
      <c r="A48" s="496" t="s">
        <v>361</v>
      </c>
      <c r="B48" s="497"/>
      <c r="C48" s="108"/>
      <c r="D48" s="108"/>
      <c r="E48" s="87" t="s">
        <v>200</v>
      </c>
      <c r="F48" s="20"/>
      <c r="G48" s="36"/>
      <c r="H48" s="191" t="s">
        <v>256</v>
      </c>
      <c r="I48" s="555" t="s">
        <v>264</v>
      </c>
    </row>
    <row r="49" spans="1:9" ht="33" customHeight="1" x14ac:dyDescent="0.25">
      <c r="A49" s="498" t="s">
        <v>267</v>
      </c>
      <c r="B49" s="497"/>
      <c r="C49" s="112"/>
      <c r="D49" s="112"/>
      <c r="E49" s="168"/>
      <c r="F49" s="83"/>
      <c r="G49" s="39"/>
      <c r="H49" s="192"/>
      <c r="I49" s="555"/>
    </row>
    <row r="50" spans="1:9" ht="32.25" customHeight="1" x14ac:dyDescent="0.25">
      <c r="A50" s="498" t="s">
        <v>268</v>
      </c>
      <c r="B50" s="497"/>
      <c r="C50" s="112"/>
      <c r="D50" s="112"/>
      <c r="E50" s="111"/>
      <c r="F50" s="20"/>
      <c r="G50" s="36"/>
      <c r="H50" s="193"/>
      <c r="I50" s="463" t="s">
        <v>345</v>
      </c>
    </row>
    <row r="51" spans="1:9" s="109" customFormat="1" ht="32.25" customHeight="1" x14ac:dyDescent="0.25">
      <c r="A51" s="498" t="s">
        <v>269</v>
      </c>
      <c r="B51" s="497"/>
      <c r="C51" s="112"/>
      <c r="D51" s="112"/>
      <c r="E51" s="111"/>
      <c r="F51" s="20"/>
      <c r="G51" s="36"/>
      <c r="H51" s="193"/>
      <c r="I51" s="463"/>
    </row>
    <row r="52" spans="1:9" s="109" customFormat="1" ht="32.25" customHeight="1" x14ac:dyDescent="0.25">
      <c r="A52" s="498" t="s">
        <v>270</v>
      </c>
      <c r="B52" s="497"/>
      <c r="C52" s="112"/>
      <c r="D52" s="112"/>
      <c r="E52" s="111"/>
      <c r="F52" s="20"/>
      <c r="G52" s="36"/>
      <c r="H52" s="193"/>
      <c r="I52" s="463"/>
    </row>
    <row r="53" spans="1:9" ht="24" customHeight="1" x14ac:dyDescent="0.25">
      <c r="A53" s="499" t="s">
        <v>276</v>
      </c>
      <c r="B53" s="499"/>
      <c r="C53" s="113"/>
      <c r="D53" s="113"/>
      <c r="E53" s="111"/>
      <c r="F53" s="20"/>
      <c r="G53" s="36"/>
      <c r="H53" s="193"/>
      <c r="I53" s="463"/>
    </row>
    <row r="54" spans="1:9" ht="24" customHeight="1" x14ac:dyDescent="0.25">
      <c r="A54" s="498" t="s">
        <v>271</v>
      </c>
      <c r="B54" s="497"/>
      <c r="C54" s="113"/>
      <c r="D54" s="113"/>
      <c r="E54" s="111"/>
      <c r="F54" s="20"/>
      <c r="G54" s="36"/>
      <c r="H54" s="193"/>
      <c r="I54" s="463"/>
    </row>
    <row r="55" spans="1:9" ht="24" customHeight="1" x14ac:dyDescent="0.25">
      <c r="A55" s="498" t="s">
        <v>272</v>
      </c>
      <c r="B55" s="497"/>
      <c r="C55" s="113"/>
      <c r="D55" s="113"/>
      <c r="E55" s="111"/>
      <c r="F55" s="20"/>
      <c r="G55" s="36"/>
      <c r="H55" s="193"/>
      <c r="I55" s="463"/>
    </row>
    <row r="56" spans="1:9" s="109" customFormat="1" ht="24" customHeight="1" x14ac:dyDescent="0.25">
      <c r="A56" s="464" t="s">
        <v>347</v>
      </c>
      <c r="B56" s="465"/>
      <c r="C56" s="170"/>
      <c r="D56" s="170"/>
      <c r="E56" s="168"/>
      <c r="F56" s="20"/>
      <c r="G56" s="36"/>
      <c r="H56" s="193"/>
      <c r="I56" s="189" t="s">
        <v>348</v>
      </c>
    </row>
    <row r="57" spans="1:9" s="109" customFormat="1" ht="24" customHeight="1" x14ac:dyDescent="0.25">
      <c r="A57" s="496" t="s">
        <v>362</v>
      </c>
      <c r="B57" s="497"/>
      <c r="C57" s="170" t="s">
        <v>283</v>
      </c>
      <c r="D57" s="170"/>
      <c r="E57" s="168"/>
      <c r="F57" s="20"/>
      <c r="G57" s="36"/>
      <c r="H57" s="194"/>
      <c r="I57" s="190" t="s">
        <v>346</v>
      </c>
    </row>
    <row r="58" spans="1:9" ht="20.25" customHeight="1" x14ac:dyDescent="0.3">
      <c r="A58" s="565" t="s">
        <v>39</v>
      </c>
      <c r="B58" s="566"/>
      <c r="C58" s="566"/>
      <c r="D58" s="566"/>
      <c r="E58" s="566"/>
      <c r="F58" s="475" t="s">
        <v>321</v>
      </c>
      <c r="G58" s="476"/>
      <c r="H58" s="477"/>
      <c r="I58" s="478"/>
    </row>
    <row r="59" spans="1:9" ht="39" customHeight="1" x14ac:dyDescent="0.3">
      <c r="A59" s="171" t="s">
        <v>249</v>
      </c>
      <c r="B59" s="556" t="s">
        <v>322</v>
      </c>
      <c r="C59" s="557"/>
      <c r="D59" s="557"/>
      <c r="E59" s="558"/>
      <c r="F59" s="559"/>
      <c r="G59" s="559"/>
      <c r="H59" s="560"/>
      <c r="I59" s="479"/>
    </row>
    <row r="60" spans="1:9" s="109" customFormat="1" ht="39" customHeight="1" x14ac:dyDescent="0.25">
      <c r="A60" s="454" t="s">
        <v>250</v>
      </c>
      <c r="B60" s="455"/>
      <c r="C60" s="117"/>
      <c r="D60" s="117"/>
      <c r="E60" s="458" t="s">
        <v>251</v>
      </c>
      <c r="F60" s="378"/>
      <c r="G60" s="459" t="s">
        <v>323</v>
      </c>
      <c r="H60" s="461" t="s">
        <v>252</v>
      </c>
      <c r="I60" s="451" t="s">
        <v>265</v>
      </c>
    </row>
    <row r="61" spans="1:9" s="109" customFormat="1" ht="20.25" customHeight="1" thickBot="1" x14ac:dyDescent="0.3">
      <c r="A61" s="456"/>
      <c r="B61" s="457"/>
      <c r="C61" s="169" t="s">
        <v>279</v>
      </c>
      <c r="D61" s="169" t="s">
        <v>280</v>
      </c>
      <c r="E61" s="106" t="s">
        <v>254</v>
      </c>
      <c r="F61" s="106" t="s">
        <v>255</v>
      </c>
      <c r="G61" s="460"/>
      <c r="H61" s="462"/>
      <c r="I61" s="452"/>
    </row>
    <row r="62" spans="1:9" ht="15.75" customHeight="1" x14ac:dyDescent="0.25">
      <c r="A62" s="453" t="s">
        <v>327</v>
      </c>
      <c r="B62" s="447"/>
      <c r="C62" s="115" t="s">
        <v>200</v>
      </c>
      <c r="D62" s="21"/>
      <c r="E62" s="20"/>
      <c r="F62" s="20"/>
      <c r="G62" s="195"/>
      <c r="H62" s="193"/>
      <c r="I62" s="480" t="s">
        <v>351</v>
      </c>
    </row>
    <row r="63" spans="1:9" s="109" customFormat="1" ht="15.75" customHeight="1" x14ac:dyDescent="0.25">
      <c r="A63" s="453" t="s">
        <v>328</v>
      </c>
      <c r="B63" s="447"/>
      <c r="C63" s="115"/>
      <c r="D63" s="115" t="s">
        <v>283</v>
      </c>
      <c r="E63" s="20"/>
      <c r="F63" s="20"/>
      <c r="G63" s="195"/>
      <c r="H63" s="193"/>
      <c r="I63" s="481"/>
    </row>
    <row r="64" spans="1:9" ht="32.25" customHeight="1" thickBot="1" x14ac:dyDescent="0.3">
      <c r="A64" s="494" t="s">
        <v>341</v>
      </c>
      <c r="B64" s="495"/>
      <c r="C64" s="174" t="s">
        <v>200</v>
      </c>
      <c r="D64" s="108"/>
      <c r="E64" s="83"/>
      <c r="F64" s="83"/>
      <c r="G64" s="199"/>
      <c r="H64" s="192"/>
      <c r="I64" s="482"/>
    </row>
    <row r="65" spans="1:9" s="109" customFormat="1" ht="41.25" customHeight="1" x14ac:dyDescent="0.25">
      <c r="A65" s="445" t="s">
        <v>365</v>
      </c>
      <c r="B65" s="445"/>
      <c r="C65" s="184"/>
      <c r="D65" s="182" t="s">
        <v>200</v>
      </c>
      <c r="E65" s="183"/>
      <c r="F65" s="183"/>
      <c r="G65" s="182"/>
      <c r="H65" s="183"/>
      <c r="I65" s="480" t="s">
        <v>353</v>
      </c>
    </row>
    <row r="66" spans="1:9" ht="27" customHeight="1" x14ac:dyDescent="0.25">
      <c r="A66" s="445" t="s">
        <v>324</v>
      </c>
      <c r="B66" s="445"/>
      <c r="C66" s="182" t="s">
        <v>283</v>
      </c>
      <c r="D66" s="184"/>
      <c r="E66" s="183"/>
      <c r="F66" s="183"/>
      <c r="G66" s="202"/>
      <c r="H66" s="183"/>
      <c r="I66" s="481"/>
    </row>
    <row r="67" spans="1:9" s="109" customFormat="1" ht="36" customHeight="1" thickBot="1" x14ac:dyDescent="0.3">
      <c r="A67" s="445" t="s">
        <v>325</v>
      </c>
      <c r="B67" s="445"/>
      <c r="C67" s="184"/>
      <c r="D67" s="182" t="s">
        <v>283</v>
      </c>
      <c r="E67" s="183"/>
      <c r="F67" s="183"/>
      <c r="G67" s="202"/>
      <c r="H67" s="183"/>
      <c r="I67" s="482"/>
    </row>
    <row r="68" spans="1:9" ht="15.75" customHeight="1" x14ac:dyDescent="0.25">
      <c r="A68" s="445" t="s">
        <v>326</v>
      </c>
      <c r="B68" s="445"/>
      <c r="C68" s="182" t="s">
        <v>283</v>
      </c>
      <c r="D68" s="184"/>
      <c r="E68" s="183"/>
      <c r="F68" s="183"/>
      <c r="G68" s="184"/>
      <c r="H68" s="183"/>
      <c r="I68" s="480" t="s">
        <v>352</v>
      </c>
    </row>
    <row r="69" spans="1:9" s="109" customFormat="1" ht="15.75" customHeight="1" x14ac:dyDescent="0.25">
      <c r="A69" s="445" t="s">
        <v>329</v>
      </c>
      <c r="B69" s="445"/>
      <c r="C69" s="184"/>
      <c r="D69" s="182" t="s">
        <v>283</v>
      </c>
      <c r="E69" s="183"/>
      <c r="F69" s="183"/>
      <c r="G69" s="184"/>
      <c r="H69" s="183"/>
      <c r="I69" s="481"/>
    </row>
    <row r="70" spans="1:9" ht="15.75" customHeight="1" x14ac:dyDescent="0.25">
      <c r="A70" s="449" t="s">
        <v>330</v>
      </c>
      <c r="B70" s="450"/>
      <c r="C70" s="176"/>
      <c r="D70" s="175" t="s">
        <v>283</v>
      </c>
      <c r="E70" s="82"/>
      <c r="F70" s="82"/>
      <c r="G70" s="200"/>
      <c r="H70" s="201"/>
      <c r="I70" s="481"/>
    </row>
    <row r="71" spans="1:9" ht="15.75" customHeight="1" thickBot="1" x14ac:dyDescent="0.3">
      <c r="A71" s="446" t="s">
        <v>331</v>
      </c>
      <c r="B71" s="447"/>
      <c r="C71" s="174" t="s">
        <v>283</v>
      </c>
      <c r="D71" s="108"/>
      <c r="E71" s="83"/>
      <c r="F71" s="83"/>
      <c r="G71" s="196"/>
      <c r="H71" s="192"/>
      <c r="I71" s="482"/>
    </row>
    <row r="72" spans="1:9" s="109" customFormat="1" ht="31.5" customHeight="1" x14ac:dyDescent="0.25">
      <c r="A72" s="446" t="s">
        <v>332</v>
      </c>
      <c r="B72" s="448"/>
      <c r="C72" s="182" t="s">
        <v>200</v>
      </c>
      <c r="D72" s="182"/>
      <c r="E72" s="183"/>
      <c r="F72" s="183"/>
      <c r="G72" s="197"/>
      <c r="H72" s="183"/>
      <c r="I72" s="480" t="s">
        <v>354</v>
      </c>
    </row>
    <row r="73" spans="1:9" s="109" customFormat="1" ht="31.5" customHeight="1" thickBot="1" x14ac:dyDescent="0.3">
      <c r="A73" s="467" t="s">
        <v>350</v>
      </c>
      <c r="B73" s="468"/>
      <c r="C73" s="182" t="s">
        <v>200</v>
      </c>
      <c r="D73" s="182"/>
      <c r="E73" s="183"/>
      <c r="F73" s="183"/>
      <c r="G73" s="197"/>
      <c r="H73" s="183"/>
      <c r="I73" s="487"/>
    </row>
    <row r="74" spans="1:9" ht="20.25" customHeight="1" x14ac:dyDescent="0.25">
      <c r="A74" s="453" t="s">
        <v>349</v>
      </c>
      <c r="B74" s="448"/>
      <c r="C74" s="185"/>
      <c r="D74" s="185"/>
      <c r="E74" s="185"/>
      <c r="F74" s="185"/>
      <c r="G74" s="198"/>
      <c r="H74" s="185"/>
      <c r="I74" s="180"/>
    </row>
    <row r="75" spans="1:9" ht="20.25" customHeight="1" x14ac:dyDescent="0.3">
      <c r="A75" s="177" t="s">
        <v>39</v>
      </c>
      <c r="B75" s="178"/>
      <c r="C75" s="181"/>
      <c r="D75" s="181"/>
      <c r="E75" s="181"/>
      <c r="F75" s="475" t="s">
        <v>355</v>
      </c>
      <c r="G75" s="476"/>
      <c r="H75" s="477"/>
    </row>
    <row r="76" spans="1:9" s="116" customFormat="1" ht="20.25" customHeight="1" x14ac:dyDescent="0.25">
      <c r="A76" s="204" t="s">
        <v>249</v>
      </c>
      <c r="B76" s="539" t="s">
        <v>363</v>
      </c>
      <c r="C76" s="540"/>
      <c r="D76" s="540"/>
      <c r="E76" s="540"/>
      <c r="F76" s="540"/>
      <c r="G76" s="540"/>
      <c r="H76" s="541"/>
    </row>
    <row r="77" spans="1:9" ht="15.75" customHeight="1" x14ac:dyDescent="0.25">
      <c r="A77" s="547" t="s">
        <v>250</v>
      </c>
      <c r="B77" s="548"/>
      <c r="C77" s="205"/>
      <c r="D77" s="205"/>
      <c r="E77" s="488" t="s">
        <v>251</v>
      </c>
      <c r="F77" s="489"/>
      <c r="G77" s="490" t="s">
        <v>323</v>
      </c>
      <c r="H77" s="492" t="s">
        <v>252</v>
      </c>
      <c r="I77" s="180"/>
    </row>
    <row r="78" spans="1:9" ht="15.75" customHeight="1" x14ac:dyDescent="0.25">
      <c r="A78" s="549"/>
      <c r="B78" s="550"/>
      <c r="C78" s="169" t="s">
        <v>279</v>
      </c>
      <c r="D78" s="169" t="s">
        <v>280</v>
      </c>
      <c r="E78" s="106" t="s">
        <v>254</v>
      </c>
      <c r="F78" s="106" t="s">
        <v>255</v>
      </c>
      <c r="G78" s="491"/>
      <c r="H78" s="493"/>
      <c r="I78" s="180"/>
    </row>
    <row r="79" spans="1:9" ht="15.75" customHeight="1" x14ac:dyDescent="0.25">
      <c r="A79" s="551"/>
      <c r="B79" s="457"/>
      <c r="C79" s="115"/>
      <c r="D79" s="21"/>
      <c r="E79" s="20"/>
      <c r="F79" s="20"/>
      <c r="G79" s="21"/>
      <c r="H79" s="206"/>
      <c r="I79" s="203" t="s">
        <v>262</v>
      </c>
    </row>
    <row r="80" spans="1:9" s="109" customFormat="1" ht="35.25" hidden="1" customHeight="1" x14ac:dyDescent="0.25">
      <c r="A80" s="471" t="s">
        <v>333</v>
      </c>
      <c r="B80" s="472"/>
      <c r="C80" s="115"/>
      <c r="D80" s="21"/>
      <c r="E80" s="20"/>
      <c r="F80" s="20"/>
      <c r="G80" s="21"/>
      <c r="H80" s="206"/>
      <c r="I80" s="483" t="s">
        <v>356</v>
      </c>
    </row>
    <row r="81" spans="1:9" s="109" customFormat="1" ht="35.25" customHeight="1" x14ac:dyDescent="0.25">
      <c r="A81" s="466" t="s">
        <v>370</v>
      </c>
      <c r="B81" s="447"/>
      <c r="C81" s="115"/>
      <c r="D81" s="21"/>
      <c r="E81" s="20"/>
      <c r="F81" s="20"/>
      <c r="G81" s="21"/>
      <c r="H81" s="206"/>
      <c r="I81" s="484"/>
    </row>
    <row r="82" spans="1:9" s="109" customFormat="1" ht="30" customHeight="1" x14ac:dyDescent="0.25">
      <c r="A82" s="466" t="s">
        <v>342</v>
      </c>
      <c r="B82" s="447"/>
      <c r="C82" s="115"/>
      <c r="D82" s="21"/>
      <c r="E82" s="20"/>
      <c r="F82" s="20"/>
      <c r="G82" s="21"/>
      <c r="H82" s="206"/>
      <c r="I82" s="484"/>
    </row>
    <row r="83" spans="1:9" s="109" customFormat="1" ht="30.75" customHeight="1" x14ac:dyDescent="0.25">
      <c r="A83" s="466" t="s">
        <v>343</v>
      </c>
      <c r="B83" s="447"/>
      <c r="C83" s="115"/>
      <c r="D83" s="21"/>
      <c r="E83" s="20"/>
      <c r="F83" s="20"/>
      <c r="G83" s="21"/>
      <c r="H83" s="206"/>
      <c r="I83" s="484"/>
    </row>
    <row r="84" spans="1:9" s="109" customFormat="1" ht="21" customHeight="1" x14ac:dyDescent="0.25">
      <c r="A84" s="466" t="s">
        <v>344</v>
      </c>
      <c r="B84" s="447"/>
      <c r="C84" s="115"/>
      <c r="D84" s="21"/>
      <c r="E84" s="20"/>
      <c r="F84" s="20"/>
      <c r="G84" s="21"/>
      <c r="H84" s="206"/>
      <c r="I84" s="484"/>
    </row>
    <row r="85" spans="1:9" s="116" customFormat="1" ht="15.75" customHeight="1" x14ac:dyDescent="0.25">
      <c r="A85" s="473" t="s">
        <v>338</v>
      </c>
      <c r="B85" s="474"/>
      <c r="C85" s="174" t="s">
        <v>200</v>
      </c>
      <c r="D85" s="108"/>
      <c r="E85" s="83"/>
      <c r="F85" s="83"/>
      <c r="G85" s="174"/>
      <c r="H85" s="207"/>
      <c r="I85" s="485" t="s">
        <v>357</v>
      </c>
    </row>
    <row r="86" spans="1:9" s="116" customFormat="1" ht="15.75" customHeight="1" x14ac:dyDescent="0.25">
      <c r="A86" s="469" t="s">
        <v>336</v>
      </c>
      <c r="B86" s="470"/>
      <c r="C86" s="184"/>
      <c r="D86" s="182" t="s">
        <v>200</v>
      </c>
      <c r="E86" s="183"/>
      <c r="F86" s="183"/>
      <c r="G86" s="182"/>
      <c r="H86" s="183"/>
      <c r="I86" s="486"/>
    </row>
    <row r="87" spans="1:9" s="116" customFormat="1" ht="15.75" customHeight="1" x14ac:dyDescent="0.25">
      <c r="A87" s="469" t="s">
        <v>337</v>
      </c>
      <c r="B87" s="470"/>
      <c r="C87" s="184"/>
      <c r="D87" s="182"/>
      <c r="E87" s="183"/>
      <c r="F87" s="183"/>
      <c r="G87" s="182"/>
      <c r="H87" s="183"/>
      <c r="I87" s="486"/>
    </row>
    <row r="88" spans="1:9" ht="21" customHeight="1" x14ac:dyDescent="0.35">
      <c r="A88" s="542" t="s">
        <v>368</v>
      </c>
      <c r="B88" s="542"/>
      <c r="C88" s="542"/>
      <c r="D88" s="542"/>
      <c r="E88" s="542"/>
      <c r="F88" s="542"/>
      <c r="G88" s="542"/>
      <c r="H88" s="542"/>
      <c r="I88" s="180"/>
    </row>
    <row r="89" spans="1:9" ht="15.75" customHeight="1" x14ac:dyDescent="0.25">
      <c r="E89" s="5"/>
      <c r="G89" s="5"/>
    </row>
    <row r="90" spans="1:9" ht="15.75" customHeight="1" x14ac:dyDescent="0.25">
      <c r="E90" s="5"/>
      <c r="G90" s="5"/>
    </row>
    <row r="91" spans="1:9" ht="15.75" customHeight="1" x14ac:dyDescent="0.25">
      <c r="E91" s="5"/>
      <c r="G91" s="5"/>
    </row>
    <row r="92" spans="1:9" ht="15.75" customHeight="1" x14ac:dyDescent="0.25">
      <c r="E92" s="5"/>
      <c r="G92" s="5"/>
    </row>
    <row r="93" spans="1:9" ht="15.75" customHeight="1" x14ac:dyDescent="0.25">
      <c r="E93" s="5"/>
      <c r="G93" s="5"/>
    </row>
    <row r="94" spans="1:9" ht="15.75" customHeight="1" x14ac:dyDescent="0.25">
      <c r="A94" s="543" t="s">
        <v>364</v>
      </c>
      <c r="B94" s="544"/>
      <c r="E94" s="5"/>
      <c r="G94" s="5"/>
    </row>
    <row r="95" spans="1:9" ht="15.75" customHeight="1" x14ac:dyDescent="0.25">
      <c r="A95" s="545"/>
      <c r="B95" s="546"/>
      <c r="E95" s="5"/>
      <c r="G95" s="5"/>
    </row>
    <row r="96" spans="1:9" ht="60.75" customHeight="1" x14ac:dyDescent="0.25">
      <c r="A96" s="212" t="s">
        <v>369</v>
      </c>
      <c r="B96" s="212"/>
      <c r="E96" s="5"/>
      <c r="G96" s="5"/>
    </row>
    <row r="97" spans="1:7" ht="47.25" customHeight="1" x14ac:dyDescent="0.25">
      <c r="A97" s="212" t="s">
        <v>372</v>
      </c>
      <c r="B97" s="212"/>
      <c r="E97" s="5"/>
      <c r="G97" s="5"/>
    </row>
    <row r="98" spans="1:7" ht="15.75" customHeight="1" x14ac:dyDescent="0.25">
      <c r="E98" s="5"/>
      <c r="G98" s="5"/>
    </row>
    <row r="99" spans="1:7" ht="15.75" customHeight="1" x14ac:dyDescent="0.25">
      <c r="E99" s="5"/>
      <c r="G99" s="5"/>
    </row>
    <row r="100" spans="1:7" ht="15.75" customHeight="1" x14ac:dyDescent="0.25">
      <c r="E100" s="5"/>
      <c r="G100" s="5"/>
    </row>
    <row r="101" spans="1:7" ht="15.75" customHeight="1" x14ac:dyDescent="0.25">
      <c r="E101" s="5"/>
      <c r="G101" s="5"/>
    </row>
    <row r="102" spans="1:7" ht="15.75" customHeight="1" x14ac:dyDescent="0.25">
      <c r="E102" s="5"/>
      <c r="G102" s="5"/>
    </row>
    <row r="103" spans="1:7" ht="15.75" customHeight="1" x14ac:dyDescent="0.25">
      <c r="E103" s="5"/>
      <c r="G103" s="5"/>
    </row>
    <row r="104" spans="1:7" ht="15.75" customHeight="1" x14ac:dyDescent="0.25">
      <c r="E104" s="5"/>
      <c r="G104" s="5"/>
    </row>
    <row r="105" spans="1:7" ht="15.75" customHeight="1" x14ac:dyDescent="0.25">
      <c r="E105" s="5"/>
      <c r="G105" s="5"/>
    </row>
    <row r="106" spans="1:7" ht="15.75" customHeight="1" x14ac:dyDescent="0.25">
      <c r="E106" s="5"/>
      <c r="G106" s="5"/>
    </row>
    <row r="107" spans="1:7" ht="15.75" customHeight="1" x14ac:dyDescent="0.25">
      <c r="E107" s="5"/>
      <c r="G107" s="5"/>
    </row>
    <row r="108" spans="1:7" ht="15.75" customHeight="1" x14ac:dyDescent="0.25">
      <c r="E108" s="5"/>
      <c r="G108" s="5"/>
    </row>
    <row r="109" spans="1:7" ht="15.75" customHeight="1" x14ac:dyDescent="0.25">
      <c r="E109" s="5"/>
      <c r="G109" s="5"/>
    </row>
    <row r="110" spans="1:7" ht="15.75" customHeight="1" x14ac:dyDescent="0.25">
      <c r="E110" s="5"/>
      <c r="G110" s="5"/>
    </row>
    <row r="111" spans="1:7" ht="15.75" customHeight="1" x14ac:dyDescent="0.25">
      <c r="E111" s="5"/>
      <c r="G111" s="5"/>
    </row>
    <row r="112" spans="1:7" ht="15.75" customHeight="1" x14ac:dyDescent="0.25">
      <c r="E112" s="5"/>
      <c r="G112" s="5"/>
    </row>
    <row r="113" spans="5:7" ht="15.75" customHeight="1" x14ac:dyDescent="0.25">
      <c r="E113" s="5"/>
      <c r="G113" s="5"/>
    </row>
    <row r="114" spans="5:7" ht="15.75" customHeight="1" x14ac:dyDescent="0.25">
      <c r="E114" s="5"/>
      <c r="G114" s="5"/>
    </row>
    <row r="115" spans="5:7" ht="15.75" customHeight="1" x14ac:dyDescent="0.25">
      <c r="E115" s="5"/>
      <c r="G115" s="5"/>
    </row>
    <row r="116" spans="5:7" ht="15.75" customHeight="1" x14ac:dyDescent="0.25">
      <c r="E116" s="5"/>
      <c r="G116" s="5"/>
    </row>
    <row r="117" spans="5:7" ht="15.75" customHeight="1" x14ac:dyDescent="0.25">
      <c r="E117" s="5"/>
      <c r="G117" s="5"/>
    </row>
    <row r="118" spans="5:7" ht="15.75" customHeight="1" x14ac:dyDescent="0.25">
      <c r="E118" s="5"/>
      <c r="G118" s="5"/>
    </row>
    <row r="119" spans="5:7" ht="15.75" customHeight="1" x14ac:dyDescent="0.25">
      <c r="E119" s="5"/>
      <c r="G119" s="5"/>
    </row>
    <row r="120" spans="5:7" ht="15.75" customHeight="1" x14ac:dyDescent="0.25">
      <c r="E120" s="5"/>
      <c r="G120" s="5"/>
    </row>
    <row r="121" spans="5:7" ht="15.75" customHeight="1" x14ac:dyDescent="0.25">
      <c r="E121" s="5"/>
      <c r="G121" s="5"/>
    </row>
    <row r="122" spans="5:7" ht="15.75" customHeight="1" x14ac:dyDescent="0.25">
      <c r="E122" s="5"/>
      <c r="G122" s="5"/>
    </row>
    <row r="123" spans="5:7" ht="15.75" customHeight="1" x14ac:dyDescent="0.25">
      <c r="E123" s="5"/>
      <c r="G123" s="5"/>
    </row>
    <row r="124" spans="5:7" ht="15.75" customHeight="1" x14ac:dyDescent="0.25">
      <c r="E124" s="5"/>
      <c r="G124" s="5"/>
    </row>
    <row r="125" spans="5:7" ht="15.75" customHeight="1" x14ac:dyDescent="0.25">
      <c r="E125" s="5"/>
      <c r="G125" s="5"/>
    </row>
    <row r="126" spans="5:7" ht="15.75" customHeight="1" x14ac:dyDescent="0.25">
      <c r="E126" s="5"/>
      <c r="G126" s="5"/>
    </row>
    <row r="127" spans="5:7" ht="15.75" customHeight="1" x14ac:dyDescent="0.25">
      <c r="E127" s="5"/>
      <c r="G127" s="5"/>
    </row>
    <row r="128" spans="5:7" ht="15.75" customHeight="1" x14ac:dyDescent="0.25">
      <c r="E128" s="5"/>
      <c r="G128" s="5"/>
    </row>
    <row r="129" spans="5:7" ht="15.75" customHeight="1" x14ac:dyDescent="0.25">
      <c r="E129" s="5"/>
      <c r="G129" s="5"/>
    </row>
    <row r="130" spans="5:7" ht="15.75" customHeight="1" x14ac:dyDescent="0.25">
      <c r="E130" s="5"/>
      <c r="G130" s="5"/>
    </row>
    <row r="131" spans="5:7" ht="15.75" customHeight="1" x14ac:dyDescent="0.25">
      <c r="E131" s="5"/>
      <c r="G131" s="5"/>
    </row>
    <row r="132" spans="5:7" ht="15.75" customHeight="1" x14ac:dyDescent="0.25">
      <c r="E132" s="5"/>
      <c r="G132" s="5"/>
    </row>
    <row r="133" spans="5:7" ht="15.75" customHeight="1" x14ac:dyDescent="0.25">
      <c r="E133" s="5"/>
      <c r="G133" s="5"/>
    </row>
    <row r="134" spans="5:7" ht="15.75" customHeight="1" x14ac:dyDescent="0.25">
      <c r="E134" s="5"/>
      <c r="G134" s="5"/>
    </row>
    <row r="135" spans="5:7" ht="15.75" customHeight="1" x14ac:dyDescent="0.25">
      <c r="E135" s="5"/>
      <c r="G135" s="5"/>
    </row>
    <row r="136" spans="5:7" ht="15.75" customHeight="1" x14ac:dyDescent="0.25">
      <c r="E136" s="5"/>
      <c r="G136" s="5"/>
    </row>
    <row r="137" spans="5:7" ht="15.75" customHeight="1" x14ac:dyDescent="0.25">
      <c r="E137" s="5"/>
      <c r="G137" s="5"/>
    </row>
    <row r="138" spans="5:7" ht="15.75" customHeight="1" x14ac:dyDescent="0.25">
      <c r="E138" s="5"/>
      <c r="G138" s="5"/>
    </row>
    <row r="139" spans="5:7" ht="15.75" customHeight="1" x14ac:dyDescent="0.25">
      <c r="E139" s="5"/>
      <c r="G139" s="5"/>
    </row>
    <row r="140" spans="5:7" ht="15.75" customHeight="1" x14ac:dyDescent="0.25">
      <c r="E140" s="5"/>
      <c r="G140" s="5"/>
    </row>
    <row r="141" spans="5:7" ht="15.75" customHeight="1" x14ac:dyDescent="0.25">
      <c r="E141" s="5"/>
      <c r="G141" s="5"/>
    </row>
    <row r="142" spans="5:7" ht="15.75" customHeight="1" x14ac:dyDescent="0.25">
      <c r="E142" s="5"/>
      <c r="G142" s="5"/>
    </row>
    <row r="143" spans="5:7" ht="15.75" customHeight="1" x14ac:dyDescent="0.25">
      <c r="E143" s="5"/>
      <c r="G143" s="5"/>
    </row>
    <row r="144" spans="5:7" ht="15.75" customHeight="1" x14ac:dyDescent="0.25">
      <c r="E144" s="5"/>
      <c r="G144" s="5"/>
    </row>
    <row r="145" spans="5:7" ht="15.75" customHeight="1" x14ac:dyDescent="0.25">
      <c r="E145" s="5"/>
      <c r="G145" s="5"/>
    </row>
    <row r="146" spans="5:7" ht="15.75" customHeight="1" x14ac:dyDescent="0.25">
      <c r="E146" s="5"/>
      <c r="G146" s="5"/>
    </row>
    <row r="147" spans="5:7" ht="15.75" customHeight="1" x14ac:dyDescent="0.25">
      <c r="E147" s="5"/>
      <c r="G147" s="5"/>
    </row>
    <row r="148" spans="5:7" ht="15.75" customHeight="1" x14ac:dyDescent="0.25">
      <c r="E148" s="5"/>
      <c r="G148" s="5"/>
    </row>
    <row r="149" spans="5:7" ht="15.75" customHeight="1" x14ac:dyDescent="0.25">
      <c r="E149" s="5"/>
      <c r="G149" s="5"/>
    </row>
    <row r="150" spans="5:7" ht="15.75" customHeight="1" x14ac:dyDescent="0.25">
      <c r="E150" s="5"/>
      <c r="G150" s="5"/>
    </row>
    <row r="151" spans="5:7" ht="15.75" customHeight="1" x14ac:dyDescent="0.25">
      <c r="E151" s="5"/>
      <c r="G151" s="5"/>
    </row>
    <row r="152" spans="5:7" ht="15.75" customHeight="1" x14ac:dyDescent="0.25">
      <c r="E152" s="5"/>
      <c r="G152" s="5"/>
    </row>
    <row r="153" spans="5:7" ht="15.75" customHeight="1" x14ac:dyDescent="0.25">
      <c r="E153" s="5"/>
      <c r="G153" s="5"/>
    </row>
    <row r="154" spans="5:7" ht="15.75" customHeight="1" x14ac:dyDescent="0.25">
      <c r="E154" s="5"/>
      <c r="G154" s="5"/>
    </row>
    <row r="155" spans="5:7" ht="15.75" customHeight="1" x14ac:dyDescent="0.25">
      <c r="E155" s="5"/>
      <c r="G155" s="5"/>
    </row>
    <row r="156" spans="5:7" ht="15.75" customHeight="1" x14ac:dyDescent="0.25">
      <c r="E156" s="5"/>
      <c r="G156" s="5"/>
    </row>
    <row r="157" spans="5:7" ht="15.75" customHeight="1" x14ac:dyDescent="0.25">
      <c r="E157" s="5"/>
      <c r="G157" s="5"/>
    </row>
    <row r="158" spans="5:7" ht="15.75" customHeight="1" x14ac:dyDescent="0.25">
      <c r="E158" s="5"/>
      <c r="G158" s="5"/>
    </row>
    <row r="159" spans="5:7" ht="15.75" customHeight="1" x14ac:dyDescent="0.25">
      <c r="E159" s="5"/>
      <c r="G159" s="5"/>
    </row>
    <row r="160" spans="5:7" ht="15.75" customHeight="1" x14ac:dyDescent="0.25">
      <c r="E160" s="5"/>
      <c r="G160" s="5"/>
    </row>
    <row r="161" spans="5:7" ht="15.75" customHeight="1" x14ac:dyDescent="0.25">
      <c r="E161" s="5"/>
      <c r="G161" s="5"/>
    </row>
    <row r="162" spans="5:7" ht="15.75" customHeight="1" x14ac:dyDescent="0.25">
      <c r="E162" s="5"/>
      <c r="G162" s="5"/>
    </row>
    <row r="163" spans="5:7" ht="15.75" customHeight="1" x14ac:dyDescent="0.25">
      <c r="E163" s="5"/>
      <c r="G163" s="5"/>
    </row>
    <row r="164" spans="5:7" ht="15.75" customHeight="1" x14ac:dyDescent="0.25">
      <c r="E164" s="5"/>
      <c r="G164" s="5"/>
    </row>
    <row r="165" spans="5:7" ht="15.75" customHeight="1" x14ac:dyDescent="0.25">
      <c r="E165" s="5"/>
      <c r="G165" s="5"/>
    </row>
    <row r="166" spans="5:7" ht="15.75" customHeight="1" x14ac:dyDescent="0.25">
      <c r="E166" s="5"/>
      <c r="G166" s="5"/>
    </row>
    <row r="167" spans="5:7" ht="15.75" customHeight="1" x14ac:dyDescent="0.25">
      <c r="E167" s="5"/>
      <c r="G167" s="5"/>
    </row>
    <row r="168" spans="5:7" ht="15.75" customHeight="1" x14ac:dyDescent="0.25">
      <c r="E168" s="5"/>
      <c r="G168" s="5"/>
    </row>
    <row r="169" spans="5:7" ht="15.75" customHeight="1" x14ac:dyDescent="0.25">
      <c r="E169" s="5"/>
      <c r="G169" s="5"/>
    </row>
    <row r="170" spans="5:7" ht="15.75" customHeight="1" x14ac:dyDescent="0.25">
      <c r="E170" s="5"/>
      <c r="G170" s="5"/>
    </row>
    <row r="171" spans="5:7" ht="15.75" customHeight="1" x14ac:dyDescent="0.25">
      <c r="E171" s="5"/>
      <c r="G171" s="5"/>
    </row>
    <row r="172" spans="5:7" ht="15.75" customHeight="1" x14ac:dyDescent="0.25">
      <c r="E172" s="5"/>
      <c r="G172" s="5"/>
    </row>
    <row r="173" spans="5:7" ht="15.75" customHeight="1" x14ac:dyDescent="0.25">
      <c r="E173" s="5"/>
      <c r="G173" s="5"/>
    </row>
    <row r="174" spans="5:7" ht="15.75" customHeight="1" x14ac:dyDescent="0.25">
      <c r="E174" s="5"/>
      <c r="G174" s="5"/>
    </row>
    <row r="175" spans="5:7" ht="15.75" customHeight="1" x14ac:dyDescent="0.25">
      <c r="E175" s="5"/>
      <c r="G175" s="5"/>
    </row>
    <row r="176" spans="5:7" ht="15.75" customHeight="1" x14ac:dyDescent="0.25">
      <c r="E176" s="5"/>
      <c r="G176" s="5"/>
    </row>
    <row r="177" spans="5:7" ht="15.75" customHeight="1" x14ac:dyDescent="0.25">
      <c r="E177" s="5"/>
      <c r="G177" s="5"/>
    </row>
    <row r="178" spans="5:7" ht="15.75" customHeight="1" x14ac:dyDescent="0.25">
      <c r="E178" s="5"/>
      <c r="G178" s="5"/>
    </row>
    <row r="179" spans="5:7" ht="15.75" customHeight="1" x14ac:dyDescent="0.25">
      <c r="E179" s="5"/>
      <c r="G179" s="5"/>
    </row>
    <row r="180" spans="5:7" ht="15.75" customHeight="1" x14ac:dyDescent="0.25">
      <c r="E180" s="5"/>
      <c r="G180" s="5"/>
    </row>
    <row r="181" spans="5:7" ht="15.75" customHeight="1" x14ac:dyDescent="0.25">
      <c r="E181" s="5"/>
      <c r="G181" s="5"/>
    </row>
    <row r="182" spans="5:7" ht="15.75" customHeight="1" x14ac:dyDescent="0.25">
      <c r="E182" s="5"/>
      <c r="G182" s="5"/>
    </row>
    <row r="183" spans="5:7" ht="15.75" customHeight="1" x14ac:dyDescent="0.25">
      <c r="E183" s="5"/>
      <c r="G183" s="5"/>
    </row>
    <row r="184" spans="5:7" ht="15.75" customHeight="1" x14ac:dyDescent="0.25">
      <c r="E184" s="5"/>
      <c r="G184" s="5"/>
    </row>
    <row r="185" spans="5:7" ht="15.75" customHeight="1" x14ac:dyDescent="0.25">
      <c r="E185" s="5"/>
      <c r="G185" s="5"/>
    </row>
    <row r="186" spans="5:7" ht="15.75" customHeight="1" x14ac:dyDescent="0.25">
      <c r="E186" s="5"/>
      <c r="G186" s="5"/>
    </row>
    <row r="187" spans="5:7" ht="15.75" customHeight="1" x14ac:dyDescent="0.25">
      <c r="E187" s="5"/>
      <c r="G187" s="5"/>
    </row>
    <row r="188" spans="5:7" ht="15.75" customHeight="1" x14ac:dyDescent="0.25">
      <c r="E188" s="5"/>
      <c r="G188" s="5"/>
    </row>
    <row r="189" spans="5:7" ht="15.75" customHeight="1" x14ac:dyDescent="0.25">
      <c r="E189" s="5"/>
      <c r="G189" s="5"/>
    </row>
    <row r="190" spans="5:7" ht="15.75" customHeight="1" x14ac:dyDescent="0.25">
      <c r="E190" s="5"/>
      <c r="G190" s="5"/>
    </row>
    <row r="191" spans="5:7" ht="15.75" customHeight="1" x14ac:dyDescent="0.25">
      <c r="E191" s="5"/>
      <c r="G191" s="5"/>
    </row>
    <row r="192" spans="5:7" ht="15.75" customHeight="1" x14ac:dyDescent="0.25">
      <c r="E192" s="5"/>
      <c r="G192" s="5"/>
    </row>
    <row r="193" spans="5:7" ht="15.75" customHeight="1" x14ac:dyDescent="0.25">
      <c r="E193" s="5"/>
      <c r="G193" s="5"/>
    </row>
    <row r="194" spans="5:7" ht="15.75" customHeight="1" x14ac:dyDescent="0.25">
      <c r="E194" s="5"/>
      <c r="G194" s="5"/>
    </row>
    <row r="195" spans="5:7" ht="15.75" customHeight="1" x14ac:dyDescent="0.25">
      <c r="E195" s="5"/>
      <c r="G195" s="5"/>
    </row>
    <row r="196" spans="5:7" ht="15.75" customHeight="1" x14ac:dyDescent="0.25">
      <c r="E196" s="5"/>
      <c r="G196" s="5"/>
    </row>
    <row r="197" spans="5:7" ht="15.75" customHeight="1" x14ac:dyDescent="0.25">
      <c r="E197" s="5"/>
      <c r="G197" s="5"/>
    </row>
    <row r="198" spans="5:7" ht="15.75" customHeight="1" x14ac:dyDescent="0.25">
      <c r="E198" s="5"/>
      <c r="G198" s="5"/>
    </row>
    <row r="199" spans="5:7" ht="15.75" customHeight="1" x14ac:dyDescent="0.25">
      <c r="E199" s="5"/>
      <c r="G199" s="5"/>
    </row>
    <row r="200" spans="5:7" ht="15.75" customHeight="1" x14ac:dyDescent="0.25">
      <c r="E200" s="5"/>
      <c r="G200" s="5"/>
    </row>
    <row r="201" spans="5:7" ht="15.75" customHeight="1" x14ac:dyDescent="0.25">
      <c r="E201" s="5"/>
      <c r="G201" s="5"/>
    </row>
    <row r="202" spans="5:7" ht="15.75" customHeight="1" x14ac:dyDescent="0.25">
      <c r="E202" s="5"/>
      <c r="G202" s="5"/>
    </row>
    <row r="203" spans="5:7" ht="15.75" customHeight="1" x14ac:dyDescent="0.25">
      <c r="E203" s="5"/>
      <c r="G203" s="5"/>
    </row>
    <row r="204" spans="5:7" ht="15.75" customHeight="1" x14ac:dyDescent="0.25">
      <c r="E204" s="5"/>
      <c r="G204" s="5"/>
    </row>
    <row r="205" spans="5:7" ht="15.75" customHeight="1" x14ac:dyDescent="0.25">
      <c r="E205" s="5"/>
      <c r="G205" s="5"/>
    </row>
    <row r="206" spans="5:7" ht="15.75" customHeight="1" x14ac:dyDescent="0.25">
      <c r="E206" s="5"/>
      <c r="G206" s="5"/>
    </row>
    <row r="207" spans="5:7" ht="15.75" customHeight="1" x14ac:dyDescent="0.25">
      <c r="E207" s="5"/>
      <c r="G207" s="5"/>
    </row>
    <row r="208" spans="5:7" ht="15.75" customHeight="1" x14ac:dyDescent="0.25">
      <c r="E208" s="5"/>
      <c r="G208" s="5"/>
    </row>
    <row r="209" spans="5:7" ht="15.75" customHeight="1" x14ac:dyDescent="0.25">
      <c r="E209" s="5"/>
      <c r="G209" s="5"/>
    </row>
    <row r="210" spans="5:7" ht="15.75" customHeight="1" x14ac:dyDescent="0.25">
      <c r="E210" s="5"/>
      <c r="G210" s="5"/>
    </row>
    <row r="211" spans="5:7" ht="15.75" customHeight="1" x14ac:dyDescent="0.25">
      <c r="E211" s="5"/>
      <c r="G211" s="5"/>
    </row>
    <row r="212" spans="5:7" ht="15.75" customHeight="1" x14ac:dyDescent="0.25">
      <c r="E212" s="5"/>
      <c r="G212" s="5"/>
    </row>
    <row r="213" spans="5:7" ht="15.75" customHeight="1" x14ac:dyDescent="0.25">
      <c r="E213" s="5"/>
      <c r="G213" s="5"/>
    </row>
    <row r="214" spans="5:7" ht="15.75" customHeight="1" x14ac:dyDescent="0.25">
      <c r="E214" s="5"/>
      <c r="G214" s="5"/>
    </row>
    <row r="215" spans="5:7" ht="15.75" customHeight="1" x14ac:dyDescent="0.25">
      <c r="E215" s="5"/>
      <c r="G215" s="5"/>
    </row>
    <row r="216" spans="5:7" ht="15.75" customHeight="1" x14ac:dyDescent="0.25">
      <c r="E216" s="5"/>
      <c r="G216" s="5"/>
    </row>
    <row r="217" spans="5:7" ht="15.75" customHeight="1" x14ac:dyDescent="0.25">
      <c r="E217" s="5"/>
      <c r="G217" s="5"/>
    </row>
    <row r="218" spans="5:7" ht="15.75" customHeight="1" x14ac:dyDescent="0.25">
      <c r="E218" s="5"/>
      <c r="G218" s="5"/>
    </row>
    <row r="219" spans="5:7" ht="15.75" customHeight="1" x14ac:dyDescent="0.25">
      <c r="E219" s="5"/>
      <c r="G219" s="5"/>
    </row>
    <row r="220" spans="5:7" ht="15.75" customHeight="1" x14ac:dyDescent="0.25">
      <c r="E220" s="5"/>
      <c r="G220" s="5"/>
    </row>
    <row r="221" spans="5:7" ht="15.75" customHeight="1" x14ac:dyDescent="0.25">
      <c r="E221" s="5"/>
      <c r="G221" s="5"/>
    </row>
    <row r="222" spans="5:7" ht="15.75" customHeight="1" x14ac:dyDescent="0.25">
      <c r="E222" s="5"/>
      <c r="G222" s="5"/>
    </row>
    <row r="223" spans="5:7" ht="15.75" customHeight="1" x14ac:dyDescent="0.25">
      <c r="E223" s="5"/>
      <c r="G223" s="5"/>
    </row>
    <row r="224" spans="5:7" ht="15.75" customHeight="1" x14ac:dyDescent="0.25">
      <c r="E224" s="5"/>
      <c r="G224" s="5"/>
    </row>
    <row r="225" spans="5:7" ht="15.75" customHeight="1" x14ac:dyDescent="0.25">
      <c r="E225" s="5"/>
      <c r="G225" s="5"/>
    </row>
    <row r="226" spans="5:7" ht="15.75" customHeight="1" x14ac:dyDescent="0.25">
      <c r="E226" s="5"/>
      <c r="G226" s="5"/>
    </row>
    <row r="227" spans="5:7" ht="15.75" customHeight="1" x14ac:dyDescent="0.25">
      <c r="E227" s="5"/>
      <c r="G227" s="5"/>
    </row>
    <row r="228" spans="5:7" ht="15.75" customHeight="1" x14ac:dyDescent="0.25">
      <c r="E228" s="5"/>
      <c r="G228" s="5"/>
    </row>
    <row r="229" spans="5:7" ht="15.75" customHeight="1" x14ac:dyDescent="0.25">
      <c r="E229" s="5"/>
      <c r="G229" s="5"/>
    </row>
    <row r="230" spans="5:7" ht="15.75" customHeight="1" x14ac:dyDescent="0.25">
      <c r="E230" s="5"/>
      <c r="G230" s="5"/>
    </row>
    <row r="231" spans="5:7" ht="15.75" customHeight="1" x14ac:dyDescent="0.25">
      <c r="E231" s="5"/>
      <c r="G231" s="5"/>
    </row>
    <row r="232" spans="5:7" ht="15.75" customHeight="1" x14ac:dyDescent="0.25">
      <c r="E232" s="5"/>
      <c r="G232" s="5"/>
    </row>
    <row r="233" spans="5:7" ht="15.75" customHeight="1" x14ac:dyDescent="0.25">
      <c r="E233" s="5"/>
      <c r="G233" s="5"/>
    </row>
    <row r="234" spans="5:7" ht="15.75" customHeight="1" x14ac:dyDescent="0.25">
      <c r="E234" s="5"/>
      <c r="G234" s="5"/>
    </row>
    <row r="235" spans="5:7" ht="15.75" customHeight="1" x14ac:dyDescent="0.25">
      <c r="E235" s="5"/>
      <c r="G235" s="5"/>
    </row>
    <row r="236" spans="5:7" ht="15.75" customHeight="1" x14ac:dyDescent="0.25">
      <c r="E236" s="5"/>
      <c r="G236" s="5"/>
    </row>
    <row r="237" spans="5:7" ht="15.75" customHeight="1" x14ac:dyDescent="0.25">
      <c r="E237" s="5"/>
      <c r="G237" s="5"/>
    </row>
    <row r="238" spans="5:7" ht="15.75" customHeight="1" x14ac:dyDescent="0.25">
      <c r="E238" s="5"/>
      <c r="G238" s="5"/>
    </row>
    <row r="239" spans="5:7" ht="15.75" customHeight="1" x14ac:dyDescent="0.25">
      <c r="E239" s="5"/>
      <c r="G239" s="5"/>
    </row>
    <row r="240" spans="5:7" ht="15.75" customHeight="1" x14ac:dyDescent="0.25">
      <c r="E240" s="5"/>
      <c r="G240" s="5"/>
    </row>
    <row r="241" spans="5:7" ht="15.75" customHeight="1" x14ac:dyDescent="0.25">
      <c r="E241" s="5"/>
      <c r="G241" s="5"/>
    </row>
    <row r="242" spans="5:7" ht="15.75" customHeight="1" x14ac:dyDescent="0.25">
      <c r="E242" s="5"/>
      <c r="G242" s="5"/>
    </row>
    <row r="243" spans="5:7" ht="15.75" customHeight="1" x14ac:dyDescent="0.25">
      <c r="E243" s="5"/>
      <c r="G243" s="5"/>
    </row>
    <row r="244" spans="5:7" ht="15.75" customHeight="1" x14ac:dyDescent="0.25">
      <c r="E244" s="5"/>
      <c r="G244" s="5"/>
    </row>
    <row r="245" spans="5:7" ht="15.75" customHeight="1" x14ac:dyDescent="0.25">
      <c r="E245" s="5"/>
      <c r="G245" s="5"/>
    </row>
    <row r="246" spans="5:7" ht="15.75" customHeight="1" x14ac:dyDescent="0.25">
      <c r="E246" s="5"/>
      <c r="G246" s="5"/>
    </row>
    <row r="247" spans="5:7" ht="15.75" customHeight="1" x14ac:dyDescent="0.25">
      <c r="E247" s="5"/>
      <c r="G247" s="5"/>
    </row>
    <row r="248" spans="5:7" ht="15.75" customHeight="1" x14ac:dyDescent="0.25">
      <c r="E248" s="5"/>
      <c r="G248" s="5"/>
    </row>
    <row r="249" spans="5:7" ht="15.75" customHeight="1" x14ac:dyDescent="0.25">
      <c r="E249" s="5"/>
      <c r="G249" s="5"/>
    </row>
    <row r="250" spans="5:7" ht="15.75" customHeight="1" x14ac:dyDescent="0.25">
      <c r="E250" s="5"/>
      <c r="G250" s="5"/>
    </row>
    <row r="251" spans="5:7" ht="15.75" customHeight="1" x14ac:dyDescent="0.25">
      <c r="E251" s="5"/>
      <c r="G251" s="5"/>
    </row>
    <row r="252" spans="5:7" ht="15.75" customHeight="1" x14ac:dyDescent="0.25">
      <c r="E252" s="5"/>
      <c r="G252" s="5"/>
    </row>
    <row r="253" spans="5:7" ht="15.75" customHeight="1" x14ac:dyDescent="0.25">
      <c r="E253" s="5"/>
      <c r="G253" s="5"/>
    </row>
    <row r="254" spans="5:7" ht="15.75" customHeight="1" x14ac:dyDescent="0.25">
      <c r="E254" s="5"/>
      <c r="G254" s="5"/>
    </row>
    <row r="255" spans="5:7" ht="15.75" customHeight="1" x14ac:dyDescent="0.25">
      <c r="E255" s="5"/>
      <c r="G255" s="5"/>
    </row>
    <row r="256" spans="5:7" ht="15.75" customHeight="1" x14ac:dyDescent="0.25">
      <c r="E256" s="5"/>
      <c r="G256" s="5"/>
    </row>
    <row r="257" spans="5:7" ht="15.75" customHeight="1" x14ac:dyDescent="0.25">
      <c r="E257" s="5"/>
      <c r="G257" s="5"/>
    </row>
    <row r="258" spans="5:7" ht="15.75" customHeight="1" x14ac:dyDescent="0.25">
      <c r="E258" s="5"/>
      <c r="G258" s="5"/>
    </row>
    <row r="259" spans="5:7" ht="15.75" customHeight="1" x14ac:dyDescent="0.25">
      <c r="E259" s="5"/>
      <c r="G259" s="5"/>
    </row>
    <row r="260" spans="5:7" ht="15.75" customHeight="1" x14ac:dyDescent="0.25">
      <c r="E260" s="5"/>
      <c r="G260" s="5"/>
    </row>
    <row r="261" spans="5:7" ht="15.75" customHeight="1" x14ac:dyDescent="0.25">
      <c r="E261" s="5"/>
      <c r="G261" s="5"/>
    </row>
    <row r="262" spans="5:7" ht="15.75" customHeight="1" x14ac:dyDescent="0.25">
      <c r="E262" s="5"/>
      <c r="G262" s="5"/>
    </row>
    <row r="263" spans="5:7" ht="15.75" customHeight="1" x14ac:dyDescent="0.25">
      <c r="E263" s="5"/>
      <c r="G263" s="5"/>
    </row>
    <row r="264" spans="5:7" ht="15.75" customHeight="1" x14ac:dyDescent="0.25">
      <c r="E264" s="5"/>
      <c r="G264" s="5"/>
    </row>
    <row r="265" spans="5:7" ht="15.75" customHeight="1" x14ac:dyDescent="0.25">
      <c r="E265" s="5"/>
      <c r="G265" s="5"/>
    </row>
    <row r="266" spans="5:7" ht="15.75" customHeight="1" x14ac:dyDescent="0.25">
      <c r="E266" s="5"/>
      <c r="G266" s="5"/>
    </row>
    <row r="267" spans="5:7" ht="15.75" customHeight="1" x14ac:dyDescent="0.25">
      <c r="E267" s="5"/>
      <c r="G267" s="5"/>
    </row>
    <row r="268" spans="5:7" ht="15.75" customHeight="1" x14ac:dyDescent="0.25">
      <c r="E268" s="5"/>
      <c r="G268" s="5"/>
    </row>
    <row r="269" spans="5:7" ht="15.75" customHeight="1" x14ac:dyDescent="0.25">
      <c r="E269" s="5"/>
      <c r="G269" s="5"/>
    </row>
    <row r="270" spans="5:7" ht="15.75" customHeight="1" x14ac:dyDescent="0.25">
      <c r="E270" s="5"/>
      <c r="G270" s="5"/>
    </row>
    <row r="271" spans="5:7" ht="15.75" customHeight="1" x14ac:dyDescent="0.25">
      <c r="E271" s="5"/>
      <c r="G271" s="5"/>
    </row>
    <row r="272" spans="5:7" ht="15.75" customHeight="1" x14ac:dyDescent="0.25">
      <c r="E272" s="5"/>
      <c r="G272" s="5"/>
    </row>
    <row r="273" spans="5:7" ht="15.75" customHeight="1" x14ac:dyDescent="0.25">
      <c r="E273" s="5"/>
      <c r="G273" s="5"/>
    </row>
    <row r="274" spans="5:7" ht="15.75" customHeight="1" x14ac:dyDescent="0.25">
      <c r="E274" s="5"/>
      <c r="G274" s="5"/>
    </row>
    <row r="275" spans="5:7" ht="15.75" customHeight="1" x14ac:dyDescent="0.25">
      <c r="E275" s="5"/>
      <c r="G275" s="5"/>
    </row>
    <row r="276" spans="5:7" ht="15.75" customHeight="1" x14ac:dyDescent="0.25">
      <c r="E276" s="5"/>
      <c r="G276" s="5"/>
    </row>
    <row r="277" spans="5:7" ht="15.75" customHeight="1" x14ac:dyDescent="0.25">
      <c r="E277" s="5"/>
      <c r="G277" s="5"/>
    </row>
    <row r="278" spans="5:7" ht="15.75" customHeight="1" x14ac:dyDescent="0.25">
      <c r="E278" s="5"/>
      <c r="G278" s="5"/>
    </row>
    <row r="279" spans="5:7" ht="15.75" customHeight="1" x14ac:dyDescent="0.25">
      <c r="E279" s="5"/>
      <c r="G279" s="5"/>
    </row>
    <row r="280" spans="5:7" ht="15.75" customHeight="1" x14ac:dyDescent="0.25">
      <c r="E280" s="5"/>
      <c r="G280" s="5"/>
    </row>
    <row r="281" spans="5:7" ht="15.75" customHeight="1" x14ac:dyDescent="0.25">
      <c r="E281" s="5"/>
      <c r="G281" s="5"/>
    </row>
    <row r="282" spans="5:7" ht="15.75" customHeight="1" x14ac:dyDescent="0.25">
      <c r="E282" s="5"/>
      <c r="G282" s="5"/>
    </row>
    <row r="283" spans="5:7" ht="15.75" customHeight="1" x14ac:dyDescent="0.25">
      <c r="E283" s="5"/>
      <c r="G283" s="5"/>
    </row>
    <row r="284" spans="5:7" ht="15.75" customHeight="1" x14ac:dyDescent="0.25">
      <c r="E284" s="5"/>
      <c r="G284" s="5"/>
    </row>
    <row r="285" spans="5:7" ht="15.75" customHeight="1" x14ac:dyDescent="0.25">
      <c r="E285" s="5"/>
      <c r="G285" s="5"/>
    </row>
    <row r="286" spans="5:7" ht="15.75" customHeight="1" x14ac:dyDescent="0.25">
      <c r="E286" s="5"/>
      <c r="G286" s="5"/>
    </row>
    <row r="287" spans="5:7" ht="15.75" customHeight="1" x14ac:dyDescent="0.25">
      <c r="E287" s="5"/>
      <c r="G287" s="5"/>
    </row>
    <row r="288" spans="5:7" ht="15.75" customHeight="1" x14ac:dyDescent="0.25">
      <c r="E288" s="5"/>
      <c r="G288" s="5"/>
    </row>
    <row r="289" spans="5:7" ht="15.75" customHeight="1" x14ac:dyDescent="0.25">
      <c r="E289" s="5"/>
      <c r="G289" s="5"/>
    </row>
    <row r="290" spans="5:7" ht="15.75" customHeight="1" x14ac:dyDescent="0.25">
      <c r="E290" s="5"/>
      <c r="G290" s="5"/>
    </row>
    <row r="291" spans="5:7" ht="15.75" customHeight="1" x14ac:dyDescent="0.25">
      <c r="E291" s="5"/>
      <c r="G291" s="5"/>
    </row>
    <row r="292" spans="5:7" ht="15.75" customHeight="1" x14ac:dyDescent="0.25">
      <c r="E292" s="5"/>
      <c r="G292" s="5"/>
    </row>
    <row r="293" spans="5:7" ht="15.75" customHeight="1" x14ac:dyDescent="0.25">
      <c r="E293" s="5"/>
      <c r="G293" s="5"/>
    </row>
    <row r="294" spans="5:7" ht="15.75" customHeight="1" x14ac:dyDescent="0.25">
      <c r="E294" s="5"/>
      <c r="G294" s="5"/>
    </row>
    <row r="295" spans="5:7" ht="15.75" customHeight="1" x14ac:dyDescent="0.25">
      <c r="E295" s="5"/>
      <c r="G295" s="5"/>
    </row>
    <row r="296" spans="5:7" ht="15.75" customHeight="1" x14ac:dyDescent="0.25">
      <c r="E296" s="5"/>
      <c r="G296" s="5"/>
    </row>
    <row r="297" spans="5:7" ht="15.75" customHeight="1" x14ac:dyDescent="0.25">
      <c r="E297" s="5"/>
      <c r="G297" s="5"/>
    </row>
    <row r="298" spans="5:7" ht="15.75" customHeight="1" x14ac:dyDescent="0.25">
      <c r="E298" s="5"/>
      <c r="G298" s="5"/>
    </row>
    <row r="299" spans="5:7" ht="15.75" customHeight="1" x14ac:dyDescent="0.25">
      <c r="E299" s="5"/>
      <c r="G299" s="5"/>
    </row>
    <row r="300" spans="5:7" ht="15.75" customHeight="1" x14ac:dyDescent="0.25">
      <c r="E300" s="5"/>
      <c r="G300" s="5"/>
    </row>
    <row r="301" spans="5:7" ht="15.75" customHeight="1" x14ac:dyDescent="0.25">
      <c r="E301" s="5"/>
      <c r="G301" s="5"/>
    </row>
    <row r="302" spans="5:7" ht="15.75" customHeight="1" x14ac:dyDescent="0.25">
      <c r="E302" s="5"/>
      <c r="G302" s="5"/>
    </row>
    <row r="303" spans="5:7" ht="15.75" customHeight="1" x14ac:dyDescent="0.25">
      <c r="E303" s="5"/>
      <c r="G303" s="5"/>
    </row>
    <row r="304" spans="5:7" ht="15.75" customHeight="1" x14ac:dyDescent="0.25">
      <c r="E304" s="5"/>
      <c r="G304" s="5"/>
    </row>
    <row r="305" spans="5:7" ht="15.75" customHeight="1" x14ac:dyDescent="0.25">
      <c r="E305" s="5"/>
      <c r="G305" s="5"/>
    </row>
    <row r="306" spans="5:7" ht="15.75" customHeight="1" x14ac:dyDescent="0.25">
      <c r="E306" s="5"/>
      <c r="G306" s="5"/>
    </row>
    <row r="307" spans="5:7" ht="15.75" customHeight="1" x14ac:dyDescent="0.25">
      <c r="E307" s="5"/>
      <c r="G307" s="5"/>
    </row>
    <row r="308" spans="5:7" ht="15.75" customHeight="1" x14ac:dyDescent="0.25">
      <c r="E308" s="5"/>
      <c r="G308" s="5"/>
    </row>
    <row r="309" spans="5:7" ht="15.75" customHeight="1" x14ac:dyDescent="0.25">
      <c r="E309" s="5"/>
      <c r="G309" s="5"/>
    </row>
    <row r="310" spans="5:7" ht="15.75" customHeight="1" x14ac:dyDescent="0.25">
      <c r="E310" s="5"/>
      <c r="G310" s="5"/>
    </row>
    <row r="311" spans="5:7" ht="15.75" customHeight="1" x14ac:dyDescent="0.25">
      <c r="E311" s="5"/>
      <c r="G311" s="5"/>
    </row>
    <row r="312" spans="5:7" ht="15.75" customHeight="1" x14ac:dyDescent="0.25">
      <c r="E312" s="5"/>
      <c r="G312" s="5"/>
    </row>
    <row r="313" spans="5:7" ht="15.75" customHeight="1" x14ac:dyDescent="0.25">
      <c r="E313" s="5"/>
      <c r="G313" s="5"/>
    </row>
    <row r="314" spans="5:7" ht="15.75" customHeight="1" x14ac:dyDescent="0.25">
      <c r="E314" s="5"/>
      <c r="G314" s="5"/>
    </row>
    <row r="315" spans="5:7" ht="15.75" customHeight="1" x14ac:dyDescent="0.25">
      <c r="E315" s="5"/>
      <c r="G315" s="5"/>
    </row>
    <row r="316" spans="5:7" ht="15.75" customHeight="1" x14ac:dyDescent="0.25">
      <c r="E316" s="5"/>
      <c r="G316" s="5"/>
    </row>
    <row r="317" spans="5:7" ht="15.75" customHeight="1" x14ac:dyDescent="0.25">
      <c r="E317" s="5"/>
      <c r="G317" s="5"/>
    </row>
    <row r="318" spans="5:7" ht="15.75" customHeight="1" x14ac:dyDescent="0.25">
      <c r="E318" s="5"/>
      <c r="G318" s="5"/>
    </row>
    <row r="319" spans="5:7" ht="15.75" customHeight="1" x14ac:dyDescent="0.25">
      <c r="E319" s="5"/>
      <c r="G319" s="5"/>
    </row>
    <row r="320" spans="5:7" ht="15.75" customHeight="1" x14ac:dyDescent="0.25">
      <c r="E320" s="5"/>
      <c r="G320" s="5"/>
    </row>
    <row r="321" spans="5:7" ht="15.75" customHeight="1" x14ac:dyDescent="0.25">
      <c r="E321" s="5"/>
      <c r="G321" s="5"/>
    </row>
    <row r="322" spans="5:7" ht="15.75" customHeight="1" x14ac:dyDescent="0.25">
      <c r="E322" s="5"/>
      <c r="G322" s="5"/>
    </row>
    <row r="323" spans="5:7" ht="15.75" customHeight="1" x14ac:dyDescent="0.25">
      <c r="E323" s="5"/>
      <c r="G323" s="5"/>
    </row>
    <row r="324" spans="5:7" ht="15.75" customHeight="1" x14ac:dyDescent="0.25">
      <c r="E324" s="5"/>
      <c r="G324" s="5"/>
    </row>
    <row r="325" spans="5:7" ht="15.75" customHeight="1" x14ac:dyDescent="0.25">
      <c r="E325" s="5"/>
      <c r="G325" s="5"/>
    </row>
    <row r="326" spans="5:7" ht="15.75" customHeight="1" x14ac:dyDescent="0.25">
      <c r="E326" s="5"/>
      <c r="G326" s="5"/>
    </row>
    <row r="327" spans="5:7" ht="15.75" customHeight="1" x14ac:dyDescent="0.25">
      <c r="E327" s="5"/>
      <c r="G327" s="5"/>
    </row>
    <row r="328" spans="5:7" ht="15.75" customHeight="1" x14ac:dyDescent="0.25">
      <c r="E328" s="5"/>
      <c r="G328" s="5"/>
    </row>
    <row r="329" spans="5:7" ht="15.75" customHeight="1" x14ac:dyDescent="0.25">
      <c r="E329" s="5"/>
      <c r="G329" s="5"/>
    </row>
    <row r="330" spans="5:7" ht="15.75" customHeight="1" x14ac:dyDescent="0.25">
      <c r="E330" s="5"/>
      <c r="G330" s="5"/>
    </row>
    <row r="331" spans="5:7" ht="15.75" customHeight="1" x14ac:dyDescent="0.25">
      <c r="E331" s="5"/>
      <c r="G331" s="5"/>
    </row>
    <row r="332" spans="5:7" ht="15.75" customHeight="1" x14ac:dyDescent="0.25">
      <c r="E332" s="5"/>
      <c r="G332" s="5"/>
    </row>
    <row r="333" spans="5:7" ht="15.75" customHeight="1" x14ac:dyDescent="0.25">
      <c r="E333" s="5"/>
      <c r="G333" s="5"/>
    </row>
    <row r="334" spans="5:7" ht="15.75" customHeight="1" x14ac:dyDescent="0.25">
      <c r="E334" s="5"/>
      <c r="G334" s="5"/>
    </row>
    <row r="335" spans="5:7" ht="15.75" customHeight="1" x14ac:dyDescent="0.25">
      <c r="E335" s="5"/>
      <c r="G335" s="5"/>
    </row>
    <row r="336" spans="5:7" ht="15.75" customHeight="1" x14ac:dyDescent="0.25">
      <c r="E336" s="5"/>
      <c r="G336" s="5"/>
    </row>
    <row r="337" spans="5:7" ht="15.75" customHeight="1" x14ac:dyDescent="0.25">
      <c r="E337" s="5"/>
      <c r="G337" s="5"/>
    </row>
    <row r="338" spans="5:7" ht="15.75" customHeight="1" x14ac:dyDescent="0.25">
      <c r="E338" s="5"/>
      <c r="G338" s="5"/>
    </row>
    <row r="339" spans="5:7" ht="15.75" customHeight="1" x14ac:dyDescent="0.25">
      <c r="E339" s="5"/>
      <c r="G339" s="5"/>
    </row>
    <row r="340" spans="5:7" ht="15.75" customHeight="1" x14ac:dyDescent="0.25">
      <c r="E340" s="5"/>
      <c r="G340" s="5"/>
    </row>
    <row r="341" spans="5:7" ht="15.75" customHeight="1" x14ac:dyDescent="0.25">
      <c r="E341" s="5"/>
      <c r="G341" s="5"/>
    </row>
    <row r="342" spans="5:7" ht="15.75" customHeight="1" x14ac:dyDescent="0.25">
      <c r="E342" s="5"/>
      <c r="G342" s="5"/>
    </row>
    <row r="343" spans="5:7" ht="15.75" customHeight="1" x14ac:dyDescent="0.25">
      <c r="E343" s="5"/>
      <c r="G343" s="5"/>
    </row>
    <row r="344" spans="5:7" ht="15.75" customHeight="1" x14ac:dyDescent="0.25">
      <c r="E344" s="5"/>
      <c r="G344" s="5"/>
    </row>
    <row r="345" spans="5:7" ht="15.75" customHeight="1" x14ac:dyDescent="0.25">
      <c r="E345" s="5"/>
      <c r="G345" s="5"/>
    </row>
    <row r="346" spans="5:7" ht="15.75" customHeight="1" x14ac:dyDescent="0.25">
      <c r="E346" s="5"/>
      <c r="G346" s="5"/>
    </row>
    <row r="347" spans="5:7" ht="15.75" customHeight="1" x14ac:dyDescent="0.25">
      <c r="E347" s="5"/>
      <c r="G347" s="5"/>
    </row>
    <row r="348" spans="5:7" ht="15.75" customHeight="1" x14ac:dyDescent="0.25">
      <c r="E348" s="5"/>
      <c r="G348" s="5"/>
    </row>
    <row r="349" spans="5:7" ht="15.75" customHeight="1" x14ac:dyDescent="0.25">
      <c r="E349" s="5"/>
      <c r="G349" s="5"/>
    </row>
    <row r="350" spans="5:7" ht="15.75" customHeight="1" x14ac:dyDescent="0.25">
      <c r="E350" s="5"/>
      <c r="G350" s="5"/>
    </row>
    <row r="351" spans="5:7" ht="15.75" customHeight="1" x14ac:dyDescent="0.25">
      <c r="E351" s="5"/>
      <c r="G351" s="5"/>
    </row>
    <row r="352" spans="5:7" ht="15.75" customHeight="1" x14ac:dyDescent="0.25">
      <c r="E352" s="5"/>
      <c r="G352" s="5"/>
    </row>
    <row r="353" spans="5:7" ht="15.75" customHeight="1" x14ac:dyDescent="0.25">
      <c r="E353" s="5"/>
      <c r="G353" s="5"/>
    </row>
    <row r="354" spans="5:7" ht="15.75" customHeight="1" x14ac:dyDescent="0.25">
      <c r="E354" s="5"/>
      <c r="G354" s="5"/>
    </row>
    <row r="355" spans="5:7" ht="15.75" customHeight="1" x14ac:dyDescent="0.25">
      <c r="E355" s="5"/>
      <c r="G355" s="5"/>
    </row>
    <row r="356" spans="5:7" ht="15.75" customHeight="1" x14ac:dyDescent="0.25">
      <c r="E356" s="5"/>
      <c r="G356" s="5"/>
    </row>
    <row r="357" spans="5:7" ht="15.75" customHeight="1" x14ac:dyDescent="0.25">
      <c r="E357" s="5"/>
      <c r="G357" s="5"/>
    </row>
    <row r="358" spans="5:7" ht="15.75" customHeight="1" x14ac:dyDescent="0.25">
      <c r="E358" s="5"/>
      <c r="G358" s="5"/>
    </row>
    <row r="359" spans="5:7" ht="15.75" customHeight="1" x14ac:dyDescent="0.25">
      <c r="E359" s="5"/>
      <c r="G359" s="5"/>
    </row>
    <row r="360" spans="5:7" ht="15.75" customHeight="1" x14ac:dyDescent="0.25">
      <c r="E360" s="5"/>
      <c r="G360" s="5"/>
    </row>
    <row r="361" spans="5:7" ht="15.75" customHeight="1" x14ac:dyDescent="0.25">
      <c r="E361" s="5"/>
      <c r="G361" s="5"/>
    </row>
    <row r="362" spans="5:7" ht="15.75" customHeight="1" x14ac:dyDescent="0.25">
      <c r="E362" s="5"/>
      <c r="G362" s="5"/>
    </row>
    <row r="363" spans="5:7" ht="15.75" customHeight="1" x14ac:dyDescent="0.25">
      <c r="E363" s="5"/>
      <c r="G363" s="5"/>
    </row>
    <row r="364" spans="5:7" ht="15.75" customHeight="1" x14ac:dyDescent="0.25">
      <c r="E364" s="5"/>
      <c r="G364" s="5"/>
    </row>
    <row r="365" spans="5:7" ht="15.75" customHeight="1" x14ac:dyDescent="0.25">
      <c r="E365" s="5"/>
      <c r="G365" s="5"/>
    </row>
    <row r="366" spans="5:7" ht="15.75" customHeight="1" x14ac:dyDescent="0.25">
      <c r="E366" s="5"/>
      <c r="G366" s="5"/>
    </row>
    <row r="367" spans="5:7" ht="15.75" customHeight="1" x14ac:dyDescent="0.25">
      <c r="E367" s="5"/>
      <c r="G367" s="5"/>
    </row>
    <row r="368" spans="5:7" ht="15.75" customHeight="1" x14ac:dyDescent="0.25">
      <c r="E368" s="5"/>
      <c r="G368" s="5"/>
    </row>
    <row r="369" spans="5:7" ht="15.75" customHeight="1" x14ac:dyDescent="0.25">
      <c r="E369" s="5"/>
      <c r="G369" s="5"/>
    </row>
    <row r="370" spans="5:7" ht="15.75" customHeight="1" x14ac:dyDescent="0.25">
      <c r="E370" s="5"/>
      <c r="G370" s="5"/>
    </row>
    <row r="371" spans="5:7" ht="15.75" customHeight="1" x14ac:dyDescent="0.25">
      <c r="E371" s="5"/>
      <c r="G371" s="5"/>
    </row>
    <row r="372" spans="5:7" ht="15.75" customHeight="1" x14ac:dyDescent="0.25">
      <c r="E372" s="5"/>
      <c r="G372" s="5"/>
    </row>
    <row r="373" spans="5:7" ht="15.75" customHeight="1" x14ac:dyDescent="0.25">
      <c r="E373" s="5"/>
      <c r="G373" s="5"/>
    </row>
    <row r="374" spans="5:7" ht="15.75" customHeight="1" x14ac:dyDescent="0.25">
      <c r="E374" s="5"/>
      <c r="G374" s="5"/>
    </row>
    <row r="375" spans="5:7" ht="15.75" customHeight="1" x14ac:dyDescent="0.25">
      <c r="E375" s="5"/>
      <c r="G375" s="5"/>
    </row>
    <row r="376" spans="5:7" ht="15.75" customHeight="1" x14ac:dyDescent="0.25">
      <c r="E376" s="5"/>
      <c r="G376" s="5"/>
    </row>
    <row r="377" spans="5:7" ht="15.75" customHeight="1" x14ac:dyDescent="0.25">
      <c r="E377" s="5"/>
      <c r="G377" s="5"/>
    </row>
    <row r="378" spans="5:7" ht="15.75" customHeight="1" x14ac:dyDescent="0.25">
      <c r="E378" s="5"/>
      <c r="G378" s="5"/>
    </row>
    <row r="379" spans="5:7" ht="15.75" customHeight="1" x14ac:dyDescent="0.25">
      <c r="E379" s="5"/>
      <c r="G379" s="5"/>
    </row>
    <row r="380" spans="5:7" ht="15.75" customHeight="1" x14ac:dyDescent="0.25">
      <c r="E380" s="5"/>
      <c r="G380" s="5"/>
    </row>
    <row r="381" spans="5:7" ht="15.75" customHeight="1" x14ac:dyDescent="0.25">
      <c r="E381" s="5"/>
      <c r="G381" s="5"/>
    </row>
    <row r="382" spans="5:7" ht="15.75" customHeight="1" x14ac:dyDescent="0.25">
      <c r="E382" s="5"/>
      <c r="G382" s="5"/>
    </row>
    <row r="383" spans="5:7" ht="15.75" customHeight="1" x14ac:dyDescent="0.25">
      <c r="E383" s="5"/>
      <c r="G383" s="5"/>
    </row>
    <row r="384" spans="5:7" ht="15.75" customHeight="1" x14ac:dyDescent="0.25">
      <c r="E384" s="5"/>
      <c r="G384" s="5"/>
    </row>
    <row r="385" spans="5:7" ht="15.75" customHeight="1" x14ac:dyDescent="0.25">
      <c r="E385" s="5"/>
      <c r="G385" s="5"/>
    </row>
    <row r="386" spans="5:7" ht="15.75" customHeight="1" x14ac:dyDescent="0.25">
      <c r="E386" s="5"/>
      <c r="G386" s="5"/>
    </row>
    <row r="387" spans="5:7" ht="15.75" customHeight="1" x14ac:dyDescent="0.25">
      <c r="E387" s="5"/>
      <c r="G387" s="5"/>
    </row>
    <row r="388" spans="5:7" ht="15.75" customHeight="1" x14ac:dyDescent="0.25">
      <c r="E388" s="5"/>
      <c r="G388" s="5"/>
    </row>
    <row r="389" spans="5:7" ht="15.75" customHeight="1" x14ac:dyDescent="0.25">
      <c r="E389" s="5"/>
      <c r="G389" s="5"/>
    </row>
    <row r="390" spans="5:7" ht="15.75" customHeight="1" x14ac:dyDescent="0.25">
      <c r="E390" s="5"/>
      <c r="G390" s="5"/>
    </row>
    <row r="391" spans="5:7" ht="15.75" customHeight="1" x14ac:dyDescent="0.25">
      <c r="E391" s="5"/>
      <c r="G391" s="5"/>
    </row>
    <row r="392" spans="5:7" ht="15.75" customHeight="1" x14ac:dyDescent="0.25">
      <c r="E392" s="5"/>
      <c r="G392" s="5"/>
    </row>
    <row r="393" spans="5:7" ht="15.75" customHeight="1" x14ac:dyDescent="0.25">
      <c r="E393" s="5"/>
      <c r="G393" s="5"/>
    </row>
    <row r="394" spans="5:7" ht="15.75" customHeight="1" x14ac:dyDescent="0.25">
      <c r="E394" s="5"/>
      <c r="G394" s="5"/>
    </row>
    <row r="395" spans="5:7" ht="15.75" customHeight="1" x14ac:dyDescent="0.25">
      <c r="E395" s="5"/>
      <c r="G395" s="5"/>
    </row>
    <row r="396" spans="5:7" ht="15.75" customHeight="1" x14ac:dyDescent="0.25">
      <c r="E396" s="5"/>
      <c r="G396" s="5"/>
    </row>
    <row r="397" spans="5:7" ht="15.75" customHeight="1" x14ac:dyDescent="0.25">
      <c r="E397" s="5"/>
      <c r="G397" s="5"/>
    </row>
    <row r="398" spans="5:7" ht="15.75" customHeight="1" x14ac:dyDescent="0.25">
      <c r="E398" s="5"/>
      <c r="G398" s="5"/>
    </row>
    <row r="399" spans="5:7" ht="15.75" customHeight="1" x14ac:dyDescent="0.25">
      <c r="E399" s="5"/>
      <c r="G399" s="5"/>
    </row>
    <row r="400" spans="5:7" ht="15.75" customHeight="1" x14ac:dyDescent="0.25">
      <c r="E400" s="5"/>
      <c r="G400" s="5"/>
    </row>
    <row r="401" spans="5:7" ht="15.75" customHeight="1" x14ac:dyDescent="0.25">
      <c r="E401" s="5"/>
      <c r="G401" s="5"/>
    </row>
    <row r="402" spans="5:7" ht="15.75" customHeight="1" x14ac:dyDescent="0.25">
      <c r="E402" s="5"/>
      <c r="G402" s="5"/>
    </row>
    <row r="403" spans="5:7" ht="15.75" customHeight="1" x14ac:dyDescent="0.25">
      <c r="E403" s="5"/>
      <c r="G403" s="5"/>
    </row>
    <row r="404" spans="5:7" ht="15.75" customHeight="1" x14ac:dyDescent="0.25">
      <c r="E404" s="5"/>
      <c r="G404" s="5"/>
    </row>
    <row r="405" spans="5:7" ht="15.75" customHeight="1" x14ac:dyDescent="0.25">
      <c r="E405" s="5"/>
      <c r="G405" s="5"/>
    </row>
    <row r="406" spans="5:7" ht="15.75" customHeight="1" x14ac:dyDescent="0.25">
      <c r="E406" s="5"/>
      <c r="G406" s="5"/>
    </row>
    <row r="407" spans="5:7" ht="15.75" customHeight="1" x14ac:dyDescent="0.25">
      <c r="E407" s="5"/>
      <c r="G407" s="5"/>
    </row>
    <row r="408" spans="5:7" ht="15.75" customHeight="1" x14ac:dyDescent="0.25">
      <c r="E408" s="5"/>
      <c r="G408" s="5"/>
    </row>
    <row r="409" spans="5:7" ht="15.75" customHeight="1" x14ac:dyDescent="0.25">
      <c r="E409" s="5"/>
      <c r="G409" s="5"/>
    </row>
    <row r="410" spans="5:7" ht="15.75" customHeight="1" x14ac:dyDescent="0.25">
      <c r="E410" s="5"/>
      <c r="G410" s="5"/>
    </row>
    <row r="411" spans="5:7" ht="15.75" customHeight="1" x14ac:dyDescent="0.25">
      <c r="E411" s="5"/>
      <c r="G411" s="5"/>
    </row>
    <row r="412" spans="5:7" ht="15.75" customHeight="1" x14ac:dyDescent="0.25">
      <c r="E412" s="5"/>
      <c r="G412" s="5"/>
    </row>
    <row r="413" spans="5:7" ht="15.75" customHeight="1" x14ac:dyDescent="0.25">
      <c r="E413" s="5"/>
      <c r="G413" s="5"/>
    </row>
    <row r="414" spans="5:7" ht="15.75" customHeight="1" x14ac:dyDescent="0.25">
      <c r="E414" s="5"/>
      <c r="G414" s="5"/>
    </row>
    <row r="415" spans="5:7" ht="15.75" customHeight="1" x14ac:dyDescent="0.25">
      <c r="E415" s="5"/>
      <c r="G415" s="5"/>
    </row>
    <row r="416" spans="5:7" ht="15.75" customHeight="1" x14ac:dyDescent="0.25">
      <c r="E416" s="5"/>
      <c r="G416" s="5"/>
    </row>
    <row r="417" spans="5:7" ht="15.75" customHeight="1" x14ac:dyDescent="0.25">
      <c r="E417" s="5"/>
      <c r="G417" s="5"/>
    </row>
    <row r="418" spans="5:7" ht="15.75" customHeight="1" x14ac:dyDescent="0.25">
      <c r="E418" s="5"/>
      <c r="G418" s="5"/>
    </row>
    <row r="419" spans="5:7" ht="15.75" customHeight="1" x14ac:dyDescent="0.25">
      <c r="E419" s="5"/>
      <c r="G419" s="5"/>
    </row>
    <row r="420" spans="5:7" ht="15.75" customHeight="1" x14ac:dyDescent="0.25">
      <c r="E420" s="5"/>
      <c r="G420" s="5"/>
    </row>
    <row r="421" spans="5:7" ht="15.75" customHeight="1" x14ac:dyDescent="0.25">
      <c r="E421" s="5"/>
      <c r="G421" s="5"/>
    </row>
    <row r="422" spans="5:7" ht="15.75" customHeight="1" x14ac:dyDescent="0.25">
      <c r="E422" s="5"/>
      <c r="G422" s="5"/>
    </row>
    <row r="423" spans="5:7" ht="15.75" customHeight="1" x14ac:dyDescent="0.25">
      <c r="E423" s="5"/>
      <c r="G423" s="5"/>
    </row>
    <row r="424" spans="5:7" ht="15.75" customHeight="1" x14ac:dyDescent="0.25">
      <c r="E424" s="5"/>
      <c r="G424" s="5"/>
    </row>
    <row r="425" spans="5:7" ht="15.75" customHeight="1" x14ac:dyDescent="0.25">
      <c r="E425" s="5"/>
      <c r="G425" s="5"/>
    </row>
    <row r="426" spans="5:7" ht="15.75" customHeight="1" x14ac:dyDescent="0.25">
      <c r="E426" s="5"/>
      <c r="G426" s="5"/>
    </row>
    <row r="427" spans="5:7" ht="15.75" customHeight="1" x14ac:dyDescent="0.25">
      <c r="E427" s="5"/>
      <c r="G427" s="5"/>
    </row>
    <row r="428" spans="5:7" ht="15.75" customHeight="1" x14ac:dyDescent="0.25">
      <c r="E428" s="5"/>
      <c r="G428" s="5"/>
    </row>
    <row r="429" spans="5:7" ht="15.75" customHeight="1" x14ac:dyDescent="0.25">
      <c r="E429" s="5"/>
      <c r="G429" s="5"/>
    </row>
    <row r="430" spans="5:7" ht="15.75" customHeight="1" x14ac:dyDescent="0.25">
      <c r="E430" s="5"/>
      <c r="G430" s="5"/>
    </row>
    <row r="431" spans="5:7" ht="15.75" customHeight="1" x14ac:dyDescent="0.25">
      <c r="E431" s="5"/>
      <c r="G431" s="5"/>
    </row>
    <row r="432" spans="5:7" ht="15.75" customHeight="1" x14ac:dyDescent="0.25">
      <c r="E432" s="5"/>
      <c r="G432" s="5"/>
    </row>
    <row r="433" spans="5:7" ht="15.75" customHeight="1" x14ac:dyDescent="0.25">
      <c r="E433" s="5"/>
      <c r="G433" s="5"/>
    </row>
    <row r="434" spans="5:7" ht="15.75" customHeight="1" x14ac:dyDescent="0.25">
      <c r="E434" s="5"/>
      <c r="G434" s="5"/>
    </row>
    <row r="435" spans="5:7" ht="15.75" customHeight="1" x14ac:dyDescent="0.25">
      <c r="E435" s="5"/>
      <c r="G435" s="5"/>
    </row>
    <row r="436" spans="5:7" ht="15.75" customHeight="1" x14ac:dyDescent="0.25">
      <c r="E436" s="5"/>
      <c r="G436" s="5"/>
    </row>
    <row r="437" spans="5:7" ht="15.75" customHeight="1" x14ac:dyDescent="0.25">
      <c r="E437" s="5"/>
      <c r="G437" s="5"/>
    </row>
    <row r="438" spans="5:7" ht="15.75" customHeight="1" x14ac:dyDescent="0.25">
      <c r="E438" s="5"/>
      <c r="G438" s="5"/>
    </row>
    <row r="439" spans="5:7" ht="15.75" customHeight="1" x14ac:dyDescent="0.25">
      <c r="E439" s="5"/>
      <c r="G439" s="5"/>
    </row>
    <row r="440" spans="5:7" ht="15.75" customHeight="1" x14ac:dyDescent="0.25">
      <c r="E440" s="5"/>
      <c r="G440" s="5"/>
    </row>
    <row r="441" spans="5:7" ht="15.75" customHeight="1" x14ac:dyDescent="0.25">
      <c r="E441" s="5"/>
      <c r="G441" s="5"/>
    </row>
    <row r="442" spans="5:7" ht="15.75" customHeight="1" x14ac:dyDescent="0.25">
      <c r="E442" s="5"/>
      <c r="G442" s="5"/>
    </row>
    <row r="443" spans="5:7" ht="15.75" customHeight="1" x14ac:dyDescent="0.25">
      <c r="E443" s="5"/>
      <c r="G443" s="5"/>
    </row>
    <row r="444" spans="5:7" ht="15.75" customHeight="1" x14ac:dyDescent="0.25">
      <c r="E444" s="5"/>
      <c r="G444" s="5"/>
    </row>
    <row r="445" spans="5:7" ht="15.75" customHeight="1" x14ac:dyDescent="0.25">
      <c r="E445" s="5"/>
      <c r="G445" s="5"/>
    </row>
    <row r="446" spans="5:7" ht="15.75" customHeight="1" x14ac:dyDescent="0.25">
      <c r="E446" s="5"/>
      <c r="G446" s="5"/>
    </row>
    <row r="447" spans="5:7" ht="15.75" customHeight="1" x14ac:dyDescent="0.25">
      <c r="E447" s="5"/>
      <c r="G447" s="5"/>
    </row>
    <row r="448" spans="5:7" ht="15.75" customHeight="1" x14ac:dyDescent="0.25">
      <c r="E448" s="5"/>
      <c r="G448" s="5"/>
    </row>
    <row r="449" spans="5:7" ht="15.75" customHeight="1" x14ac:dyDescent="0.25">
      <c r="E449" s="5"/>
      <c r="G449" s="5"/>
    </row>
    <row r="450" spans="5:7" ht="15.75" customHeight="1" x14ac:dyDescent="0.25">
      <c r="E450" s="5"/>
      <c r="G450" s="5"/>
    </row>
    <row r="451" spans="5:7" ht="15.75" customHeight="1" x14ac:dyDescent="0.25">
      <c r="E451" s="5"/>
      <c r="G451" s="5"/>
    </row>
    <row r="452" spans="5:7" ht="15.75" customHeight="1" x14ac:dyDescent="0.25">
      <c r="E452" s="5"/>
      <c r="G452" s="5"/>
    </row>
    <row r="453" spans="5:7" ht="15.75" customHeight="1" x14ac:dyDescent="0.25">
      <c r="E453" s="5"/>
      <c r="G453" s="5"/>
    </row>
    <row r="454" spans="5:7" ht="15.75" customHeight="1" x14ac:dyDescent="0.25">
      <c r="E454" s="5"/>
      <c r="G454" s="5"/>
    </row>
    <row r="455" spans="5:7" ht="15.75" customHeight="1" x14ac:dyDescent="0.25">
      <c r="E455" s="5"/>
      <c r="G455" s="5"/>
    </row>
    <row r="456" spans="5:7" ht="15.75" customHeight="1" x14ac:dyDescent="0.25">
      <c r="E456" s="5"/>
      <c r="G456" s="5"/>
    </row>
    <row r="457" spans="5:7" ht="15.75" customHeight="1" x14ac:dyDescent="0.25">
      <c r="E457" s="5"/>
      <c r="G457" s="5"/>
    </row>
    <row r="458" spans="5:7" ht="15.75" customHeight="1" x14ac:dyDescent="0.25">
      <c r="E458" s="5"/>
      <c r="G458" s="5"/>
    </row>
    <row r="459" spans="5:7" ht="15.75" customHeight="1" x14ac:dyDescent="0.25">
      <c r="E459" s="5"/>
      <c r="G459" s="5"/>
    </row>
    <row r="460" spans="5:7" ht="15.75" customHeight="1" x14ac:dyDescent="0.25">
      <c r="E460" s="5"/>
      <c r="G460" s="5"/>
    </row>
    <row r="461" spans="5:7" ht="15.75" customHeight="1" x14ac:dyDescent="0.25">
      <c r="E461" s="5"/>
      <c r="G461" s="5"/>
    </row>
    <row r="462" spans="5:7" ht="15.75" customHeight="1" x14ac:dyDescent="0.25">
      <c r="E462" s="5"/>
      <c r="G462" s="5"/>
    </row>
    <row r="463" spans="5:7" ht="15.75" customHeight="1" x14ac:dyDescent="0.25">
      <c r="E463" s="5"/>
      <c r="G463" s="5"/>
    </row>
    <row r="464" spans="5:7" ht="15.75" customHeight="1" x14ac:dyDescent="0.25">
      <c r="E464" s="5"/>
      <c r="G464" s="5"/>
    </row>
    <row r="465" spans="5:7" ht="15.75" customHeight="1" x14ac:dyDescent="0.25">
      <c r="E465" s="5"/>
      <c r="G465" s="5"/>
    </row>
    <row r="466" spans="5:7" ht="15.75" customHeight="1" x14ac:dyDescent="0.25">
      <c r="E466" s="5"/>
      <c r="G466" s="5"/>
    </row>
    <row r="467" spans="5:7" ht="15.75" customHeight="1" x14ac:dyDescent="0.25">
      <c r="E467" s="5"/>
      <c r="G467" s="5"/>
    </row>
    <row r="468" spans="5:7" ht="15.75" customHeight="1" x14ac:dyDescent="0.25">
      <c r="E468" s="5"/>
      <c r="G468" s="5"/>
    </row>
    <row r="469" spans="5:7" ht="15.75" customHeight="1" x14ac:dyDescent="0.25">
      <c r="E469" s="5"/>
      <c r="G469" s="5"/>
    </row>
    <row r="470" spans="5:7" ht="15.75" customHeight="1" x14ac:dyDescent="0.25">
      <c r="E470" s="5"/>
      <c r="G470" s="5"/>
    </row>
    <row r="471" spans="5:7" ht="15.75" customHeight="1" x14ac:dyDescent="0.25">
      <c r="E471" s="5"/>
      <c r="G471" s="5"/>
    </row>
    <row r="472" spans="5:7" ht="15.75" customHeight="1" x14ac:dyDescent="0.25">
      <c r="E472" s="5"/>
      <c r="G472" s="5"/>
    </row>
    <row r="473" spans="5:7" ht="15.75" customHeight="1" x14ac:dyDescent="0.25">
      <c r="E473" s="5"/>
      <c r="G473" s="5"/>
    </row>
    <row r="474" spans="5:7" ht="15.75" customHeight="1" x14ac:dyDescent="0.25">
      <c r="E474" s="5"/>
      <c r="G474" s="5"/>
    </row>
    <row r="475" spans="5:7" ht="15.75" customHeight="1" x14ac:dyDescent="0.25">
      <c r="E475" s="5"/>
      <c r="G475" s="5"/>
    </row>
    <row r="476" spans="5:7" ht="15.75" customHeight="1" x14ac:dyDescent="0.25">
      <c r="E476" s="5"/>
      <c r="G476" s="5"/>
    </row>
    <row r="477" spans="5:7" ht="15.75" customHeight="1" x14ac:dyDescent="0.25">
      <c r="E477" s="5"/>
      <c r="G477" s="5"/>
    </row>
    <row r="478" spans="5:7" ht="15.75" customHeight="1" x14ac:dyDescent="0.25">
      <c r="E478" s="5"/>
      <c r="G478" s="5"/>
    </row>
    <row r="479" spans="5:7" ht="15.75" customHeight="1" x14ac:dyDescent="0.25">
      <c r="E479" s="5"/>
      <c r="G479" s="5"/>
    </row>
    <row r="480" spans="5:7" ht="15.75" customHeight="1" x14ac:dyDescent="0.25">
      <c r="E480" s="5"/>
      <c r="G480" s="5"/>
    </row>
    <row r="481" spans="5:7" ht="15.75" customHeight="1" x14ac:dyDescent="0.25">
      <c r="E481" s="5"/>
      <c r="G481" s="5"/>
    </row>
    <row r="482" spans="5:7" ht="15.75" customHeight="1" x14ac:dyDescent="0.25">
      <c r="E482" s="5"/>
      <c r="G482" s="5"/>
    </row>
    <row r="483" spans="5:7" ht="15.75" customHeight="1" x14ac:dyDescent="0.25">
      <c r="E483" s="5"/>
      <c r="G483" s="5"/>
    </row>
    <row r="484" spans="5:7" ht="15.75" customHeight="1" x14ac:dyDescent="0.25">
      <c r="E484" s="5"/>
      <c r="G484" s="5"/>
    </row>
    <row r="485" spans="5:7" ht="15.75" customHeight="1" x14ac:dyDescent="0.25">
      <c r="E485" s="5"/>
      <c r="G485" s="5"/>
    </row>
    <row r="486" spans="5:7" ht="15.75" customHeight="1" x14ac:dyDescent="0.25">
      <c r="E486" s="5"/>
      <c r="G486" s="5"/>
    </row>
    <row r="487" spans="5:7" ht="15.75" customHeight="1" x14ac:dyDescent="0.25">
      <c r="E487" s="5"/>
      <c r="G487" s="5"/>
    </row>
    <row r="488" spans="5:7" ht="15.75" customHeight="1" x14ac:dyDescent="0.25">
      <c r="E488" s="5"/>
      <c r="G488" s="5"/>
    </row>
    <row r="489" spans="5:7" ht="15.75" customHeight="1" x14ac:dyDescent="0.25">
      <c r="E489" s="5"/>
      <c r="G489" s="5"/>
    </row>
    <row r="490" spans="5:7" ht="15.75" customHeight="1" x14ac:dyDescent="0.25">
      <c r="E490" s="5"/>
      <c r="G490" s="5"/>
    </row>
    <row r="491" spans="5:7" ht="15.75" customHeight="1" x14ac:dyDescent="0.25">
      <c r="E491" s="5"/>
      <c r="G491" s="5"/>
    </row>
    <row r="492" spans="5:7" ht="15.75" customHeight="1" x14ac:dyDescent="0.25">
      <c r="E492" s="5"/>
      <c r="G492" s="5"/>
    </row>
    <row r="493" spans="5:7" ht="15.75" customHeight="1" x14ac:dyDescent="0.25">
      <c r="E493" s="5"/>
      <c r="G493" s="5"/>
    </row>
    <row r="494" spans="5:7" ht="15.75" customHeight="1" x14ac:dyDescent="0.25">
      <c r="E494" s="5"/>
      <c r="G494" s="5"/>
    </row>
    <row r="495" spans="5:7" ht="15.75" customHeight="1" x14ac:dyDescent="0.25">
      <c r="E495" s="5"/>
      <c r="G495" s="5"/>
    </row>
    <row r="496" spans="5:7" ht="15.75" customHeight="1" x14ac:dyDescent="0.25">
      <c r="E496" s="5"/>
      <c r="G496" s="5"/>
    </row>
    <row r="497" spans="5:7" ht="15.75" customHeight="1" x14ac:dyDescent="0.25">
      <c r="E497" s="5"/>
      <c r="G497" s="5"/>
    </row>
    <row r="498" spans="5:7" ht="15.75" customHeight="1" x14ac:dyDescent="0.25">
      <c r="E498" s="5"/>
      <c r="G498" s="5"/>
    </row>
    <row r="499" spans="5:7" ht="15.75" customHeight="1" x14ac:dyDescent="0.25">
      <c r="E499" s="5"/>
      <c r="G499" s="5"/>
    </row>
    <row r="500" spans="5:7" ht="15.75" customHeight="1" x14ac:dyDescent="0.25">
      <c r="E500" s="5"/>
      <c r="G500" s="5"/>
    </row>
    <row r="501" spans="5:7" ht="15.75" customHeight="1" x14ac:dyDescent="0.25">
      <c r="E501" s="5"/>
      <c r="G501" s="5"/>
    </row>
    <row r="502" spans="5:7" ht="15.75" customHeight="1" x14ac:dyDescent="0.25">
      <c r="E502" s="5"/>
      <c r="G502" s="5"/>
    </row>
    <row r="503" spans="5:7" ht="15.75" customHeight="1" x14ac:dyDescent="0.25">
      <c r="E503" s="5"/>
      <c r="G503" s="5"/>
    </row>
    <row r="504" spans="5:7" ht="15.75" customHeight="1" x14ac:dyDescent="0.25">
      <c r="E504" s="5"/>
      <c r="G504" s="5"/>
    </row>
    <row r="505" spans="5:7" ht="15.75" customHeight="1" x14ac:dyDescent="0.25">
      <c r="E505" s="5"/>
      <c r="G505" s="5"/>
    </row>
    <row r="506" spans="5:7" ht="15.75" customHeight="1" x14ac:dyDescent="0.25">
      <c r="E506" s="5"/>
      <c r="G506" s="5"/>
    </row>
    <row r="507" spans="5:7" ht="15.75" customHeight="1" x14ac:dyDescent="0.25">
      <c r="E507" s="5"/>
      <c r="G507" s="5"/>
    </row>
    <row r="508" spans="5:7" ht="15.75" customHeight="1" x14ac:dyDescent="0.25">
      <c r="E508" s="5"/>
      <c r="G508" s="5"/>
    </row>
    <row r="509" spans="5:7" ht="15.75" customHeight="1" x14ac:dyDescent="0.25">
      <c r="E509" s="5"/>
      <c r="G509" s="5"/>
    </row>
    <row r="510" spans="5:7" ht="15.75" customHeight="1" x14ac:dyDescent="0.25">
      <c r="E510" s="5"/>
      <c r="G510" s="5"/>
    </row>
    <row r="511" spans="5:7" ht="15.75" customHeight="1" x14ac:dyDescent="0.25">
      <c r="E511" s="5"/>
      <c r="G511" s="5"/>
    </row>
    <row r="512" spans="5:7" ht="15.75" customHeight="1" x14ac:dyDescent="0.25">
      <c r="E512" s="5"/>
      <c r="G512" s="5"/>
    </row>
    <row r="513" spans="5:7" ht="15.75" customHeight="1" x14ac:dyDescent="0.25">
      <c r="E513" s="5"/>
      <c r="G513" s="5"/>
    </row>
    <row r="514" spans="5:7" ht="15.75" customHeight="1" x14ac:dyDescent="0.25">
      <c r="E514" s="5"/>
      <c r="G514" s="5"/>
    </row>
    <row r="515" spans="5:7" ht="15.75" customHeight="1" x14ac:dyDescent="0.25">
      <c r="E515" s="5"/>
      <c r="G515" s="5"/>
    </row>
    <row r="516" spans="5:7" ht="15.75" customHeight="1" x14ac:dyDescent="0.25">
      <c r="E516" s="5"/>
      <c r="G516" s="5"/>
    </row>
    <row r="517" spans="5:7" ht="15.75" customHeight="1" x14ac:dyDescent="0.25">
      <c r="E517" s="5"/>
      <c r="G517" s="5"/>
    </row>
    <row r="518" spans="5:7" ht="15.75" customHeight="1" x14ac:dyDescent="0.25">
      <c r="E518" s="5"/>
      <c r="G518" s="5"/>
    </row>
    <row r="519" spans="5:7" ht="15.75" customHeight="1" x14ac:dyDescent="0.25">
      <c r="E519" s="5"/>
      <c r="G519" s="5"/>
    </row>
    <row r="520" spans="5:7" ht="15.75" customHeight="1" x14ac:dyDescent="0.25">
      <c r="E520" s="5"/>
      <c r="G520" s="5"/>
    </row>
    <row r="521" spans="5:7" ht="15.75" customHeight="1" x14ac:dyDescent="0.25">
      <c r="E521" s="5"/>
      <c r="G521" s="5"/>
    </row>
    <row r="522" spans="5:7" ht="15.75" customHeight="1" x14ac:dyDescent="0.25">
      <c r="E522" s="5"/>
      <c r="G522" s="5"/>
    </row>
    <row r="523" spans="5:7" ht="15.75" customHeight="1" x14ac:dyDescent="0.25">
      <c r="E523" s="5"/>
      <c r="G523" s="5"/>
    </row>
    <row r="524" spans="5:7" ht="15.75" customHeight="1" x14ac:dyDescent="0.25">
      <c r="E524" s="5"/>
      <c r="G524" s="5"/>
    </row>
    <row r="525" spans="5:7" ht="15.75" customHeight="1" x14ac:dyDescent="0.25">
      <c r="E525" s="5"/>
      <c r="G525" s="5"/>
    </row>
    <row r="526" spans="5:7" ht="15.75" customHeight="1" x14ac:dyDescent="0.25">
      <c r="E526" s="5"/>
      <c r="G526" s="5"/>
    </row>
    <row r="527" spans="5:7" ht="15.75" customHeight="1" x14ac:dyDescent="0.25">
      <c r="E527" s="5"/>
      <c r="G527" s="5"/>
    </row>
    <row r="528" spans="5:7" ht="15.75" customHeight="1" x14ac:dyDescent="0.25">
      <c r="E528" s="5"/>
      <c r="G528" s="5"/>
    </row>
    <row r="529" spans="5:7" ht="15.75" customHeight="1" x14ac:dyDescent="0.25">
      <c r="E529" s="5"/>
      <c r="G529" s="5"/>
    </row>
    <row r="530" spans="5:7" ht="15.75" customHeight="1" x14ac:dyDescent="0.25">
      <c r="E530" s="5"/>
      <c r="G530" s="5"/>
    </row>
    <row r="531" spans="5:7" ht="15.75" customHeight="1" x14ac:dyDescent="0.25">
      <c r="E531" s="5"/>
      <c r="G531" s="5"/>
    </row>
    <row r="532" spans="5:7" ht="15.75" customHeight="1" x14ac:dyDescent="0.25">
      <c r="E532" s="5"/>
      <c r="G532" s="5"/>
    </row>
    <row r="533" spans="5:7" ht="15.75" customHeight="1" x14ac:dyDescent="0.25">
      <c r="E533" s="5"/>
      <c r="G533" s="5"/>
    </row>
    <row r="534" spans="5:7" ht="15.75" customHeight="1" x14ac:dyDescent="0.25">
      <c r="E534" s="5"/>
      <c r="G534" s="5"/>
    </row>
    <row r="535" spans="5:7" ht="15.75" customHeight="1" x14ac:dyDescent="0.25">
      <c r="E535" s="5"/>
      <c r="G535" s="5"/>
    </row>
    <row r="536" spans="5:7" ht="15.75" customHeight="1" x14ac:dyDescent="0.25">
      <c r="E536" s="5"/>
      <c r="G536" s="5"/>
    </row>
    <row r="537" spans="5:7" ht="15.75" customHeight="1" x14ac:dyDescent="0.25">
      <c r="E537" s="5"/>
      <c r="G537" s="5"/>
    </row>
    <row r="538" spans="5:7" ht="15.75" customHeight="1" x14ac:dyDescent="0.25">
      <c r="E538" s="5"/>
      <c r="G538" s="5"/>
    </row>
    <row r="539" spans="5:7" ht="15.75" customHeight="1" x14ac:dyDescent="0.25">
      <c r="E539" s="5"/>
      <c r="G539" s="5"/>
    </row>
    <row r="540" spans="5:7" ht="15.75" customHeight="1" x14ac:dyDescent="0.25">
      <c r="E540" s="5"/>
      <c r="G540" s="5"/>
    </row>
    <row r="541" spans="5:7" ht="15.75" customHeight="1" x14ac:dyDescent="0.25">
      <c r="E541" s="5"/>
      <c r="G541" s="5"/>
    </row>
    <row r="542" spans="5:7" ht="15.75" customHeight="1" x14ac:dyDescent="0.25">
      <c r="E542" s="5"/>
      <c r="G542" s="5"/>
    </row>
    <row r="543" spans="5:7" ht="15.75" customHeight="1" x14ac:dyDescent="0.25">
      <c r="E543" s="5"/>
      <c r="G543" s="5"/>
    </row>
    <row r="544" spans="5:7" ht="15.75" customHeight="1" x14ac:dyDescent="0.25">
      <c r="E544" s="5"/>
      <c r="G544" s="5"/>
    </row>
    <row r="545" spans="5:7" ht="15.75" customHeight="1" x14ac:dyDescent="0.25">
      <c r="E545" s="5"/>
      <c r="G545" s="5"/>
    </row>
    <row r="546" spans="5:7" ht="15.75" customHeight="1" x14ac:dyDescent="0.25">
      <c r="E546" s="5"/>
      <c r="G546" s="5"/>
    </row>
    <row r="547" spans="5:7" ht="15.75" customHeight="1" x14ac:dyDescent="0.25">
      <c r="E547" s="5"/>
      <c r="G547" s="5"/>
    </row>
    <row r="548" spans="5:7" ht="15.75" customHeight="1" x14ac:dyDescent="0.25">
      <c r="E548" s="5"/>
      <c r="G548" s="5"/>
    </row>
    <row r="549" spans="5:7" ht="15.75" customHeight="1" x14ac:dyDescent="0.25">
      <c r="E549" s="5"/>
      <c r="G549" s="5"/>
    </row>
    <row r="550" spans="5:7" ht="15.75" customHeight="1" x14ac:dyDescent="0.25">
      <c r="E550" s="5"/>
      <c r="G550" s="5"/>
    </row>
    <row r="551" spans="5:7" ht="15.75" customHeight="1" x14ac:dyDescent="0.25">
      <c r="E551" s="5"/>
      <c r="G551" s="5"/>
    </row>
    <row r="552" spans="5:7" ht="15.75" customHeight="1" x14ac:dyDescent="0.25">
      <c r="E552" s="5"/>
      <c r="G552" s="5"/>
    </row>
    <row r="553" spans="5:7" ht="15.75" customHeight="1" x14ac:dyDescent="0.25">
      <c r="E553" s="5"/>
      <c r="G553" s="5"/>
    </row>
    <row r="554" spans="5:7" ht="15.75" customHeight="1" x14ac:dyDescent="0.25">
      <c r="E554" s="5"/>
      <c r="G554" s="5"/>
    </row>
    <row r="555" spans="5:7" ht="15.75" customHeight="1" x14ac:dyDescent="0.25">
      <c r="E555" s="5"/>
      <c r="G555" s="5"/>
    </row>
    <row r="556" spans="5:7" ht="15.75" customHeight="1" x14ac:dyDescent="0.25">
      <c r="E556" s="5"/>
      <c r="G556" s="5"/>
    </row>
    <row r="557" spans="5:7" ht="15.75" customHeight="1" x14ac:dyDescent="0.25">
      <c r="E557" s="5"/>
      <c r="G557" s="5"/>
    </row>
    <row r="558" spans="5:7" ht="15.75" customHeight="1" x14ac:dyDescent="0.25">
      <c r="E558" s="5"/>
      <c r="G558" s="5"/>
    </row>
    <row r="559" spans="5:7" ht="15.75" customHeight="1" x14ac:dyDescent="0.25">
      <c r="E559" s="5"/>
      <c r="G559" s="5"/>
    </row>
    <row r="560" spans="5:7" ht="15.75" customHeight="1" x14ac:dyDescent="0.25">
      <c r="E560" s="5"/>
      <c r="G560" s="5"/>
    </row>
    <row r="561" spans="5:7" ht="15.75" customHeight="1" x14ac:dyDescent="0.25">
      <c r="E561" s="5"/>
      <c r="G561" s="5"/>
    </row>
    <row r="562" spans="5:7" ht="15.75" customHeight="1" x14ac:dyDescent="0.25">
      <c r="E562" s="5"/>
      <c r="G562" s="5"/>
    </row>
    <row r="563" spans="5:7" ht="15.75" customHeight="1" x14ac:dyDescent="0.25">
      <c r="E563" s="5"/>
      <c r="G563" s="5"/>
    </row>
    <row r="564" spans="5:7" ht="15.75" customHeight="1" x14ac:dyDescent="0.25">
      <c r="E564" s="5"/>
      <c r="G564" s="5"/>
    </row>
    <row r="565" spans="5:7" ht="15.75" customHeight="1" x14ac:dyDescent="0.25">
      <c r="E565" s="5"/>
      <c r="G565" s="5"/>
    </row>
    <row r="566" spans="5:7" ht="15.75" customHeight="1" x14ac:dyDescent="0.25">
      <c r="E566" s="5"/>
      <c r="G566" s="5"/>
    </row>
    <row r="567" spans="5:7" ht="15.75" customHeight="1" x14ac:dyDescent="0.25">
      <c r="E567" s="5"/>
      <c r="G567" s="5"/>
    </row>
    <row r="568" spans="5:7" ht="15.75" customHeight="1" x14ac:dyDescent="0.25">
      <c r="E568" s="5"/>
      <c r="G568" s="5"/>
    </row>
    <row r="569" spans="5:7" ht="15.75" customHeight="1" x14ac:dyDescent="0.25">
      <c r="E569" s="5"/>
      <c r="G569" s="5"/>
    </row>
    <row r="570" spans="5:7" ht="15.75" customHeight="1" x14ac:dyDescent="0.25">
      <c r="E570" s="5"/>
      <c r="G570" s="5"/>
    </row>
    <row r="571" spans="5:7" ht="15.75" customHeight="1" x14ac:dyDescent="0.25">
      <c r="E571" s="5"/>
      <c r="G571" s="5"/>
    </row>
    <row r="572" spans="5:7" ht="15.75" customHeight="1" x14ac:dyDescent="0.25">
      <c r="E572" s="5"/>
      <c r="G572" s="5"/>
    </row>
    <row r="573" spans="5:7" ht="15.75" customHeight="1" x14ac:dyDescent="0.25">
      <c r="E573" s="5"/>
      <c r="G573" s="5"/>
    </row>
    <row r="574" spans="5:7" ht="15.75" customHeight="1" x14ac:dyDescent="0.25">
      <c r="E574" s="5"/>
      <c r="G574" s="5"/>
    </row>
    <row r="575" spans="5:7" ht="15.75" customHeight="1" x14ac:dyDescent="0.25">
      <c r="E575" s="5"/>
      <c r="G575" s="5"/>
    </row>
    <row r="576" spans="5:7" ht="15.75" customHeight="1" x14ac:dyDescent="0.25">
      <c r="E576" s="5"/>
      <c r="G576" s="5"/>
    </row>
    <row r="577" spans="5:7" ht="15.75" customHeight="1" x14ac:dyDescent="0.25">
      <c r="E577" s="5"/>
      <c r="G577" s="5"/>
    </row>
    <row r="578" spans="5:7" ht="15.75" customHeight="1" x14ac:dyDescent="0.25">
      <c r="E578" s="5"/>
      <c r="G578" s="5"/>
    </row>
    <row r="579" spans="5:7" ht="15.75" customHeight="1" x14ac:dyDescent="0.25">
      <c r="E579" s="5"/>
      <c r="G579" s="5"/>
    </row>
    <row r="580" spans="5:7" ht="15.75" customHeight="1" x14ac:dyDescent="0.25">
      <c r="E580" s="5"/>
      <c r="G580" s="5"/>
    </row>
    <row r="581" spans="5:7" ht="15.75" customHeight="1" x14ac:dyDescent="0.25">
      <c r="E581" s="5"/>
      <c r="G581" s="5"/>
    </row>
    <row r="582" spans="5:7" ht="15.75" customHeight="1" x14ac:dyDescent="0.25">
      <c r="E582" s="5"/>
      <c r="G582" s="5"/>
    </row>
    <row r="583" spans="5:7" ht="15.75" customHeight="1" x14ac:dyDescent="0.25">
      <c r="E583" s="5"/>
      <c r="G583" s="5"/>
    </row>
    <row r="584" spans="5:7" ht="15.75" customHeight="1" x14ac:dyDescent="0.25">
      <c r="E584" s="5"/>
      <c r="G584" s="5"/>
    </row>
    <row r="585" spans="5:7" ht="15.75" customHeight="1" x14ac:dyDescent="0.25">
      <c r="E585" s="5"/>
      <c r="G585" s="5"/>
    </row>
    <row r="586" spans="5:7" ht="15.75" customHeight="1" x14ac:dyDescent="0.25">
      <c r="E586" s="5"/>
      <c r="G586" s="5"/>
    </row>
    <row r="587" spans="5:7" ht="15.75" customHeight="1" x14ac:dyDescent="0.25">
      <c r="E587" s="5"/>
      <c r="G587" s="5"/>
    </row>
    <row r="588" spans="5:7" ht="15.75" customHeight="1" x14ac:dyDescent="0.25">
      <c r="E588" s="5"/>
      <c r="G588" s="5"/>
    </row>
    <row r="589" spans="5:7" ht="15.75" customHeight="1" x14ac:dyDescent="0.25">
      <c r="E589" s="5"/>
      <c r="G589" s="5"/>
    </row>
    <row r="590" spans="5:7" ht="15.75" customHeight="1" x14ac:dyDescent="0.25">
      <c r="E590" s="5"/>
      <c r="G590" s="5"/>
    </row>
    <row r="591" spans="5:7" ht="15.75" customHeight="1" x14ac:dyDescent="0.25">
      <c r="E591" s="5"/>
      <c r="G591" s="5"/>
    </row>
    <row r="592" spans="5:7" ht="15.75" customHeight="1" x14ac:dyDescent="0.25">
      <c r="E592" s="5"/>
      <c r="G592" s="5"/>
    </row>
    <row r="593" spans="5:7" ht="15.75" customHeight="1" x14ac:dyDescent="0.25">
      <c r="E593" s="5"/>
      <c r="G593" s="5"/>
    </row>
    <row r="594" spans="5:7" ht="15.75" customHeight="1" x14ac:dyDescent="0.25">
      <c r="E594" s="5"/>
      <c r="G594" s="5"/>
    </row>
    <row r="595" spans="5:7" ht="15.75" customHeight="1" x14ac:dyDescent="0.25">
      <c r="E595" s="5"/>
      <c r="G595" s="5"/>
    </row>
    <row r="596" spans="5:7" ht="15.75" customHeight="1" x14ac:dyDescent="0.25">
      <c r="E596" s="5"/>
      <c r="G596" s="5"/>
    </row>
    <row r="597" spans="5:7" ht="15.75" customHeight="1" x14ac:dyDescent="0.25">
      <c r="E597" s="5"/>
      <c r="G597" s="5"/>
    </row>
    <row r="598" spans="5:7" ht="15.75" customHeight="1" x14ac:dyDescent="0.25">
      <c r="E598" s="5"/>
      <c r="G598" s="5"/>
    </row>
    <row r="599" spans="5:7" ht="15.75" customHeight="1" x14ac:dyDescent="0.25">
      <c r="E599" s="5"/>
      <c r="G599" s="5"/>
    </row>
    <row r="600" spans="5:7" ht="15.75" customHeight="1" x14ac:dyDescent="0.25">
      <c r="E600" s="5"/>
      <c r="G600" s="5"/>
    </row>
    <row r="601" spans="5:7" ht="15.75" customHeight="1" x14ac:dyDescent="0.25">
      <c r="E601" s="5"/>
      <c r="G601" s="5"/>
    </row>
    <row r="602" spans="5:7" ht="15.75" customHeight="1" x14ac:dyDescent="0.25">
      <c r="E602" s="5"/>
      <c r="G602" s="5"/>
    </row>
    <row r="603" spans="5:7" ht="15.75" customHeight="1" x14ac:dyDescent="0.25">
      <c r="E603" s="5"/>
      <c r="G603" s="5"/>
    </row>
    <row r="604" spans="5:7" ht="15.75" customHeight="1" x14ac:dyDescent="0.25">
      <c r="E604" s="5"/>
      <c r="G604" s="5"/>
    </row>
    <row r="605" spans="5:7" ht="15.75" customHeight="1" x14ac:dyDescent="0.25">
      <c r="E605" s="5"/>
      <c r="G605" s="5"/>
    </row>
    <row r="606" spans="5:7" ht="15.75" customHeight="1" x14ac:dyDescent="0.25">
      <c r="E606" s="5"/>
      <c r="G606" s="5"/>
    </row>
    <row r="607" spans="5:7" ht="15.75" customHeight="1" x14ac:dyDescent="0.25">
      <c r="E607" s="5"/>
      <c r="G607" s="5"/>
    </row>
    <row r="608" spans="5:7" ht="15.75" customHeight="1" x14ac:dyDescent="0.25">
      <c r="E608" s="5"/>
      <c r="G608" s="5"/>
    </row>
    <row r="609" spans="5:7" ht="15.75" customHeight="1" x14ac:dyDescent="0.25">
      <c r="E609" s="5"/>
      <c r="G609" s="5"/>
    </row>
    <row r="610" spans="5:7" ht="15.75" customHeight="1" x14ac:dyDescent="0.25">
      <c r="E610" s="5"/>
      <c r="G610" s="5"/>
    </row>
    <row r="611" spans="5:7" ht="15.75" customHeight="1" x14ac:dyDescent="0.25">
      <c r="E611" s="5"/>
      <c r="G611" s="5"/>
    </row>
    <row r="612" spans="5:7" ht="15.75" customHeight="1" x14ac:dyDescent="0.25">
      <c r="E612" s="5"/>
      <c r="G612" s="5"/>
    </row>
    <row r="613" spans="5:7" ht="15.75" customHeight="1" x14ac:dyDescent="0.25">
      <c r="E613" s="5"/>
      <c r="G613" s="5"/>
    </row>
    <row r="614" spans="5:7" ht="15.75" customHeight="1" x14ac:dyDescent="0.25">
      <c r="E614" s="5"/>
      <c r="G614" s="5"/>
    </row>
    <row r="615" spans="5:7" ht="15.75" customHeight="1" x14ac:dyDescent="0.25">
      <c r="E615" s="5"/>
      <c r="G615" s="5"/>
    </row>
    <row r="616" spans="5:7" ht="15.75" customHeight="1" x14ac:dyDescent="0.25">
      <c r="E616" s="5"/>
      <c r="G616" s="5"/>
    </row>
    <row r="617" spans="5:7" ht="15.75" customHeight="1" x14ac:dyDescent="0.25">
      <c r="E617" s="5"/>
      <c r="G617" s="5"/>
    </row>
    <row r="618" spans="5:7" ht="15.75" customHeight="1" x14ac:dyDescent="0.25">
      <c r="E618" s="5"/>
      <c r="G618" s="5"/>
    </row>
    <row r="619" spans="5:7" ht="15.75" customHeight="1" x14ac:dyDescent="0.25">
      <c r="E619" s="5"/>
      <c r="G619" s="5"/>
    </row>
    <row r="620" spans="5:7" ht="15.75" customHeight="1" x14ac:dyDescent="0.25">
      <c r="E620" s="5"/>
      <c r="G620" s="5"/>
    </row>
    <row r="621" spans="5:7" ht="15.75" customHeight="1" x14ac:dyDescent="0.25">
      <c r="E621" s="5"/>
      <c r="G621" s="5"/>
    </row>
    <row r="622" spans="5:7" ht="15.75" customHeight="1" x14ac:dyDescent="0.25">
      <c r="E622" s="5"/>
      <c r="G622" s="5"/>
    </row>
    <row r="623" spans="5:7" ht="15.75" customHeight="1" x14ac:dyDescent="0.25">
      <c r="E623" s="5"/>
      <c r="G623" s="5"/>
    </row>
    <row r="624" spans="5:7" ht="15.75" customHeight="1" x14ac:dyDescent="0.25">
      <c r="E624" s="5"/>
      <c r="G624" s="5"/>
    </row>
    <row r="625" spans="5:7" ht="15.75" customHeight="1" x14ac:dyDescent="0.25">
      <c r="E625" s="5"/>
      <c r="G625" s="5"/>
    </row>
    <row r="626" spans="5:7" ht="15.75" customHeight="1" x14ac:dyDescent="0.25">
      <c r="E626" s="5"/>
      <c r="G626" s="5"/>
    </row>
    <row r="627" spans="5:7" ht="15.75" customHeight="1" x14ac:dyDescent="0.25">
      <c r="E627" s="5"/>
      <c r="G627" s="5"/>
    </row>
    <row r="628" spans="5:7" ht="15.75" customHeight="1" x14ac:dyDescent="0.25">
      <c r="E628" s="5"/>
      <c r="G628" s="5"/>
    </row>
    <row r="629" spans="5:7" ht="15.75" customHeight="1" x14ac:dyDescent="0.25">
      <c r="E629" s="5"/>
      <c r="G629" s="5"/>
    </row>
    <row r="630" spans="5:7" ht="15.75" customHeight="1" x14ac:dyDescent="0.25">
      <c r="E630" s="5"/>
      <c r="G630" s="5"/>
    </row>
    <row r="631" spans="5:7" ht="15.75" customHeight="1" x14ac:dyDescent="0.25">
      <c r="E631" s="5"/>
      <c r="G631" s="5"/>
    </row>
    <row r="632" spans="5:7" ht="15.75" customHeight="1" x14ac:dyDescent="0.25">
      <c r="E632" s="5"/>
      <c r="G632" s="5"/>
    </row>
    <row r="633" spans="5:7" ht="15.75" customHeight="1" x14ac:dyDescent="0.25">
      <c r="E633" s="5"/>
      <c r="G633" s="5"/>
    </row>
    <row r="634" spans="5:7" ht="15.75" customHeight="1" x14ac:dyDescent="0.25">
      <c r="E634" s="5"/>
      <c r="G634" s="5"/>
    </row>
    <row r="635" spans="5:7" ht="15.75" customHeight="1" x14ac:dyDescent="0.25">
      <c r="E635" s="5"/>
      <c r="G635" s="5"/>
    </row>
    <row r="636" spans="5:7" ht="15.75" customHeight="1" x14ac:dyDescent="0.25">
      <c r="E636" s="5"/>
      <c r="G636" s="5"/>
    </row>
    <row r="637" spans="5:7" ht="15.75" customHeight="1" x14ac:dyDescent="0.25">
      <c r="E637" s="5"/>
      <c r="G637" s="5"/>
    </row>
    <row r="638" spans="5:7" ht="15.75" customHeight="1" x14ac:dyDescent="0.25">
      <c r="E638" s="5"/>
      <c r="G638" s="5"/>
    </row>
    <row r="639" spans="5:7" ht="15.75" customHeight="1" x14ac:dyDescent="0.25">
      <c r="E639" s="5"/>
      <c r="G639" s="5"/>
    </row>
    <row r="640" spans="5:7" ht="15.75" customHeight="1" x14ac:dyDescent="0.25">
      <c r="E640" s="5"/>
      <c r="G640" s="5"/>
    </row>
    <row r="641" spans="5:7" ht="15.75" customHeight="1" x14ac:dyDescent="0.25">
      <c r="E641" s="5"/>
      <c r="G641" s="5"/>
    </row>
    <row r="642" spans="5:7" ht="15.75" customHeight="1" x14ac:dyDescent="0.25">
      <c r="E642" s="5"/>
      <c r="G642" s="5"/>
    </row>
    <row r="643" spans="5:7" ht="15.75" customHeight="1" x14ac:dyDescent="0.25">
      <c r="E643" s="5"/>
      <c r="G643" s="5"/>
    </row>
    <row r="644" spans="5:7" ht="15.75" customHeight="1" x14ac:dyDescent="0.25">
      <c r="E644" s="5"/>
      <c r="G644" s="5"/>
    </row>
    <row r="645" spans="5:7" ht="15.75" customHeight="1" x14ac:dyDescent="0.25">
      <c r="E645" s="5"/>
      <c r="G645" s="5"/>
    </row>
    <row r="646" spans="5:7" ht="15.75" customHeight="1" x14ac:dyDescent="0.25">
      <c r="E646" s="5"/>
      <c r="G646" s="5"/>
    </row>
    <row r="647" spans="5:7" ht="15.75" customHeight="1" x14ac:dyDescent="0.25">
      <c r="E647" s="5"/>
      <c r="G647" s="5"/>
    </row>
    <row r="648" spans="5:7" ht="15.75" customHeight="1" x14ac:dyDescent="0.25">
      <c r="E648" s="5"/>
      <c r="G648" s="5"/>
    </row>
    <row r="649" spans="5:7" ht="15.75" customHeight="1" x14ac:dyDescent="0.25">
      <c r="E649" s="5"/>
      <c r="G649" s="5"/>
    </row>
    <row r="650" spans="5:7" ht="15.75" customHeight="1" x14ac:dyDescent="0.25">
      <c r="E650" s="5"/>
      <c r="G650" s="5"/>
    </row>
    <row r="651" spans="5:7" ht="15.75" customHeight="1" x14ac:dyDescent="0.25">
      <c r="E651" s="5"/>
      <c r="G651" s="5"/>
    </row>
    <row r="652" spans="5:7" ht="15.75" customHeight="1" x14ac:dyDescent="0.25">
      <c r="E652" s="5"/>
      <c r="G652" s="5"/>
    </row>
    <row r="653" spans="5:7" ht="15.75" customHeight="1" x14ac:dyDescent="0.25">
      <c r="E653" s="5"/>
      <c r="G653" s="5"/>
    </row>
    <row r="654" spans="5:7" ht="15.75" customHeight="1" x14ac:dyDescent="0.25">
      <c r="E654" s="5"/>
      <c r="G654" s="5"/>
    </row>
    <row r="655" spans="5:7" ht="15.75" customHeight="1" x14ac:dyDescent="0.25">
      <c r="E655" s="5"/>
      <c r="G655" s="5"/>
    </row>
    <row r="656" spans="5:7" ht="15.75" customHeight="1" x14ac:dyDescent="0.25">
      <c r="E656" s="5"/>
      <c r="G656" s="5"/>
    </row>
    <row r="657" spans="5:7" ht="15.75" customHeight="1" x14ac:dyDescent="0.25">
      <c r="E657" s="5"/>
      <c r="G657" s="5"/>
    </row>
    <row r="658" spans="5:7" ht="15.75" customHeight="1" x14ac:dyDescent="0.25">
      <c r="E658" s="5"/>
      <c r="G658" s="5"/>
    </row>
    <row r="659" spans="5:7" ht="15.75" customHeight="1" x14ac:dyDescent="0.25">
      <c r="E659" s="5"/>
      <c r="G659" s="5"/>
    </row>
    <row r="660" spans="5:7" ht="15.75" customHeight="1" x14ac:dyDescent="0.25">
      <c r="E660" s="5"/>
      <c r="G660" s="5"/>
    </row>
    <row r="661" spans="5:7" ht="15.75" customHeight="1" x14ac:dyDescent="0.25">
      <c r="E661" s="5"/>
      <c r="G661" s="5"/>
    </row>
    <row r="662" spans="5:7" ht="15.75" customHeight="1" x14ac:dyDescent="0.25">
      <c r="E662" s="5"/>
      <c r="G662" s="5"/>
    </row>
    <row r="663" spans="5:7" ht="15.75" customHeight="1" x14ac:dyDescent="0.25">
      <c r="E663" s="5"/>
      <c r="G663" s="5"/>
    </row>
    <row r="664" spans="5:7" ht="15.75" customHeight="1" x14ac:dyDescent="0.25">
      <c r="E664" s="5"/>
      <c r="G664" s="5"/>
    </row>
    <row r="665" spans="5:7" ht="15.75" customHeight="1" x14ac:dyDescent="0.25">
      <c r="E665" s="5"/>
      <c r="G665" s="5"/>
    </row>
    <row r="666" spans="5:7" ht="15.75" customHeight="1" x14ac:dyDescent="0.25">
      <c r="E666" s="5"/>
      <c r="G666" s="5"/>
    </row>
    <row r="667" spans="5:7" ht="15.75" customHeight="1" x14ac:dyDescent="0.25">
      <c r="E667" s="5"/>
      <c r="G667" s="5"/>
    </row>
    <row r="668" spans="5:7" ht="15.75" customHeight="1" x14ac:dyDescent="0.25">
      <c r="E668" s="5"/>
      <c r="G668" s="5"/>
    </row>
    <row r="669" spans="5:7" ht="15.75" customHeight="1" x14ac:dyDescent="0.25">
      <c r="E669" s="5"/>
      <c r="G669" s="5"/>
    </row>
    <row r="670" spans="5:7" ht="15.75" customHeight="1" x14ac:dyDescent="0.25">
      <c r="E670" s="5"/>
      <c r="G670" s="5"/>
    </row>
    <row r="671" spans="5:7" ht="15.75" customHeight="1" x14ac:dyDescent="0.25">
      <c r="E671" s="5"/>
      <c r="G671" s="5"/>
    </row>
    <row r="672" spans="5:7" ht="15.75" customHeight="1" x14ac:dyDescent="0.25">
      <c r="E672" s="5"/>
      <c r="G672" s="5"/>
    </row>
    <row r="673" spans="5:7" ht="15.75" customHeight="1" x14ac:dyDescent="0.25">
      <c r="E673" s="5"/>
      <c r="G673" s="5"/>
    </row>
    <row r="674" spans="5:7" ht="15.75" customHeight="1" x14ac:dyDescent="0.25">
      <c r="E674" s="5"/>
      <c r="G674" s="5"/>
    </row>
    <row r="675" spans="5:7" ht="15.75" customHeight="1" x14ac:dyDescent="0.25">
      <c r="E675" s="5"/>
      <c r="G675" s="5"/>
    </row>
    <row r="676" spans="5:7" ht="15.75" customHeight="1" x14ac:dyDescent="0.25">
      <c r="E676" s="5"/>
      <c r="G676" s="5"/>
    </row>
    <row r="677" spans="5:7" ht="15.75" customHeight="1" x14ac:dyDescent="0.25">
      <c r="E677" s="5"/>
      <c r="G677" s="5"/>
    </row>
    <row r="678" spans="5:7" ht="15.75" customHeight="1" x14ac:dyDescent="0.25">
      <c r="E678" s="5"/>
      <c r="G678" s="5"/>
    </row>
    <row r="679" spans="5:7" ht="15.75" customHeight="1" x14ac:dyDescent="0.25">
      <c r="E679" s="5"/>
      <c r="G679" s="5"/>
    </row>
    <row r="680" spans="5:7" ht="15.75" customHeight="1" x14ac:dyDescent="0.25">
      <c r="E680" s="5"/>
      <c r="G680" s="5"/>
    </row>
    <row r="681" spans="5:7" ht="15.75" customHeight="1" x14ac:dyDescent="0.25">
      <c r="E681" s="5"/>
      <c r="G681" s="5"/>
    </row>
    <row r="682" spans="5:7" ht="15.75" customHeight="1" x14ac:dyDescent="0.25">
      <c r="E682" s="5"/>
      <c r="G682" s="5"/>
    </row>
    <row r="683" spans="5:7" ht="15.75" customHeight="1" x14ac:dyDescent="0.25">
      <c r="E683" s="5"/>
      <c r="G683" s="5"/>
    </row>
    <row r="684" spans="5:7" ht="15.75" customHeight="1" x14ac:dyDescent="0.25">
      <c r="E684" s="5"/>
      <c r="G684" s="5"/>
    </row>
    <row r="685" spans="5:7" ht="15.75" customHeight="1" x14ac:dyDescent="0.25">
      <c r="E685" s="5"/>
      <c r="G685" s="5"/>
    </row>
    <row r="686" spans="5:7" ht="15.75" customHeight="1" x14ac:dyDescent="0.25">
      <c r="E686" s="5"/>
      <c r="G686" s="5"/>
    </row>
    <row r="687" spans="5:7" ht="15.75" customHeight="1" x14ac:dyDescent="0.25">
      <c r="E687" s="5"/>
      <c r="G687" s="5"/>
    </row>
    <row r="688" spans="5:7" ht="15.75" customHeight="1" x14ac:dyDescent="0.25">
      <c r="E688" s="5"/>
      <c r="G688" s="5"/>
    </row>
    <row r="689" spans="5:7" ht="15.75" customHeight="1" x14ac:dyDescent="0.25">
      <c r="E689" s="5"/>
      <c r="G689" s="5"/>
    </row>
    <row r="690" spans="5:7" ht="15.75" customHeight="1" x14ac:dyDescent="0.25">
      <c r="E690" s="5"/>
      <c r="G690" s="5"/>
    </row>
    <row r="691" spans="5:7" ht="15.75" customHeight="1" x14ac:dyDescent="0.25">
      <c r="E691" s="5"/>
      <c r="G691" s="5"/>
    </row>
    <row r="692" spans="5:7" ht="15.75" customHeight="1" x14ac:dyDescent="0.25">
      <c r="E692" s="5"/>
      <c r="G692" s="5"/>
    </row>
    <row r="693" spans="5:7" ht="15.75" customHeight="1" x14ac:dyDescent="0.25">
      <c r="E693" s="5"/>
      <c r="G693" s="5"/>
    </row>
    <row r="694" spans="5:7" ht="15.75" customHeight="1" x14ac:dyDescent="0.25">
      <c r="E694" s="5"/>
      <c r="G694" s="5"/>
    </row>
    <row r="695" spans="5:7" ht="15.75" customHeight="1" x14ac:dyDescent="0.25">
      <c r="E695" s="5"/>
      <c r="G695" s="5"/>
    </row>
    <row r="696" spans="5:7" ht="15.75" customHeight="1" x14ac:dyDescent="0.25">
      <c r="E696" s="5"/>
      <c r="G696" s="5"/>
    </row>
    <row r="697" spans="5:7" ht="15.75" customHeight="1" x14ac:dyDescent="0.25">
      <c r="E697" s="5"/>
      <c r="G697" s="5"/>
    </row>
    <row r="698" spans="5:7" ht="15.75" customHeight="1" x14ac:dyDescent="0.25">
      <c r="E698" s="5"/>
      <c r="G698" s="5"/>
    </row>
    <row r="699" spans="5:7" ht="15.75" customHeight="1" x14ac:dyDescent="0.25">
      <c r="E699" s="5"/>
      <c r="G699" s="5"/>
    </row>
    <row r="700" spans="5:7" ht="15.75" customHeight="1" x14ac:dyDescent="0.25">
      <c r="E700" s="5"/>
      <c r="G700" s="5"/>
    </row>
    <row r="701" spans="5:7" ht="15.75" customHeight="1" x14ac:dyDescent="0.25">
      <c r="E701" s="5"/>
      <c r="G701" s="5"/>
    </row>
    <row r="702" spans="5:7" ht="15.75" customHeight="1" x14ac:dyDescent="0.25">
      <c r="E702" s="5"/>
      <c r="G702" s="5"/>
    </row>
    <row r="703" spans="5:7" ht="15.75" customHeight="1" x14ac:dyDescent="0.25">
      <c r="E703" s="5"/>
      <c r="G703" s="5"/>
    </row>
    <row r="704" spans="5:7" ht="15.75" customHeight="1" x14ac:dyDescent="0.25">
      <c r="E704" s="5"/>
      <c r="G704" s="5"/>
    </row>
    <row r="705" spans="5:7" ht="15.75" customHeight="1" x14ac:dyDescent="0.25">
      <c r="E705" s="5"/>
      <c r="G705" s="5"/>
    </row>
    <row r="706" spans="5:7" ht="15.75" customHeight="1" x14ac:dyDescent="0.25">
      <c r="E706" s="5"/>
      <c r="G706" s="5"/>
    </row>
    <row r="707" spans="5:7" ht="15.75" customHeight="1" x14ac:dyDescent="0.25">
      <c r="E707" s="5"/>
      <c r="G707" s="5"/>
    </row>
    <row r="708" spans="5:7" ht="15.75" customHeight="1" x14ac:dyDescent="0.25">
      <c r="E708" s="5"/>
      <c r="G708" s="5"/>
    </row>
    <row r="709" spans="5:7" ht="15.75" customHeight="1" x14ac:dyDescent="0.25">
      <c r="E709" s="5"/>
      <c r="G709" s="5"/>
    </row>
    <row r="710" spans="5:7" ht="15.75" customHeight="1" x14ac:dyDescent="0.25">
      <c r="E710" s="5"/>
      <c r="G710" s="5"/>
    </row>
    <row r="711" spans="5:7" ht="15.75" customHeight="1" x14ac:dyDescent="0.25">
      <c r="E711" s="5"/>
      <c r="G711" s="5"/>
    </row>
    <row r="712" spans="5:7" ht="15.75" customHeight="1" x14ac:dyDescent="0.25">
      <c r="E712" s="5"/>
      <c r="G712" s="5"/>
    </row>
    <row r="713" spans="5:7" ht="15.75" customHeight="1" x14ac:dyDescent="0.25">
      <c r="E713" s="5"/>
      <c r="G713" s="5"/>
    </row>
    <row r="714" spans="5:7" ht="15.75" customHeight="1" x14ac:dyDescent="0.25">
      <c r="E714" s="5"/>
      <c r="G714" s="5"/>
    </row>
    <row r="715" spans="5:7" ht="15.75" customHeight="1" x14ac:dyDescent="0.25">
      <c r="E715" s="5"/>
      <c r="G715" s="5"/>
    </row>
    <row r="716" spans="5:7" ht="15.75" customHeight="1" x14ac:dyDescent="0.25">
      <c r="E716" s="5"/>
      <c r="G716" s="5"/>
    </row>
    <row r="717" spans="5:7" ht="15.75" customHeight="1" x14ac:dyDescent="0.25">
      <c r="E717" s="5"/>
      <c r="G717" s="5"/>
    </row>
    <row r="718" spans="5:7" ht="15.75" customHeight="1" x14ac:dyDescent="0.25">
      <c r="E718" s="5"/>
      <c r="G718" s="5"/>
    </row>
    <row r="719" spans="5:7" ht="15.75" customHeight="1" x14ac:dyDescent="0.25">
      <c r="E719" s="5"/>
      <c r="G719" s="5"/>
    </row>
    <row r="720" spans="5:7" ht="15.75" customHeight="1" x14ac:dyDescent="0.25">
      <c r="E720" s="5"/>
      <c r="G720" s="5"/>
    </row>
    <row r="721" spans="5:7" ht="15.75" customHeight="1" x14ac:dyDescent="0.25">
      <c r="E721" s="5"/>
      <c r="G721" s="5"/>
    </row>
    <row r="722" spans="5:7" ht="15.75" customHeight="1" x14ac:dyDescent="0.25">
      <c r="E722" s="5"/>
      <c r="G722" s="5"/>
    </row>
    <row r="723" spans="5:7" ht="15.75" customHeight="1" x14ac:dyDescent="0.25">
      <c r="E723" s="5"/>
      <c r="G723" s="5"/>
    </row>
    <row r="724" spans="5:7" ht="15.75" customHeight="1" x14ac:dyDescent="0.25">
      <c r="E724" s="5"/>
      <c r="G724" s="5"/>
    </row>
    <row r="725" spans="5:7" ht="15.75" customHeight="1" x14ac:dyDescent="0.25">
      <c r="E725" s="5"/>
      <c r="G725" s="5"/>
    </row>
    <row r="726" spans="5:7" ht="15.75" customHeight="1" x14ac:dyDescent="0.25">
      <c r="E726" s="5"/>
      <c r="G726" s="5"/>
    </row>
    <row r="727" spans="5:7" ht="15.75" customHeight="1" x14ac:dyDescent="0.25">
      <c r="E727" s="5"/>
      <c r="G727" s="5"/>
    </row>
    <row r="728" spans="5:7" ht="15.75" customHeight="1" x14ac:dyDescent="0.25">
      <c r="E728" s="5"/>
      <c r="G728" s="5"/>
    </row>
    <row r="729" spans="5:7" ht="15.75" customHeight="1" x14ac:dyDescent="0.25">
      <c r="E729" s="5"/>
      <c r="G729" s="5"/>
    </row>
    <row r="730" spans="5:7" ht="15.75" customHeight="1" x14ac:dyDescent="0.25">
      <c r="E730" s="5"/>
      <c r="G730" s="5"/>
    </row>
    <row r="731" spans="5:7" ht="15.75" customHeight="1" x14ac:dyDescent="0.25">
      <c r="E731" s="5"/>
      <c r="G731" s="5"/>
    </row>
    <row r="732" spans="5:7" ht="15.75" customHeight="1" x14ac:dyDescent="0.25">
      <c r="E732" s="5"/>
      <c r="G732" s="5"/>
    </row>
    <row r="733" spans="5:7" ht="15.75" customHeight="1" x14ac:dyDescent="0.25">
      <c r="E733" s="5"/>
      <c r="G733" s="5"/>
    </row>
    <row r="734" spans="5:7" ht="15.75" customHeight="1" x14ac:dyDescent="0.25">
      <c r="E734" s="5"/>
      <c r="G734" s="5"/>
    </row>
    <row r="735" spans="5:7" ht="15.75" customHeight="1" x14ac:dyDescent="0.25">
      <c r="E735" s="5"/>
      <c r="G735" s="5"/>
    </row>
    <row r="736" spans="5:7" ht="15.75" customHeight="1" x14ac:dyDescent="0.25">
      <c r="E736" s="5"/>
      <c r="G736" s="5"/>
    </row>
    <row r="737" spans="5:7" ht="15.75" customHeight="1" x14ac:dyDescent="0.25">
      <c r="E737" s="5"/>
      <c r="G737" s="5"/>
    </row>
    <row r="738" spans="5:7" ht="15.75" customHeight="1" x14ac:dyDescent="0.25">
      <c r="E738" s="5"/>
      <c r="G738" s="5"/>
    </row>
    <row r="739" spans="5:7" ht="15.75" customHeight="1" x14ac:dyDescent="0.25">
      <c r="E739" s="5"/>
      <c r="G739" s="5"/>
    </row>
    <row r="740" spans="5:7" ht="15.75" customHeight="1" x14ac:dyDescent="0.25">
      <c r="E740" s="5"/>
      <c r="G740" s="5"/>
    </row>
    <row r="741" spans="5:7" ht="15.75" customHeight="1" x14ac:dyDescent="0.25">
      <c r="E741" s="5"/>
      <c r="G741" s="5"/>
    </row>
    <row r="742" spans="5:7" ht="15.75" customHeight="1" x14ac:dyDescent="0.25">
      <c r="E742" s="5"/>
      <c r="G742" s="5"/>
    </row>
    <row r="743" spans="5:7" ht="15.75" customHeight="1" x14ac:dyDescent="0.25">
      <c r="E743" s="5"/>
      <c r="G743" s="5"/>
    </row>
    <row r="744" spans="5:7" ht="15.75" customHeight="1" x14ac:dyDescent="0.25">
      <c r="E744" s="5"/>
      <c r="G744" s="5"/>
    </row>
    <row r="745" spans="5:7" ht="15.75" customHeight="1" x14ac:dyDescent="0.25">
      <c r="E745" s="5"/>
      <c r="G745" s="5"/>
    </row>
    <row r="746" spans="5:7" ht="15.75" customHeight="1" x14ac:dyDescent="0.25">
      <c r="E746" s="5"/>
      <c r="G746" s="5"/>
    </row>
    <row r="747" spans="5:7" ht="15.75" customHeight="1" x14ac:dyDescent="0.25">
      <c r="E747" s="5"/>
      <c r="G747" s="5"/>
    </row>
    <row r="748" spans="5:7" ht="15.75" customHeight="1" x14ac:dyDescent="0.25">
      <c r="E748" s="5"/>
      <c r="G748" s="5"/>
    </row>
    <row r="749" spans="5:7" ht="15.75" customHeight="1" x14ac:dyDescent="0.25">
      <c r="E749" s="5"/>
      <c r="G749" s="5"/>
    </row>
    <row r="750" spans="5:7" ht="15.75" customHeight="1" x14ac:dyDescent="0.25">
      <c r="E750" s="5"/>
      <c r="G750" s="5"/>
    </row>
    <row r="751" spans="5:7" ht="15.75" customHeight="1" x14ac:dyDescent="0.25">
      <c r="E751" s="5"/>
      <c r="G751" s="5"/>
    </row>
    <row r="752" spans="5:7" ht="15.75" customHeight="1" x14ac:dyDescent="0.25">
      <c r="E752" s="5"/>
      <c r="G752" s="5"/>
    </row>
    <row r="753" spans="5:7" ht="15.75" customHeight="1" x14ac:dyDescent="0.25">
      <c r="E753" s="5"/>
      <c r="G753" s="5"/>
    </row>
    <row r="754" spans="5:7" ht="15.75" customHeight="1" x14ac:dyDescent="0.25">
      <c r="E754" s="5"/>
      <c r="G754" s="5"/>
    </row>
    <row r="755" spans="5:7" ht="15.75" customHeight="1" x14ac:dyDescent="0.25">
      <c r="E755" s="5"/>
      <c r="G755" s="5"/>
    </row>
    <row r="756" spans="5:7" ht="15.75" customHeight="1" x14ac:dyDescent="0.25">
      <c r="E756" s="5"/>
      <c r="G756" s="5"/>
    </row>
    <row r="757" spans="5:7" ht="15.75" customHeight="1" x14ac:dyDescent="0.25">
      <c r="E757" s="5"/>
      <c r="G757" s="5"/>
    </row>
    <row r="758" spans="5:7" ht="15.75" customHeight="1" x14ac:dyDescent="0.25">
      <c r="E758" s="5"/>
      <c r="G758" s="5"/>
    </row>
    <row r="759" spans="5:7" ht="15.75" customHeight="1" x14ac:dyDescent="0.25">
      <c r="E759" s="5"/>
      <c r="G759" s="5"/>
    </row>
    <row r="760" spans="5:7" ht="15.75" customHeight="1" x14ac:dyDescent="0.25">
      <c r="E760" s="5"/>
      <c r="G760" s="5"/>
    </row>
    <row r="761" spans="5:7" ht="15.75" customHeight="1" x14ac:dyDescent="0.25">
      <c r="E761" s="5"/>
      <c r="G761" s="5"/>
    </row>
    <row r="762" spans="5:7" ht="15.75" customHeight="1" x14ac:dyDescent="0.25">
      <c r="E762" s="5"/>
      <c r="G762" s="5"/>
    </row>
    <row r="763" spans="5:7" ht="15.75" customHeight="1" x14ac:dyDescent="0.25">
      <c r="E763" s="5"/>
      <c r="G763" s="5"/>
    </row>
    <row r="764" spans="5:7" ht="15.75" customHeight="1" x14ac:dyDescent="0.25">
      <c r="E764" s="5"/>
      <c r="G764" s="5"/>
    </row>
    <row r="765" spans="5:7" ht="15.75" customHeight="1" x14ac:dyDescent="0.25">
      <c r="E765" s="5"/>
      <c r="G765" s="5"/>
    </row>
    <row r="766" spans="5:7" ht="15.75" customHeight="1" x14ac:dyDescent="0.25">
      <c r="E766" s="5"/>
      <c r="G766" s="5"/>
    </row>
    <row r="767" spans="5:7" ht="15.75" customHeight="1" x14ac:dyDescent="0.25">
      <c r="E767" s="5"/>
      <c r="G767" s="5"/>
    </row>
    <row r="768" spans="5:7" ht="15.75" customHeight="1" x14ac:dyDescent="0.25">
      <c r="E768" s="5"/>
      <c r="G768" s="5"/>
    </row>
    <row r="769" spans="5:7" ht="15.75" customHeight="1" x14ac:dyDescent="0.25">
      <c r="E769" s="5"/>
      <c r="G769" s="5"/>
    </row>
    <row r="770" spans="5:7" ht="15.75" customHeight="1" x14ac:dyDescent="0.25">
      <c r="E770" s="5"/>
      <c r="G770" s="5"/>
    </row>
    <row r="771" spans="5:7" ht="15.75" customHeight="1" x14ac:dyDescent="0.25">
      <c r="E771" s="5"/>
      <c r="G771" s="5"/>
    </row>
    <row r="772" spans="5:7" ht="15.75" customHeight="1" x14ac:dyDescent="0.25">
      <c r="E772" s="5"/>
      <c r="G772" s="5"/>
    </row>
    <row r="773" spans="5:7" ht="15.75" customHeight="1" x14ac:dyDescent="0.25">
      <c r="E773" s="5"/>
      <c r="G773" s="5"/>
    </row>
    <row r="774" spans="5:7" ht="15.75" customHeight="1" x14ac:dyDescent="0.25">
      <c r="E774" s="5"/>
      <c r="G774" s="5"/>
    </row>
    <row r="775" spans="5:7" ht="15.75" customHeight="1" x14ac:dyDescent="0.25">
      <c r="E775" s="5"/>
      <c r="G775" s="5"/>
    </row>
    <row r="776" spans="5:7" ht="15.75" customHeight="1" x14ac:dyDescent="0.25">
      <c r="E776" s="5"/>
      <c r="G776" s="5"/>
    </row>
    <row r="777" spans="5:7" ht="15.75" customHeight="1" x14ac:dyDescent="0.25">
      <c r="E777" s="5"/>
      <c r="G777" s="5"/>
    </row>
    <row r="778" spans="5:7" ht="15.75" customHeight="1" x14ac:dyDescent="0.25">
      <c r="E778" s="5"/>
      <c r="G778" s="5"/>
    </row>
    <row r="779" spans="5:7" ht="15.75" customHeight="1" x14ac:dyDescent="0.25">
      <c r="E779" s="5"/>
      <c r="G779" s="5"/>
    </row>
    <row r="780" spans="5:7" ht="15.75" customHeight="1" x14ac:dyDescent="0.25">
      <c r="E780" s="5"/>
      <c r="G780" s="5"/>
    </row>
    <row r="781" spans="5:7" ht="15.75" customHeight="1" x14ac:dyDescent="0.25">
      <c r="E781" s="5"/>
      <c r="G781" s="5"/>
    </row>
    <row r="782" spans="5:7" ht="15.75" customHeight="1" x14ac:dyDescent="0.25">
      <c r="E782" s="5"/>
      <c r="G782" s="5"/>
    </row>
    <row r="783" spans="5:7" ht="15.75" customHeight="1" x14ac:dyDescent="0.25">
      <c r="E783" s="5"/>
      <c r="G783" s="5"/>
    </row>
    <row r="784" spans="5:7" ht="15.75" customHeight="1" x14ac:dyDescent="0.25">
      <c r="E784" s="5"/>
      <c r="G784" s="5"/>
    </row>
    <row r="785" spans="5:7" ht="15.75" customHeight="1" x14ac:dyDescent="0.25">
      <c r="E785" s="5"/>
      <c r="G785" s="5"/>
    </row>
    <row r="786" spans="5:7" ht="15.75" customHeight="1" x14ac:dyDescent="0.25">
      <c r="E786" s="5"/>
      <c r="G786" s="5"/>
    </row>
    <row r="787" spans="5:7" ht="15.75" customHeight="1" x14ac:dyDescent="0.25">
      <c r="E787" s="5"/>
      <c r="G787" s="5"/>
    </row>
    <row r="788" spans="5:7" ht="15.75" customHeight="1" x14ac:dyDescent="0.25">
      <c r="E788" s="5"/>
      <c r="G788" s="5"/>
    </row>
    <row r="789" spans="5:7" ht="15.75" customHeight="1" x14ac:dyDescent="0.25">
      <c r="E789" s="5"/>
      <c r="G789" s="5"/>
    </row>
    <row r="790" spans="5:7" ht="15.75" customHeight="1" x14ac:dyDescent="0.25">
      <c r="E790" s="5"/>
      <c r="G790" s="5"/>
    </row>
    <row r="791" spans="5:7" ht="15.75" customHeight="1" x14ac:dyDescent="0.25">
      <c r="E791" s="5"/>
      <c r="G791" s="5"/>
    </row>
    <row r="792" spans="5:7" ht="15.75" customHeight="1" x14ac:dyDescent="0.25">
      <c r="E792" s="5"/>
      <c r="G792" s="5"/>
    </row>
    <row r="793" spans="5:7" ht="15.75" customHeight="1" x14ac:dyDescent="0.25">
      <c r="E793" s="5"/>
      <c r="G793" s="5"/>
    </row>
    <row r="794" spans="5:7" ht="15.75" customHeight="1" x14ac:dyDescent="0.25">
      <c r="E794" s="5"/>
      <c r="G794" s="5"/>
    </row>
    <row r="795" spans="5:7" ht="15.75" customHeight="1" x14ac:dyDescent="0.25">
      <c r="E795" s="5"/>
      <c r="G795" s="5"/>
    </row>
    <row r="796" spans="5:7" ht="15.75" customHeight="1" x14ac:dyDescent="0.25">
      <c r="E796" s="5"/>
      <c r="G796" s="5"/>
    </row>
    <row r="797" spans="5:7" ht="15.75" customHeight="1" x14ac:dyDescent="0.25">
      <c r="E797" s="5"/>
      <c r="G797" s="5"/>
    </row>
    <row r="798" spans="5:7" ht="15.75" customHeight="1" x14ac:dyDescent="0.25">
      <c r="E798" s="5"/>
      <c r="G798" s="5"/>
    </row>
    <row r="799" spans="5:7" ht="15.75" customHeight="1" x14ac:dyDescent="0.25">
      <c r="E799" s="5"/>
      <c r="G799" s="5"/>
    </row>
    <row r="800" spans="5:7" ht="15.75" customHeight="1" x14ac:dyDescent="0.25">
      <c r="E800" s="5"/>
      <c r="G800" s="5"/>
    </row>
    <row r="801" spans="5:7" ht="15.75" customHeight="1" x14ac:dyDescent="0.25">
      <c r="E801" s="5"/>
      <c r="G801" s="5"/>
    </row>
    <row r="802" spans="5:7" ht="15.75" customHeight="1" x14ac:dyDescent="0.25">
      <c r="E802" s="5"/>
      <c r="G802" s="5"/>
    </row>
    <row r="803" spans="5:7" ht="15.75" customHeight="1" x14ac:dyDescent="0.25">
      <c r="E803" s="5"/>
      <c r="G803" s="5"/>
    </row>
    <row r="804" spans="5:7" ht="15.75" customHeight="1" x14ac:dyDescent="0.25">
      <c r="E804" s="5"/>
      <c r="G804" s="5"/>
    </row>
    <row r="805" spans="5:7" ht="15.75" customHeight="1" x14ac:dyDescent="0.25">
      <c r="E805" s="5"/>
      <c r="G805" s="5"/>
    </row>
    <row r="806" spans="5:7" ht="15.75" customHeight="1" x14ac:dyDescent="0.25">
      <c r="E806" s="5"/>
      <c r="G806" s="5"/>
    </row>
    <row r="807" spans="5:7" ht="15.75" customHeight="1" x14ac:dyDescent="0.25">
      <c r="E807" s="5"/>
      <c r="G807" s="5"/>
    </row>
    <row r="808" spans="5:7" ht="15.75" customHeight="1" x14ac:dyDescent="0.25">
      <c r="E808" s="5"/>
      <c r="G808" s="5"/>
    </row>
    <row r="809" spans="5:7" ht="15.75" customHeight="1" x14ac:dyDescent="0.25">
      <c r="E809" s="5"/>
      <c r="G809" s="5"/>
    </row>
    <row r="810" spans="5:7" ht="15.75" customHeight="1" x14ac:dyDescent="0.25">
      <c r="E810" s="5"/>
      <c r="G810" s="5"/>
    </row>
    <row r="811" spans="5:7" ht="15.75" customHeight="1" x14ac:dyDescent="0.25">
      <c r="E811" s="5"/>
      <c r="G811" s="5"/>
    </row>
    <row r="812" spans="5:7" ht="15.75" customHeight="1" x14ac:dyDescent="0.25">
      <c r="E812" s="5"/>
      <c r="G812" s="5"/>
    </row>
    <row r="813" spans="5:7" ht="15.75" customHeight="1" x14ac:dyDescent="0.25">
      <c r="E813" s="5"/>
      <c r="G813" s="5"/>
    </row>
    <row r="814" spans="5:7" ht="15.75" customHeight="1" x14ac:dyDescent="0.25">
      <c r="E814" s="5"/>
      <c r="G814" s="5"/>
    </row>
    <row r="815" spans="5:7" ht="15.75" customHeight="1" x14ac:dyDescent="0.25">
      <c r="E815" s="5"/>
      <c r="G815" s="5"/>
    </row>
    <row r="816" spans="5:7" ht="15.75" customHeight="1" x14ac:dyDescent="0.25">
      <c r="E816" s="5"/>
      <c r="G816" s="5"/>
    </row>
    <row r="817" spans="5:7" ht="15.75" customHeight="1" x14ac:dyDescent="0.25">
      <c r="E817" s="5"/>
      <c r="G817" s="5"/>
    </row>
    <row r="818" spans="5:7" ht="15.75" customHeight="1" x14ac:dyDescent="0.25">
      <c r="E818" s="5"/>
      <c r="G818" s="5"/>
    </row>
    <row r="819" spans="5:7" ht="15.75" customHeight="1" x14ac:dyDescent="0.25">
      <c r="E819" s="5"/>
      <c r="G819" s="5"/>
    </row>
    <row r="820" spans="5:7" ht="15.75" customHeight="1" x14ac:dyDescent="0.25">
      <c r="E820" s="5"/>
      <c r="G820" s="5"/>
    </row>
    <row r="821" spans="5:7" ht="15.75" customHeight="1" x14ac:dyDescent="0.25">
      <c r="E821" s="5"/>
      <c r="G821" s="5"/>
    </row>
    <row r="822" spans="5:7" ht="15.75" customHeight="1" x14ac:dyDescent="0.25">
      <c r="E822" s="5"/>
      <c r="G822" s="5"/>
    </row>
    <row r="823" spans="5:7" ht="15.75" customHeight="1" x14ac:dyDescent="0.25">
      <c r="E823" s="5"/>
      <c r="G823" s="5"/>
    </row>
    <row r="824" spans="5:7" ht="15.75" customHeight="1" x14ac:dyDescent="0.25">
      <c r="E824" s="5"/>
      <c r="G824" s="5"/>
    </row>
    <row r="825" spans="5:7" ht="15.75" customHeight="1" x14ac:dyDescent="0.25">
      <c r="E825" s="5"/>
      <c r="G825" s="5"/>
    </row>
    <row r="826" spans="5:7" ht="15.75" customHeight="1" x14ac:dyDescent="0.25">
      <c r="E826" s="5"/>
      <c r="G826" s="5"/>
    </row>
    <row r="827" spans="5:7" ht="15.75" customHeight="1" x14ac:dyDescent="0.25">
      <c r="E827" s="5"/>
      <c r="G827" s="5"/>
    </row>
    <row r="828" spans="5:7" ht="15.75" customHeight="1" x14ac:dyDescent="0.25">
      <c r="E828" s="5"/>
      <c r="G828" s="5"/>
    </row>
    <row r="829" spans="5:7" ht="15.75" customHeight="1" x14ac:dyDescent="0.25">
      <c r="E829" s="5"/>
      <c r="G829" s="5"/>
    </row>
    <row r="830" spans="5:7" ht="15.75" customHeight="1" x14ac:dyDescent="0.25">
      <c r="E830" s="5"/>
      <c r="G830" s="5"/>
    </row>
    <row r="831" spans="5:7" ht="15.75" customHeight="1" x14ac:dyDescent="0.25">
      <c r="E831" s="5"/>
      <c r="G831" s="5"/>
    </row>
    <row r="832" spans="5:7" ht="15.75" customHeight="1" x14ac:dyDescent="0.25">
      <c r="E832" s="5"/>
      <c r="G832" s="5"/>
    </row>
    <row r="833" spans="5:7" ht="15.75" customHeight="1" x14ac:dyDescent="0.25">
      <c r="E833" s="5"/>
      <c r="G833" s="5"/>
    </row>
    <row r="834" spans="5:7" ht="15.75" customHeight="1" x14ac:dyDescent="0.25">
      <c r="E834" s="5"/>
      <c r="G834" s="5"/>
    </row>
    <row r="835" spans="5:7" ht="15.75" customHeight="1" x14ac:dyDescent="0.25">
      <c r="E835" s="5"/>
      <c r="G835" s="5"/>
    </row>
    <row r="836" spans="5:7" ht="15.75" customHeight="1" x14ac:dyDescent="0.25">
      <c r="E836" s="5"/>
      <c r="G836" s="5"/>
    </row>
    <row r="837" spans="5:7" ht="15.75" customHeight="1" x14ac:dyDescent="0.25">
      <c r="E837" s="5"/>
      <c r="G837" s="5"/>
    </row>
    <row r="838" spans="5:7" ht="15.75" customHeight="1" x14ac:dyDescent="0.25">
      <c r="E838" s="5"/>
      <c r="G838" s="5"/>
    </row>
    <row r="839" spans="5:7" ht="15.75" customHeight="1" x14ac:dyDescent="0.25">
      <c r="E839" s="5"/>
      <c r="G839" s="5"/>
    </row>
    <row r="840" spans="5:7" ht="15.75" customHeight="1" x14ac:dyDescent="0.25">
      <c r="E840" s="5"/>
      <c r="G840" s="5"/>
    </row>
    <row r="841" spans="5:7" ht="15.75" customHeight="1" x14ac:dyDescent="0.25">
      <c r="E841" s="5"/>
      <c r="G841" s="5"/>
    </row>
    <row r="842" spans="5:7" ht="15.75" customHeight="1" x14ac:dyDescent="0.25">
      <c r="E842" s="5"/>
      <c r="G842" s="5"/>
    </row>
    <row r="843" spans="5:7" ht="15.75" customHeight="1" x14ac:dyDescent="0.25">
      <c r="E843" s="5"/>
      <c r="G843" s="5"/>
    </row>
    <row r="844" spans="5:7" ht="15.75" customHeight="1" x14ac:dyDescent="0.25">
      <c r="E844" s="5"/>
      <c r="G844" s="5"/>
    </row>
    <row r="845" spans="5:7" ht="15.75" customHeight="1" x14ac:dyDescent="0.25">
      <c r="E845" s="5"/>
      <c r="G845" s="5"/>
    </row>
    <row r="846" spans="5:7" ht="15.75" customHeight="1" x14ac:dyDescent="0.25">
      <c r="E846" s="5"/>
      <c r="G846" s="5"/>
    </row>
    <row r="847" spans="5:7" ht="15.75" customHeight="1" x14ac:dyDescent="0.25">
      <c r="E847" s="5"/>
      <c r="G847" s="5"/>
    </row>
    <row r="848" spans="5:7" ht="15.75" customHeight="1" x14ac:dyDescent="0.25">
      <c r="E848" s="5"/>
      <c r="G848" s="5"/>
    </row>
    <row r="849" spans="5:7" ht="15.75" customHeight="1" x14ac:dyDescent="0.25">
      <c r="E849" s="5"/>
      <c r="G849" s="5"/>
    </row>
    <row r="850" spans="5:7" ht="15.75" customHeight="1" x14ac:dyDescent="0.25">
      <c r="E850" s="5"/>
      <c r="G850" s="5"/>
    </row>
    <row r="851" spans="5:7" ht="15.75" customHeight="1" x14ac:dyDescent="0.25">
      <c r="E851" s="5"/>
      <c r="G851" s="5"/>
    </row>
    <row r="852" spans="5:7" ht="15.75" customHeight="1" x14ac:dyDescent="0.25">
      <c r="E852" s="5"/>
      <c r="G852" s="5"/>
    </row>
    <row r="853" spans="5:7" ht="15.75" customHeight="1" x14ac:dyDescent="0.25">
      <c r="E853" s="5"/>
      <c r="G853" s="5"/>
    </row>
    <row r="854" spans="5:7" ht="15.75" customHeight="1" x14ac:dyDescent="0.25">
      <c r="E854" s="5"/>
      <c r="G854" s="5"/>
    </row>
    <row r="855" spans="5:7" ht="15.75" customHeight="1" x14ac:dyDescent="0.25">
      <c r="E855" s="5"/>
      <c r="G855" s="5"/>
    </row>
    <row r="856" spans="5:7" ht="15.75" customHeight="1" x14ac:dyDescent="0.25">
      <c r="E856" s="5"/>
      <c r="G856" s="5"/>
    </row>
    <row r="857" spans="5:7" ht="15.75" customHeight="1" x14ac:dyDescent="0.25">
      <c r="E857" s="5"/>
      <c r="G857" s="5"/>
    </row>
    <row r="858" spans="5:7" ht="15.75" customHeight="1" x14ac:dyDescent="0.25">
      <c r="E858" s="5"/>
      <c r="G858" s="5"/>
    </row>
    <row r="859" spans="5:7" ht="15.75" customHeight="1" x14ac:dyDescent="0.25">
      <c r="E859" s="5"/>
      <c r="G859" s="5"/>
    </row>
    <row r="860" spans="5:7" ht="15.75" customHeight="1" x14ac:dyDescent="0.25">
      <c r="E860" s="5"/>
      <c r="G860" s="5"/>
    </row>
    <row r="861" spans="5:7" ht="15.75" customHeight="1" x14ac:dyDescent="0.25">
      <c r="E861" s="5"/>
      <c r="G861" s="5"/>
    </row>
    <row r="862" spans="5:7" ht="15.75" customHeight="1" x14ac:dyDescent="0.25">
      <c r="E862" s="5"/>
      <c r="G862" s="5"/>
    </row>
    <row r="863" spans="5:7" ht="15.75" customHeight="1" x14ac:dyDescent="0.25">
      <c r="E863" s="5"/>
      <c r="G863" s="5"/>
    </row>
    <row r="864" spans="5:7" ht="15.75" customHeight="1" x14ac:dyDescent="0.25">
      <c r="E864" s="5"/>
      <c r="G864" s="5"/>
    </row>
    <row r="865" spans="5:7" ht="15.75" customHeight="1" x14ac:dyDescent="0.25">
      <c r="E865" s="5"/>
      <c r="G865" s="5"/>
    </row>
    <row r="866" spans="5:7" ht="15.75" customHeight="1" x14ac:dyDescent="0.25">
      <c r="E866" s="5"/>
      <c r="G866" s="5"/>
    </row>
    <row r="867" spans="5:7" ht="15.75" customHeight="1" x14ac:dyDescent="0.25">
      <c r="E867" s="5"/>
      <c r="G867" s="5"/>
    </row>
    <row r="868" spans="5:7" ht="15.75" customHeight="1" x14ac:dyDescent="0.25">
      <c r="E868" s="5"/>
      <c r="G868" s="5"/>
    </row>
    <row r="869" spans="5:7" ht="15.75" customHeight="1" x14ac:dyDescent="0.25">
      <c r="E869" s="5"/>
      <c r="G869" s="5"/>
    </row>
    <row r="870" spans="5:7" ht="15.75" customHeight="1" x14ac:dyDescent="0.25">
      <c r="E870" s="5"/>
      <c r="G870" s="5"/>
    </row>
    <row r="871" spans="5:7" ht="15.75" customHeight="1" x14ac:dyDescent="0.25">
      <c r="E871" s="5"/>
      <c r="G871" s="5"/>
    </row>
    <row r="872" spans="5:7" ht="15.75" customHeight="1" x14ac:dyDescent="0.25">
      <c r="E872" s="5"/>
      <c r="G872" s="5"/>
    </row>
    <row r="873" spans="5:7" ht="15.75" customHeight="1" x14ac:dyDescent="0.25">
      <c r="E873" s="5"/>
      <c r="G873" s="5"/>
    </row>
    <row r="874" spans="5:7" ht="15.75" customHeight="1" x14ac:dyDescent="0.25">
      <c r="E874" s="5"/>
      <c r="G874" s="5"/>
    </row>
    <row r="875" spans="5:7" ht="15.75" customHeight="1" x14ac:dyDescent="0.25">
      <c r="E875" s="5"/>
      <c r="G875" s="5"/>
    </row>
    <row r="876" spans="5:7" ht="15.75" customHeight="1" x14ac:dyDescent="0.25">
      <c r="E876" s="5"/>
      <c r="G876" s="5"/>
    </row>
    <row r="877" spans="5:7" ht="15.75" customHeight="1" x14ac:dyDescent="0.25">
      <c r="E877" s="5"/>
      <c r="G877" s="5"/>
    </row>
    <row r="878" spans="5:7" ht="15.75" customHeight="1" x14ac:dyDescent="0.25">
      <c r="E878" s="5"/>
      <c r="G878" s="5"/>
    </row>
    <row r="879" spans="5:7" ht="15.75" customHeight="1" x14ac:dyDescent="0.25">
      <c r="E879" s="5"/>
      <c r="G879" s="5"/>
    </row>
    <row r="880" spans="5:7" ht="15.75" customHeight="1" x14ac:dyDescent="0.25">
      <c r="E880" s="5"/>
      <c r="G880" s="5"/>
    </row>
    <row r="881" spans="5:7" ht="15.75" customHeight="1" x14ac:dyDescent="0.25">
      <c r="E881" s="5"/>
      <c r="G881" s="5"/>
    </row>
    <row r="882" spans="5:7" ht="15.75" customHeight="1" x14ac:dyDescent="0.25">
      <c r="E882" s="5"/>
      <c r="G882" s="5"/>
    </row>
    <row r="883" spans="5:7" ht="15.75" customHeight="1" x14ac:dyDescent="0.25">
      <c r="E883" s="5"/>
      <c r="G883" s="5"/>
    </row>
    <row r="884" spans="5:7" ht="15.75" customHeight="1" x14ac:dyDescent="0.25">
      <c r="E884" s="5"/>
      <c r="G884" s="5"/>
    </row>
    <row r="885" spans="5:7" ht="15.75" customHeight="1" x14ac:dyDescent="0.25">
      <c r="E885" s="5"/>
      <c r="G885" s="5"/>
    </row>
    <row r="886" spans="5:7" ht="15.75" customHeight="1" x14ac:dyDescent="0.25">
      <c r="E886" s="5"/>
      <c r="G886" s="5"/>
    </row>
    <row r="887" spans="5:7" ht="15.75" customHeight="1" x14ac:dyDescent="0.25">
      <c r="E887" s="5"/>
      <c r="G887" s="5"/>
    </row>
    <row r="888" spans="5:7" ht="15.75" customHeight="1" x14ac:dyDescent="0.25">
      <c r="E888" s="5"/>
      <c r="G888" s="5"/>
    </row>
    <row r="889" spans="5:7" ht="15.75" customHeight="1" x14ac:dyDescent="0.25">
      <c r="E889" s="5"/>
      <c r="G889" s="5"/>
    </row>
    <row r="890" spans="5:7" ht="15.75" customHeight="1" x14ac:dyDescent="0.25">
      <c r="E890" s="5"/>
      <c r="G890" s="5"/>
    </row>
    <row r="891" spans="5:7" ht="15.75" customHeight="1" x14ac:dyDescent="0.25">
      <c r="E891" s="5"/>
      <c r="G891" s="5"/>
    </row>
    <row r="892" spans="5:7" ht="15.75" customHeight="1" x14ac:dyDescent="0.25">
      <c r="E892" s="5"/>
      <c r="G892" s="5"/>
    </row>
    <row r="893" spans="5:7" ht="15.75" customHeight="1" x14ac:dyDescent="0.25">
      <c r="E893" s="5"/>
      <c r="G893" s="5"/>
    </row>
    <row r="894" spans="5:7" ht="15.75" customHeight="1" x14ac:dyDescent="0.25">
      <c r="E894" s="5"/>
      <c r="G894" s="5"/>
    </row>
    <row r="895" spans="5:7" ht="15.75" customHeight="1" x14ac:dyDescent="0.25">
      <c r="E895" s="5"/>
      <c r="G895" s="5"/>
    </row>
    <row r="896" spans="5:7" ht="15.75" customHeight="1" x14ac:dyDescent="0.25">
      <c r="E896" s="5"/>
      <c r="G896" s="5"/>
    </row>
    <row r="897" spans="5:7" ht="15.75" customHeight="1" x14ac:dyDescent="0.25">
      <c r="E897" s="5"/>
      <c r="G897" s="5"/>
    </row>
    <row r="898" spans="5:7" ht="15.75" customHeight="1" x14ac:dyDescent="0.25">
      <c r="E898" s="5"/>
      <c r="G898" s="5"/>
    </row>
    <row r="899" spans="5:7" ht="15.75" customHeight="1" x14ac:dyDescent="0.25">
      <c r="E899" s="5"/>
      <c r="G899" s="5"/>
    </row>
    <row r="900" spans="5:7" ht="15.75" customHeight="1" x14ac:dyDescent="0.25">
      <c r="E900" s="5"/>
      <c r="G900" s="5"/>
    </row>
    <row r="901" spans="5:7" ht="15.75" customHeight="1" x14ac:dyDescent="0.25">
      <c r="E901" s="5"/>
      <c r="G901" s="5"/>
    </row>
    <row r="902" spans="5:7" ht="15.75" customHeight="1" x14ac:dyDescent="0.25">
      <c r="E902" s="5"/>
      <c r="G902" s="5"/>
    </row>
    <row r="903" spans="5:7" ht="15.75" customHeight="1" x14ac:dyDescent="0.25">
      <c r="E903" s="5"/>
      <c r="G903" s="5"/>
    </row>
    <row r="904" spans="5:7" ht="15.75" customHeight="1" x14ac:dyDescent="0.25">
      <c r="E904" s="5"/>
      <c r="G904" s="5"/>
    </row>
    <row r="905" spans="5:7" ht="15.75" customHeight="1" x14ac:dyDescent="0.25">
      <c r="E905" s="5"/>
      <c r="G905" s="5"/>
    </row>
    <row r="906" spans="5:7" ht="15.75" customHeight="1" x14ac:dyDescent="0.25">
      <c r="E906" s="5"/>
      <c r="G906" s="5"/>
    </row>
    <row r="907" spans="5:7" ht="15.75" customHeight="1" x14ac:dyDescent="0.25">
      <c r="E907" s="5"/>
      <c r="G907" s="5"/>
    </row>
    <row r="908" spans="5:7" ht="15.75" customHeight="1" x14ac:dyDescent="0.25">
      <c r="E908" s="5"/>
      <c r="G908" s="5"/>
    </row>
    <row r="909" spans="5:7" ht="15.75" customHeight="1" x14ac:dyDescent="0.25">
      <c r="E909" s="5"/>
      <c r="G909" s="5"/>
    </row>
    <row r="910" spans="5:7" ht="15.75" customHeight="1" x14ac:dyDescent="0.25">
      <c r="E910" s="5"/>
      <c r="G910" s="5"/>
    </row>
    <row r="911" spans="5:7" ht="15.75" customHeight="1" x14ac:dyDescent="0.25">
      <c r="E911" s="5"/>
      <c r="G911" s="5"/>
    </row>
    <row r="912" spans="5:7" ht="15.75" customHeight="1" x14ac:dyDescent="0.25">
      <c r="E912" s="5"/>
      <c r="G912" s="5"/>
    </row>
    <row r="913" spans="5:7" ht="15.75" customHeight="1" x14ac:dyDescent="0.25">
      <c r="E913" s="5"/>
      <c r="G913" s="5"/>
    </row>
    <row r="914" spans="5:7" ht="15.75" customHeight="1" x14ac:dyDescent="0.25">
      <c r="E914" s="5"/>
      <c r="G914" s="5"/>
    </row>
    <row r="915" spans="5:7" ht="15.75" customHeight="1" x14ac:dyDescent="0.25">
      <c r="E915" s="5"/>
      <c r="G915" s="5"/>
    </row>
    <row r="916" spans="5:7" ht="15.75" customHeight="1" x14ac:dyDescent="0.25">
      <c r="E916" s="5"/>
      <c r="G916" s="5"/>
    </row>
    <row r="917" spans="5:7" ht="15.75" customHeight="1" x14ac:dyDescent="0.25">
      <c r="E917" s="5"/>
      <c r="G917" s="5"/>
    </row>
    <row r="918" spans="5:7" ht="15.75" customHeight="1" x14ac:dyDescent="0.25">
      <c r="E918" s="5"/>
      <c r="G918" s="5"/>
    </row>
    <row r="919" spans="5:7" ht="15.75" customHeight="1" x14ac:dyDescent="0.25">
      <c r="E919" s="5"/>
      <c r="G919" s="5"/>
    </row>
    <row r="920" spans="5:7" ht="15.75" customHeight="1" x14ac:dyDescent="0.25">
      <c r="E920" s="5"/>
      <c r="G920" s="5"/>
    </row>
    <row r="921" spans="5:7" ht="15.75" customHeight="1" x14ac:dyDescent="0.25">
      <c r="E921" s="5"/>
      <c r="G921" s="5"/>
    </row>
    <row r="922" spans="5:7" ht="15.75" customHeight="1" x14ac:dyDescent="0.25">
      <c r="E922" s="5"/>
      <c r="G922" s="5"/>
    </row>
    <row r="923" spans="5:7" ht="15.75" customHeight="1" x14ac:dyDescent="0.25">
      <c r="E923" s="5"/>
      <c r="G923" s="5"/>
    </row>
    <row r="924" spans="5:7" ht="15.75" customHeight="1" x14ac:dyDescent="0.25">
      <c r="E924" s="5"/>
      <c r="G924" s="5"/>
    </row>
    <row r="925" spans="5:7" ht="15.75" customHeight="1" x14ac:dyDescent="0.25">
      <c r="E925" s="5"/>
      <c r="G925" s="5"/>
    </row>
    <row r="926" spans="5:7" ht="15.75" customHeight="1" x14ac:dyDescent="0.25">
      <c r="E926" s="5"/>
      <c r="G926" s="5"/>
    </row>
    <row r="927" spans="5:7" ht="15.75" customHeight="1" x14ac:dyDescent="0.25">
      <c r="E927" s="5"/>
      <c r="G927" s="5"/>
    </row>
    <row r="928" spans="5:7" ht="15.75" customHeight="1" x14ac:dyDescent="0.25">
      <c r="E928" s="5"/>
      <c r="G928" s="5"/>
    </row>
    <row r="929" spans="5:7" ht="15.75" customHeight="1" x14ac:dyDescent="0.25">
      <c r="E929" s="5"/>
      <c r="G929" s="5"/>
    </row>
    <row r="930" spans="5:7" ht="15.75" customHeight="1" x14ac:dyDescent="0.25">
      <c r="E930" s="5"/>
      <c r="G930" s="5"/>
    </row>
    <row r="931" spans="5:7" ht="15.75" customHeight="1" x14ac:dyDescent="0.25">
      <c r="E931" s="5"/>
      <c r="G931" s="5"/>
    </row>
    <row r="932" spans="5:7" ht="15.75" customHeight="1" x14ac:dyDescent="0.25">
      <c r="E932" s="5"/>
      <c r="G932" s="5"/>
    </row>
    <row r="933" spans="5:7" ht="15.75" customHeight="1" x14ac:dyDescent="0.25">
      <c r="E933" s="5"/>
      <c r="G933" s="5"/>
    </row>
    <row r="934" spans="5:7" ht="15.75" customHeight="1" x14ac:dyDescent="0.25">
      <c r="E934" s="5"/>
      <c r="G934" s="5"/>
    </row>
    <row r="935" spans="5:7" ht="15.75" customHeight="1" x14ac:dyDescent="0.25">
      <c r="E935" s="5"/>
      <c r="G935" s="5"/>
    </row>
    <row r="936" spans="5:7" ht="15.75" customHeight="1" x14ac:dyDescent="0.25">
      <c r="E936" s="5"/>
      <c r="G936" s="5"/>
    </row>
    <row r="937" spans="5:7" ht="15.75" customHeight="1" x14ac:dyDescent="0.25">
      <c r="E937" s="5"/>
      <c r="G937" s="5"/>
    </row>
    <row r="938" spans="5:7" ht="15.75" customHeight="1" x14ac:dyDescent="0.25">
      <c r="E938" s="5"/>
      <c r="G938" s="5"/>
    </row>
    <row r="939" spans="5:7" ht="15.75" customHeight="1" x14ac:dyDescent="0.25">
      <c r="E939" s="5"/>
      <c r="G939" s="5"/>
    </row>
    <row r="940" spans="5:7" ht="15.75" customHeight="1" x14ac:dyDescent="0.25">
      <c r="E940" s="5"/>
      <c r="G940" s="5"/>
    </row>
    <row r="941" spans="5:7" ht="15.75" customHeight="1" x14ac:dyDescent="0.25">
      <c r="E941" s="5"/>
      <c r="G941" s="5"/>
    </row>
    <row r="942" spans="5:7" ht="15.75" customHeight="1" x14ac:dyDescent="0.25">
      <c r="E942" s="5"/>
      <c r="G942" s="5"/>
    </row>
    <row r="943" spans="5:7" ht="15.75" customHeight="1" x14ac:dyDescent="0.25">
      <c r="E943" s="5"/>
      <c r="G943" s="5"/>
    </row>
    <row r="944" spans="5:7" ht="15.75" customHeight="1" x14ac:dyDescent="0.25">
      <c r="E944" s="5"/>
      <c r="G944" s="5"/>
    </row>
    <row r="945" spans="5:7" ht="15.75" customHeight="1" x14ac:dyDescent="0.25">
      <c r="E945" s="5"/>
      <c r="G945" s="5"/>
    </row>
    <row r="946" spans="5:7" ht="15.75" customHeight="1" x14ac:dyDescent="0.25">
      <c r="E946" s="5"/>
      <c r="G946" s="5"/>
    </row>
    <row r="947" spans="5:7" ht="15.75" customHeight="1" x14ac:dyDescent="0.25">
      <c r="E947" s="5"/>
      <c r="G947" s="5"/>
    </row>
    <row r="948" spans="5:7" ht="15.75" customHeight="1" x14ac:dyDescent="0.25">
      <c r="E948" s="5"/>
      <c r="G948" s="5"/>
    </row>
    <row r="949" spans="5:7" ht="15.75" customHeight="1" x14ac:dyDescent="0.25">
      <c r="E949" s="5"/>
      <c r="G949" s="5"/>
    </row>
    <row r="950" spans="5:7" ht="15.75" customHeight="1" x14ac:dyDescent="0.25">
      <c r="E950" s="5"/>
      <c r="G950" s="5"/>
    </row>
    <row r="951" spans="5:7" ht="15.75" customHeight="1" x14ac:dyDescent="0.25">
      <c r="E951" s="5"/>
      <c r="G951" s="5"/>
    </row>
    <row r="952" spans="5:7" ht="15.75" customHeight="1" x14ac:dyDescent="0.25">
      <c r="E952" s="5"/>
      <c r="G952" s="5"/>
    </row>
    <row r="953" spans="5:7" ht="15.75" customHeight="1" x14ac:dyDescent="0.25">
      <c r="E953" s="5"/>
      <c r="G953" s="5"/>
    </row>
    <row r="954" spans="5:7" ht="15.75" customHeight="1" x14ac:dyDescent="0.25">
      <c r="E954" s="5"/>
      <c r="G954" s="5"/>
    </row>
    <row r="955" spans="5:7" ht="15.75" customHeight="1" x14ac:dyDescent="0.25">
      <c r="E955" s="5"/>
      <c r="G955" s="5"/>
    </row>
    <row r="956" spans="5:7" ht="15.75" customHeight="1" x14ac:dyDescent="0.25">
      <c r="E956" s="5"/>
      <c r="G956" s="5"/>
    </row>
    <row r="957" spans="5:7" ht="15.75" customHeight="1" x14ac:dyDescent="0.25">
      <c r="E957" s="5"/>
      <c r="G957" s="5"/>
    </row>
    <row r="958" spans="5:7" ht="15.75" customHeight="1" x14ac:dyDescent="0.25">
      <c r="E958" s="5"/>
      <c r="G958" s="5"/>
    </row>
    <row r="959" spans="5:7" ht="15.75" customHeight="1" x14ac:dyDescent="0.25">
      <c r="E959" s="5"/>
      <c r="G959" s="5"/>
    </row>
    <row r="960" spans="5:7" ht="15.75" customHeight="1" x14ac:dyDescent="0.25">
      <c r="E960" s="5"/>
      <c r="G960" s="5"/>
    </row>
    <row r="961" spans="5:7" ht="15.75" customHeight="1" x14ac:dyDescent="0.25">
      <c r="E961" s="5"/>
      <c r="G961" s="5"/>
    </row>
    <row r="962" spans="5:7" ht="15.75" customHeight="1" x14ac:dyDescent="0.25">
      <c r="E962" s="5"/>
      <c r="G962" s="5"/>
    </row>
    <row r="963" spans="5:7" ht="15.75" customHeight="1" x14ac:dyDescent="0.25">
      <c r="E963" s="5"/>
      <c r="G963" s="5"/>
    </row>
    <row r="964" spans="5:7" ht="15.75" customHeight="1" x14ac:dyDescent="0.25">
      <c r="E964" s="5"/>
      <c r="G964" s="5"/>
    </row>
    <row r="965" spans="5:7" ht="15.75" customHeight="1" x14ac:dyDescent="0.25">
      <c r="E965" s="5"/>
      <c r="G965" s="5"/>
    </row>
    <row r="966" spans="5:7" ht="15.75" customHeight="1" x14ac:dyDescent="0.25">
      <c r="E966" s="5"/>
      <c r="G966" s="5"/>
    </row>
    <row r="967" spans="5:7" ht="15.75" customHeight="1" x14ac:dyDescent="0.25">
      <c r="E967" s="5"/>
      <c r="G967" s="5"/>
    </row>
    <row r="968" spans="5:7" ht="15.75" customHeight="1" x14ac:dyDescent="0.25">
      <c r="E968" s="5"/>
      <c r="G968" s="5"/>
    </row>
    <row r="969" spans="5:7" ht="15.75" customHeight="1" x14ac:dyDescent="0.25">
      <c r="E969" s="5"/>
      <c r="G969" s="5"/>
    </row>
    <row r="970" spans="5:7" ht="15.75" customHeight="1" x14ac:dyDescent="0.25">
      <c r="E970" s="5"/>
      <c r="G970" s="5"/>
    </row>
    <row r="971" spans="5:7" ht="15.75" customHeight="1" x14ac:dyDescent="0.25">
      <c r="E971" s="5"/>
      <c r="G971" s="5"/>
    </row>
    <row r="972" spans="5:7" ht="15.75" customHeight="1" x14ac:dyDescent="0.25">
      <c r="E972" s="5"/>
      <c r="G972" s="5"/>
    </row>
    <row r="973" spans="5:7" ht="15.75" customHeight="1" x14ac:dyDescent="0.25">
      <c r="E973" s="5"/>
      <c r="G973" s="5"/>
    </row>
    <row r="974" spans="5:7" ht="15.75" customHeight="1" x14ac:dyDescent="0.25">
      <c r="E974" s="5"/>
      <c r="G974" s="5"/>
    </row>
    <row r="975" spans="5:7" ht="15.75" customHeight="1" x14ac:dyDescent="0.25">
      <c r="E975" s="5"/>
      <c r="G975" s="5"/>
    </row>
    <row r="976" spans="5:7" ht="15.75" customHeight="1" x14ac:dyDescent="0.25">
      <c r="E976" s="5"/>
      <c r="G976" s="5"/>
    </row>
    <row r="977" spans="5:7" ht="15.75" customHeight="1" x14ac:dyDescent="0.25">
      <c r="E977" s="5"/>
      <c r="G977" s="5"/>
    </row>
    <row r="978" spans="5:7" ht="15.75" customHeight="1" x14ac:dyDescent="0.25">
      <c r="E978" s="5"/>
      <c r="G978" s="5"/>
    </row>
    <row r="979" spans="5:7" ht="15.75" customHeight="1" x14ac:dyDescent="0.25">
      <c r="E979" s="5"/>
      <c r="G979" s="5"/>
    </row>
    <row r="980" spans="5:7" ht="15.75" customHeight="1" x14ac:dyDescent="0.25">
      <c r="E980" s="5"/>
      <c r="G980" s="5"/>
    </row>
    <row r="981" spans="5:7" ht="15.75" customHeight="1" x14ac:dyDescent="0.25">
      <c r="E981" s="5"/>
      <c r="G981" s="5"/>
    </row>
    <row r="982" spans="5:7" ht="15.75" customHeight="1" x14ac:dyDescent="0.25">
      <c r="E982" s="5"/>
      <c r="G982" s="5"/>
    </row>
    <row r="983" spans="5:7" ht="15.75" customHeight="1" x14ac:dyDescent="0.25">
      <c r="E983" s="5"/>
      <c r="G983" s="5"/>
    </row>
    <row r="984" spans="5:7" ht="15.75" customHeight="1" x14ac:dyDescent="0.25">
      <c r="E984" s="5"/>
      <c r="G984" s="5"/>
    </row>
    <row r="985" spans="5:7" ht="15.75" customHeight="1" x14ac:dyDescent="0.25">
      <c r="E985" s="5"/>
      <c r="G985" s="5"/>
    </row>
    <row r="986" spans="5:7" ht="15.75" customHeight="1" x14ac:dyDescent="0.25">
      <c r="E986" s="5"/>
      <c r="G986" s="5"/>
    </row>
    <row r="987" spans="5:7" ht="15.75" customHeight="1" x14ac:dyDescent="0.25">
      <c r="E987" s="5"/>
      <c r="G987" s="5"/>
    </row>
    <row r="988" spans="5:7" ht="15.75" customHeight="1" x14ac:dyDescent="0.25">
      <c r="E988" s="5"/>
      <c r="G988" s="5"/>
    </row>
    <row r="989" spans="5:7" ht="15.75" customHeight="1" x14ac:dyDescent="0.25">
      <c r="E989" s="5"/>
      <c r="G989" s="5"/>
    </row>
    <row r="990" spans="5:7" ht="15.75" customHeight="1" x14ac:dyDescent="0.25">
      <c r="E990" s="5"/>
      <c r="G990" s="5"/>
    </row>
    <row r="991" spans="5:7" ht="15.75" customHeight="1" x14ac:dyDescent="0.25">
      <c r="E991" s="5"/>
      <c r="G991" s="5"/>
    </row>
    <row r="992" spans="5:7" ht="15.75" customHeight="1" x14ac:dyDescent="0.25">
      <c r="E992" s="5"/>
      <c r="G992" s="5"/>
    </row>
    <row r="993" spans="5:7" ht="15.75" customHeight="1" x14ac:dyDescent="0.25">
      <c r="E993" s="5"/>
      <c r="G993" s="5"/>
    </row>
    <row r="994" spans="5:7" ht="15.75" customHeight="1" x14ac:dyDescent="0.25">
      <c r="E994" s="5"/>
      <c r="G994" s="5"/>
    </row>
    <row r="995" spans="5:7" ht="15.75" customHeight="1" x14ac:dyDescent="0.25">
      <c r="E995" s="5"/>
      <c r="G995" s="5"/>
    </row>
    <row r="996" spans="5:7" ht="15.75" customHeight="1" x14ac:dyDescent="0.25">
      <c r="E996" s="5"/>
      <c r="G996" s="5"/>
    </row>
    <row r="997" spans="5:7" ht="15.75" customHeight="1" x14ac:dyDescent="0.25">
      <c r="E997" s="5"/>
      <c r="G997" s="5"/>
    </row>
    <row r="998" spans="5:7" ht="15.75" customHeight="1" x14ac:dyDescent="0.25">
      <c r="E998" s="5"/>
      <c r="G998" s="5"/>
    </row>
    <row r="999" spans="5:7" ht="15.75" customHeight="1" x14ac:dyDescent="0.25">
      <c r="E999" s="5"/>
      <c r="G999" s="5"/>
    </row>
    <row r="1000" spans="5:7" ht="15.75" customHeight="1" x14ac:dyDescent="0.25">
      <c r="E1000" s="5"/>
      <c r="G1000" s="5"/>
    </row>
    <row r="1001" spans="5:7" ht="15.75" customHeight="1" x14ac:dyDescent="0.25">
      <c r="E1001" s="5"/>
      <c r="G1001" s="5"/>
    </row>
  </sheetData>
  <mergeCells count="106">
    <mergeCell ref="B76:H76"/>
    <mergeCell ref="A88:H88"/>
    <mergeCell ref="A94:B95"/>
    <mergeCell ref="A77:B79"/>
    <mergeCell ref="A1:I1"/>
    <mergeCell ref="A19:I19"/>
    <mergeCell ref="H46:H47"/>
    <mergeCell ref="F44:H44"/>
    <mergeCell ref="I46:I47"/>
    <mergeCell ref="I48:I49"/>
    <mergeCell ref="F58:H58"/>
    <mergeCell ref="B59:H59"/>
    <mergeCell ref="B45:H45"/>
    <mergeCell ref="E46:F46"/>
    <mergeCell ref="G46:G47"/>
    <mergeCell ref="A58:E58"/>
    <mergeCell ref="A44:E44"/>
    <mergeCell ref="A30:I30"/>
    <mergeCell ref="C27:G27"/>
    <mergeCell ref="B3:F3"/>
    <mergeCell ref="A28:A29"/>
    <mergeCell ref="B28:B29"/>
    <mergeCell ref="H5:I5"/>
    <mergeCell ref="A2:I2"/>
    <mergeCell ref="I39:I41"/>
    <mergeCell ref="I42:I43"/>
    <mergeCell ref="F31:H31"/>
    <mergeCell ref="A31:E31"/>
    <mergeCell ref="H33:H34"/>
    <mergeCell ref="I33:I34"/>
    <mergeCell ref="A33:B34"/>
    <mergeCell ref="A39:B39"/>
    <mergeCell ref="A40:B40"/>
    <mergeCell ref="A41:B41"/>
    <mergeCell ref="A42:B42"/>
    <mergeCell ref="A43:B43"/>
    <mergeCell ref="B32:H32"/>
    <mergeCell ref="G33:G34"/>
    <mergeCell ref="E33:F33"/>
    <mergeCell ref="B22:I22"/>
    <mergeCell ref="B20:I20"/>
    <mergeCell ref="E28:G28"/>
    <mergeCell ref="E29:G29"/>
    <mergeCell ref="A35:B35"/>
    <mergeCell ref="A36:B36"/>
    <mergeCell ref="A37:B37"/>
    <mergeCell ref="A38:B38"/>
    <mergeCell ref="A9:I9"/>
    <mergeCell ref="B11:G11"/>
    <mergeCell ref="B23:I23"/>
    <mergeCell ref="B25:I25"/>
    <mergeCell ref="B26:I26"/>
    <mergeCell ref="B24:I24"/>
    <mergeCell ref="B21:I21"/>
    <mergeCell ref="A10:I10"/>
    <mergeCell ref="G13:H13"/>
    <mergeCell ref="I36:I38"/>
    <mergeCell ref="A46:B47"/>
    <mergeCell ref="A57:B57"/>
    <mergeCell ref="A48:B48"/>
    <mergeCell ref="A49:B49"/>
    <mergeCell ref="A50:B50"/>
    <mergeCell ref="A51:B51"/>
    <mergeCell ref="A52:B52"/>
    <mergeCell ref="A54:B54"/>
    <mergeCell ref="A55:B55"/>
    <mergeCell ref="A53:B53"/>
    <mergeCell ref="I50:I55"/>
    <mergeCell ref="A56:B56"/>
    <mergeCell ref="A81:B81"/>
    <mergeCell ref="A82:B82"/>
    <mergeCell ref="A83:B83"/>
    <mergeCell ref="A84:B84"/>
    <mergeCell ref="A73:B73"/>
    <mergeCell ref="A87:B87"/>
    <mergeCell ref="A80:B80"/>
    <mergeCell ref="A85:B85"/>
    <mergeCell ref="A86:B86"/>
    <mergeCell ref="F75:H75"/>
    <mergeCell ref="I58:I59"/>
    <mergeCell ref="I62:I64"/>
    <mergeCell ref="I65:I67"/>
    <mergeCell ref="I80:I84"/>
    <mergeCell ref="I85:I87"/>
    <mergeCell ref="A74:B74"/>
    <mergeCell ref="I68:I71"/>
    <mergeCell ref="I72:I73"/>
    <mergeCell ref="E77:F77"/>
    <mergeCell ref="G77:G78"/>
    <mergeCell ref="H77:H78"/>
    <mergeCell ref="A64:B64"/>
    <mergeCell ref="A69:B69"/>
    <mergeCell ref="A71:B71"/>
    <mergeCell ref="A72:B72"/>
    <mergeCell ref="A70:B70"/>
    <mergeCell ref="I60:I61"/>
    <mergeCell ref="A62:B62"/>
    <mergeCell ref="A65:B65"/>
    <mergeCell ref="A67:B67"/>
    <mergeCell ref="A68:B68"/>
    <mergeCell ref="A60:B61"/>
    <mergeCell ref="E60:F60"/>
    <mergeCell ref="G60:G61"/>
    <mergeCell ref="H60:H61"/>
    <mergeCell ref="A66:B66"/>
    <mergeCell ref="A63:B63"/>
  </mergeCells>
  <pageMargins left="0.7" right="0.7" top="0.75" bottom="0.75"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P994"/>
  <sheetViews>
    <sheetView showGridLines="0" tabSelected="1" topLeftCell="A74" zoomScale="59" zoomScaleNormal="59" workbookViewId="0">
      <selection activeCell="B6" sqref="B6"/>
    </sheetView>
  </sheetViews>
  <sheetFormatPr baseColWidth="10" defaultColWidth="14.42578125" defaultRowHeight="15" customHeight="1" x14ac:dyDescent="0.25"/>
  <cols>
    <col min="1" max="1" width="56.85546875" style="116" customWidth="1"/>
    <col min="2" max="2" width="103" style="116" customWidth="1"/>
    <col min="3" max="4" width="17.5703125" style="116" hidden="1" customWidth="1"/>
    <col min="5" max="5" width="22.7109375" style="231" hidden="1" customWidth="1"/>
    <col min="6" max="6" width="10.7109375" style="116" customWidth="1"/>
    <col min="7" max="7" width="11.7109375" style="116" customWidth="1"/>
    <col min="8" max="8" width="15.140625" style="229" hidden="1" customWidth="1"/>
    <col min="9" max="9" width="16.140625" style="231" hidden="1" customWidth="1"/>
    <col min="10" max="10" width="41" style="229" hidden="1" customWidth="1"/>
    <col min="11" max="11" width="26.28515625" style="231" hidden="1" customWidth="1"/>
    <col min="12" max="12" width="52" style="116" customWidth="1"/>
    <col min="13" max="13" width="69.42578125" style="116" customWidth="1"/>
    <col min="14" max="14" width="35.28515625" style="116" hidden="1" customWidth="1"/>
    <col min="15" max="16384" width="14.42578125" style="116"/>
  </cols>
  <sheetData>
    <row r="1" spans="1:14" ht="123" customHeight="1" x14ac:dyDescent="0.25">
      <c r="A1" s="552" t="s">
        <v>383</v>
      </c>
      <c r="B1" s="552"/>
      <c r="C1" s="552"/>
      <c r="D1" s="552"/>
      <c r="E1" s="552"/>
      <c r="F1" s="552"/>
      <c r="G1" s="552"/>
      <c r="H1" s="552"/>
      <c r="I1" s="552"/>
      <c r="J1" s="552"/>
      <c r="K1" s="552"/>
      <c r="L1" s="552"/>
      <c r="M1" s="552"/>
      <c r="N1" s="552"/>
    </row>
    <row r="2" spans="1:14" ht="26.25" thickBot="1" x14ac:dyDescent="0.3">
      <c r="A2" s="504" t="s">
        <v>308</v>
      </c>
      <c r="B2" s="505"/>
      <c r="C2" s="505"/>
      <c r="D2" s="505"/>
      <c r="E2" s="505"/>
      <c r="F2" s="505"/>
      <c r="G2" s="505"/>
      <c r="H2" s="505"/>
      <c r="I2" s="505"/>
      <c r="J2" s="505"/>
      <c r="K2" s="505"/>
      <c r="L2" s="505"/>
      <c r="M2" s="754"/>
      <c r="N2" s="505"/>
    </row>
    <row r="3" spans="1:14" ht="69" customHeight="1" thickBot="1" x14ac:dyDescent="0.3">
      <c r="A3" s="120" t="s">
        <v>291</v>
      </c>
      <c r="B3" s="121"/>
      <c r="C3" s="327"/>
      <c r="D3" s="327"/>
      <c r="E3" s="327"/>
      <c r="F3" s="327"/>
      <c r="G3" s="328"/>
      <c r="H3" s="230"/>
      <c r="I3" s="232"/>
      <c r="J3" s="230"/>
      <c r="K3" s="232"/>
      <c r="L3" s="120" t="s">
        <v>287</v>
      </c>
      <c r="M3" s="791" t="s">
        <v>290</v>
      </c>
    </row>
    <row r="4" spans="1:14" ht="35.25" customHeight="1" thickBot="1" x14ac:dyDescent="0.3">
      <c r="A4" s="179" t="s">
        <v>306</v>
      </c>
      <c r="B4" s="122"/>
      <c r="C4" s="122"/>
      <c r="D4" s="122"/>
      <c r="E4" s="122"/>
      <c r="F4" s="122"/>
      <c r="G4" s="122"/>
      <c r="H4" s="122"/>
      <c r="I4" s="122"/>
      <c r="J4" s="122"/>
      <c r="K4" s="122"/>
      <c r="L4" s="122"/>
      <c r="M4" s="790"/>
      <c r="N4" s="123"/>
    </row>
    <row r="5" spans="1:14" ht="40.5" customHeight="1" x14ac:dyDescent="0.3">
      <c r="A5" s="784" t="s">
        <v>292</v>
      </c>
      <c r="B5" s="785"/>
      <c r="C5" s="785"/>
      <c r="D5" s="785"/>
      <c r="E5" s="785"/>
      <c r="F5" s="785"/>
      <c r="G5" s="785"/>
      <c r="H5" s="786"/>
      <c r="I5" s="786"/>
      <c r="J5" s="786"/>
      <c r="K5" s="786"/>
      <c r="L5" s="787" t="s">
        <v>474</v>
      </c>
      <c r="M5" s="788" t="s">
        <v>475</v>
      </c>
      <c r="N5" s="667"/>
    </row>
    <row r="6" spans="1:14" ht="44.25" customHeight="1" x14ac:dyDescent="0.35">
      <c r="A6" s="789" t="s">
        <v>398</v>
      </c>
      <c r="B6" s="127"/>
      <c r="C6" s="125"/>
      <c r="D6" s="125"/>
      <c r="E6" s="125"/>
      <c r="F6" s="125"/>
      <c r="G6" s="125"/>
      <c r="H6" s="126"/>
      <c r="I6" s="126"/>
      <c r="J6" s="126"/>
      <c r="K6" s="126"/>
      <c r="L6" s="126"/>
      <c r="M6" s="777"/>
      <c r="N6" s="129"/>
    </row>
    <row r="7" spans="1:14" ht="46.5" customHeight="1" x14ac:dyDescent="0.3">
      <c r="A7" s="789" t="s">
        <v>399</v>
      </c>
      <c r="B7" s="125"/>
      <c r="C7" s="125"/>
      <c r="D7" s="125"/>
      <c r="E7" s="125"/>
      <c r="F7" s="125"/>
      <c r="G7" s="125"/>
      <c r="H7" s="126"/>
      <c r="I7" s="126"/>
      <c r="J7" s="126"/>
      <c r="K7" s="126"/>
      <c r="L7" s="126"/>
      <c r="M7" s="778"/>
      <c r="N7" s="130"/>
    </row>
    <row r="8" spans="1:14" ht="23.25" customHeight="1" thickBot="1" x14ac:dyDescent="0.35">
      <c r="A8" s="781"/>
      <c r="B8" s="782"/>
      <c r="C8" s="782"/>
      <c r="D8" s="782"/>
      <c r="E8" s="782"/>
      <c r="F8" s="782"/>
      <c r="G8" s="782"/>
      <c r="H8" s="782"/>
      <c r="I8" s="782"/>
      <c r="J8" s="782"/>
      <c r="K8" s="782"/>
      <c r="L8" s="782"/>
      <c r="M8" s="783"/>
      <c r="N8" s="132"/>
    </row>
    <row r="9" spans="1:14" ht="23.25" customHeight="1" x14ac:dyDescent="0.25">
      <c r="A9" s="766" t="s">
        <v>309</v>
      </c>
      <c r="B9" s="755"/>
      <c r="C9" s="755"/>
      <c r="D9" s="755"/>
      <c r="E9" s="755"/>
      <c r="F9" s="755"/>
      <c r="G9" s="755"/>
      <c r="H9" s="755"/>
      <c r="I9" s="755"/>
      <c r="J9" s="755"/>
      <c r="K9" s="755"/>
      <c r="L9" s="755"/>
      <c r="M9" s="755"/>
      <c r="N9" s="506"/>
    </row>
    <row r="10" spans="1:14" ht="23.25" customHeight="1" thickBot="1" x14ac:dyDescent="0.3">
      <c r="A10" s="764" t="s">
        <v>307</v>
      </c>
      <c r="B10" s="765"/>
      <c r="C10" s="765"/>
      <c r="D10" s="765"/>
      <c r="E10" s="765"/>
      <c r="F10" s="765"/>
      <c r="G10" s="765"/>
      <c r="H10" s="765"/>
      <c r="I10" s="765"/>
      <c r="J10" s="765"/>
      <c r="K10" s="765"/>
      <c r="L10" s="765"/>
      <c r="M10" s="765"/>
      <c r="N10" s="513"/>
    </row>
    <row r="11" spans="1:14" ht="42" customHeight="1" x14ac:dyDescent="0.25">
      <c r="A11" s="768" t="s">
        <v>311</v>
      </c>
      <c r="B11" s="769"/>
      <c r="C11" s="769"/>
      <c r="D11" s="769"/>
      <c r="E11" s="769"/>
      <c r="F11" s="769"/>
      <c r="G11" s="769"/>
      <c r="H11" s="769"/>
      <c r="I11" s="769"/>
      <c r="J11" s="769"/>
      <c r="K11" s="769"/>
      <c r="L11" s="770" t="s">
        <v>313</v>
      </c>
      <c r="M11" s="771"/>
      <c r="N11" s="328"/>
    </row>
    <row r="12" spans="1:14" ht="23.25" customHeight="1" x14ac:dyDescent="0.25">
      <c r="A12" s="772"/>
      <c r="B12" s="135"/>
      <c r="C12" s="135"/>
      <c r="D12" s="135"/>
      <c r="E12" s="135"/>
      <c r="F12" s="135"/>
      <c r="G12" s="135"/>
      <c r="H12" s="135"/>
      <c r="I12" s="135"/>
      <c r="J12" s="135"/>
      <c r="K12" s="135"/>
      <c r="L12" s="136"/>
      <c r="M12" s="773"/>
      <c r="N12" s="119"/>
    </row>
    <row r="13" spans="1:14" ht="41.25" customHeight="1" x14ac:dyDescent="0.3">
      <c r="A13" s="774" t="s">
        <v>442</v>
      </c>
      <c r="B13" s="125"/>
      <c r="C13" s="125"/>
      <c r="D13" s="125"/>
      <c r="E13" s="125"/>
      <c r="F13" s="125"/>
      <c r="G13" s="125"/>
      <c r="H13" s="126"/>
      <c r="I13" s="126"/>
      <c r="J13" s="126"/>
      <c r="K13" s="126"/>
      <c r="L13" s="514" t="s">
        <v>458</v>
      </c>
      <c r="M13" s="775"/>
      <c r="N13" s="119"/>
    </row>
    <row r="14" spans="1:14" ht="23.25" customHeight="1" x14ac:dyDescent="0.35">
      <c r="A14" s="776" t="s">
        <v>443</v>
      </c>
      <c r="B14" s="127"/>
      <c r="C14" s="125"/>
      <c r="D14" s="125"/>
      <c r="E14" s="125"/>
      <c r="F14" s="125"/>
      <c r="G14" s="125"/>
      <c r="H14" s="126"/>
      <c r="I14" s="126"/>
      <c r="J14" s="126"/>
      <c r="K14" s="126"/>
      <c r="L14" s="126"/>
      <c r="M14" s="777"/>
      <c r="N14" s="129"/>
    </row>
    <row r="15" spans="1:14" ht="23.25" customHeight="1" x14ac:dyDescent="0.3">
      <c r="A15" s="776" t="s">
        <v>444</v>
      </c>
      <c r="B15" s="133"/>
      <c r="C15" s="126"/>
      <c r="D15" s="126"/>
      <c r="E15" s="126"/>
      <c r="F15" s="126"/>
      <c r="G15" s="126"/>
      <c r="H15" s="126"/>
      <c r="I15" s="126"/>
      <c r="J15" s="126"/>
      <c r="K15" s="126"/>
      <c r="L15" s="126"/>
      <c r="M15" s="778"/>
      <c r="N15" s="130"/>
    </row>
    <row r="16" spans="1:14" ht="23.25" customHeight="1" x14ac:dyDescent="0.3">
      <c r="A16" s="776" t="s">
        <v>445</v>
      </c>
      <c r="B16" s="126" t="s">
        <v>301</v>
      </c>
      <c r="C16" s="180"/>
      <c r="D16" s="180"/>
      <c r="E16" s="180"/>
      <c r="F16" s="126"/>
      <c r="G16" s="126"/>
      <c r="H16" s="126"/>
      <c r="I16" s="126"/>
      <c r="J16" s="126"/>
      <c r="K16" s="126"/>
      <c r="L16" s="126" t="s">
        <v>459</v>
      </c>
      <c r="M16" s="779"/>
      <c r="N16" s="130"/>
    </row>
    <row r="17" spans="1:15" ht="23.25" customHeight="1" x14ac:dyDescent="0.3">
      <c r="A17" s="776" t="s">
        <v>457</v>
      </c>
      <c r="B17" s="126" t="s">
        <v>301</v>
      </c>
      <c r="C17" s="180"/>
      <c r="D17" s="180"/>
      <c r="E17" s="180"/>
      <c r="F17" s="126"/>
      <c r="G17" s="126"/>
      <c r="H17" s="126"/>
      <c r="I17" s="126"/>
      <c r="J17" s="126"/>
      <c r="K17" s="126"/>
      <c r="L17" s="126" t="s">
        <v>460</v>
      </c>
      <c r="M17" s="780"/>
      <c r="N17" s="130"/>
    </row>
    <row r="18" spans="1:15" ht="23.25" customHeight="1" thickBot="1" x14ac:dyDescent="0.35">
      <c r="A18" s="781"/>
      <c r="B18" s="782"/>
      <c r="C18" s="782"/>
      <c r="D18" s="782"/>
      <c r="E18" s="782"/>
      <c r="F18" s="782"/>
      <c r="G18" s="782"/>
      <c r="H18" s="782"/>
      <c r="I18" s="782"/>
      <c r="J18" s="782"/>
      <c r="K18" s="782"/>
      <c r="L18" s="782"/>
      <c r="M18" s="783"/>
      <c r="N18" s="132"/>
    </row>
    <row r="19" spans="1:15" ht="36.75" customHeight="1" thickBot="1" x14ac:dyDescent="0.3">
      <c r="A19" s="766" t="s">
        <v>310</v>
      </c>
      <c r="B19" s="767"/>
      <c r="C19" s="767"/>
      <c r="D19" s="767"/>
      <c r="E19" s="767"/>
      <c r="F19" s="767"/>
      <c r="G19" s="767"/>
      <c r="H19" s="767"/>
      <c r="I19" s="767"/>
      <c r="J19" s="767"/>
      <c r="K19" s="767"/>
      <c r="L19" s="767"/>
      <c r="M19" s="767"/>
      <c r="N19" s="754"/>
    </row>
    <row r="20" spans="1:15" ht="36.75" customHeight="1" thickBot="1" x14ac:dyDescent="0.3">
      <c r="A20" s="750" t="s">
        <v>285</v>
      </c>
      <c r="B20" s="794" t="s">
        <v>380</v>
      </c>
      <c r="C20" s="795"/>
      <c r="D20" s="795"/>
      <c r="E20" s="795"/>
      <c r="F20" s="795"/>
      <c r="G20" s="795"/>
      <c r="H20" s="795"/>
      <c r="I20" s="795"/>
      <c r="J20" s="795"/>
      <c r="K20" s="795"/>
      <c r="L20" s="795"/>
      <c r="M20" s="795"/>
      <c r="N20" s="796"/>
      <c r="O20" s="803"/>
    </row>
    <row r="21" spans="1:15" ht="36.75" customHeight="1" x14ac:dyDescent="0.25">
      <c r="A21" s="751" t="s">
        <v>286</v>
      </c>
      <c r="B21" s="792" t="s">
        <v>294</v>
      </c>
      <c r="C21" s="793"/>
      <c r="D21" s="793"/>
      <c r="E21" s="793"/>
      <c r="F21" s="793"/>
      <c r="G21" s="793"/>
      <c r="H21" s="793"/>
      <c r="I21" s="793"/>
      <c r="J21" s="793"/>
      <c r="K21" s="793"/>
      <c r="L21" s="793"/>
      <c r="M21" s="793"/>
      <c r="N21" s="797"/>
      <c r="O21" s="803"/>
    </row>
    <row r="22" spans="1:15" s="224" customFormat="1" ht="100.5" customHeight="1" x14ac:dyDescent="0.25">
      <c r="A22" s="751" t="s">
        <v>400</v>
      </c>
      <c r="B22" s="582" t="s">
        <v>446</v>
      </c>
      <c r="C22" s="584"/>
      <c r="D22" s="584"/>
      <c r="E22" s="584"/>
      <c r="F22" s="584"/>
      <c r="G22" s="584"/>
      <c r="H22" s="584"/>
      <c r="I22" s="584"/>
      <c r="J22" s="584"/>
      <c r="K22" s="584"/>
      <c r="L22" s="584"/>
      <c r="M22" s="584"/>
      <c r="N22" s="798"/>
      <c r="O22" s="803"/>
    </row>
    <row r="23" spans="1:15" ht="91.5" customHeight="1" x14ac:dyDescent="0.25">
      <c r="A23" s="752" t="s">
        <v>382</v>
      </c>
      <c r="B23" s="756" t="s">
        <v>401</v>
      </c>
      <c r="C23" s="585"/>
      <c r="D23" s="585"/>
      <c r="E23" s="585"/>
      <c r="F23" s="585"/>
      <c r="G23" s="585"/>
      <c r="H23" s="585"/>
      <c r="I23" s="585"/>
      <c r="J23" s="585"/>
      <c r="K23" s="585"/>
      <c r="L23" s="585"/>
      <c r="M23" s="585"/>
      <c r="N23" s="799"/>
      <c r="O23" s="803"/>
    </row>
    <row r="24" spans="1:15" ht="78" customHeight="1" x14ac:dyDescent="0.25">
      <c r="A24" s="751" t="s">
        <v>314</v>
      </c>
      <c r="B24" s="757" t="s">
        <v>466</v>
      </c>
      <c r="C24" s="582"/>
      <c r="D24" s="582"/>
      <c r="E24" s="582"/>
      <c r="F24" s="582"/>
      <c r="G24" s="582"/>
      <c r="H24" s="582"/>
      <c r="I24" s="582"/>
      <c r="J24" s="582"/>
      <c r="K24" s="582"/>
      <c r="L24" s="582"/>
      <c r="M24" s="582"/>
      <c r="N24" s="580"/>
      <c r="O24" s="803"/>
    </row>
    <row r="25" spans="1:15" s="224" customFormat="1" ht="78" customHeight="1" x14ac:dyDescent="0.25">
      <c r="A25" s="753" t="s">
        <v>456</v>
      </c>
      <c r="B25" s="758" t="s">
        <v>449</v>
      </c>
      <c r="C25" s="592"/>
      <c r="D25" s="592"/>
      <c r="E25" s="592"/>
      <c r="F25" s="592"/>
      <c r="G25" s="592"/>
      <c r="H25" s="592"/>
      <c r="I25" s="592"/>
      <c r="J25" s="592"/>
      <c r="K25" s="592"/>
      <c r="L25" s="592"/>
      <c r="M25" s="592"/>
      <c r="N25" s="592"/>
      <c r="O25" s="803"/>
    </row>
    <row r="26" spans="1:15" ht="78" customHeight="1" x14ac:dyDescent="0.25">
      <c r="A26" s="751" t="s">
        <v>339</v>
      </c>
      <c r="B26" s="759" t="s">
        <v>402</v>
      </c>
      <c r="C26" s="583"/>
      <c r="D26" s="583"/>
      <c r="E26" s="583"/>
      <c r="F26" s="583"/>
      <c r="G26" s="583"/>
      <c r="H26" s="583"/>
      <c r="I26" s="583"/>
      <c r="J26" s="583"/>
      <c r="K26" s="583"/>
      <c r="L26" s="583"/>
      <c r="M26" s="583"/>
      <c r="N26" s="591"/>
      <c r="O26" s="803"/>
    </row>
    <row r="27" spans="1:15" ht="91.5" customHeight="1" x14ac:dyDescent="0.25">
      <c r="A27" s="751" t="s">
        <v>316</v>
      </c>
      <c r="B27" s="759" t="s">
        <v>405</v>
      </c>
      <c r="C27" s="583"/>
      <c r="D27" s="583"/>
      <c r="E27" s="583"/>
      <c r="F27" s="583"/>
      <c r="G27" s="583"/>
      <c r="H27" s="583"/>
      <c r="I27" s="583"/>
      <c r="J27" s="583"/>
      <c r="K27" s="583"/>
      <c r="L27" s="583"/>
      <c r="M27" s="583"/>
      <c r="N27" s="591"/>
      <c r="O27" s="803"/>
    </row>
    <row r="28" spans="1:15" ht="91.5" customHeight="1" x14ac:dyDescent="0.25">
      <c r="A28" s="750" t="s">
        <v>318</v>
      </c>
      <c r="B28" s="760" t="s">
        <v>462</v>
      </c>
      <c r="C28" s="581"/>
      <c r="D28" s="581"/>
      <c r="E28" s="581"/>
      <c r="F28" s="581"/>
      <c r="G28" s="581"/>
      <c r="H28" s="581"/>
      <c r="I28" s="581"/>
      <c r="J28" s="581"/>
      <c r="K28" s="581"/>
      <c r="L28" s="581"/>
      <c r="M28" s="581"/>
      <c r="N28" s="800"/>
      <c r="O28" s="803"/>
    </row>
    <row r="29" spans="1:15" ht="65.25" customHeight="1" x14ac:dyDescent="0.25">
      <c r="A29" s="750" t="s">
        <v>335</v>
      </c>
      <c r="B29" s="761"/>
      <c r="C29" s="595"/>
      <c r="D29" s="595"/>
      <c r="E29" s="595"/>
      <c r="F29" s="595"/>
      <c r="G29" s="595"/>
      <c r="H29" s="595"/>
      <c r="I29" s="595"/>
      <c r="J29" s="595"/>
      <c r="K29" s="595"/>
      <c r="L29" s="595"/>
      <c r="M29" s="595"/>
      <c r="N29" s="801"/>
      <c r="O29" s="803"/>
    </row>
    <row r="30" spans="1:15" ht="61.5" customHeight="1" x14ac:dyDescent="0.25">
      <c r="A30" s="750" t="s">
        <v>371</v>
      </c>
      <c r="B30" s="761"/>
      <c r="C30" s="595"/>
      <c r="D30" s="595"/>
      <c r="E30" s="595"/>
      <c r="F30" s="595"/>
      <c r="G30" s="595"/>
      <c r="H30" s="595"/>
      <c r="I30" s="595"/>
      <c r="J30" s="595"/>
      <c r="K30" s="595"/>
      <c r="L30" s="595"/>
      <c r="M30" s="595"/>
      <c r="N30" s="801"/>
      <c r="O30" s="803"/>
    </row>
    <row r="31" spans="1:15" s="340" customFormat="1" ht="61.5" customHeight="1" thickBot="1" x14ac:dyDescent="0.3">
      <c r="A31" s="750" t="s">
        <v>470</v>
      </c>
      <c r="B31" s="762"/>
      <c r="C31" s="763"/>
      <c r="D31" s="763"/>
      <c r="E31" s="763"/>
      <c r="F31" s="763"/>
      <c r="G31" s="763"/>
      <c r="H31" s="763"/>
      <c r="I31" s="763"/>
      <c r="J31" s="763"/>
      <c r="K31" s="763"/>
      <c r="L31" s="763"/>
      <c r="M31" s="763"/>
      <c r="N31" s="802"/>
      <c r="O31" s="803"/>
    </row>
    <row r="32" spans="1:15" ht="42" customHeight="1" x14ac:dyDescent="0.25">
      <c r="A32" s="504" t="s">
        <v>358</v>
      </c>
      <c r="B32" s="755"/>
      <c r="C32" s="755"/>
      <c r="D32" s="755"/>
      <c r="E32" s="755"/>
      <c r="F32" s="755"/>
      <c r="G32" s="755"/>
      <c r="H32" s="755"/>
      <c r="I32" s="755"/>
      <c r="J32" s="755"/>
      <c r="K32" s="755"/>
      <c r="L32" s="755"/>
      <c r="M32" s="755"/>
      <c r="N32" s="755"/>
    </row>
    <row r="33" spans="1:14" ht="28.5" customHeight="1" x14ac:dyDescent="0.4">
      <c r="A33" s="524" t="s">
        <v>39</v>
      </c>
      <c r="B33" s="525"/>
      <c r="C33" s="525"/>
      <c r="D33" s="525"/>
      <c r="E33" s="525"/>
      <c r="F33" s="526"/>
      <c r="G33" s="521" t="s">
        <v>247</v>
      </c>
      <c r="H33" s="586"/>
      <c r="I33" s="586"/>
      <c r="J33" s="586"/>
      <c r="K33" s="586"/>
      <c r="L33" s="522"/>
      <c r="M33" s="523"/>
      <c r="N33" s="593"/>
    </row>
    <row r="34" spans="1:14" ht="36.75" customHeight="1" thickBot="1" x14ac:dyDescent="0.35">
      <c r="A34" s="680" t="s">
        <v>249</v>
      </c>
      <c r="B34" s="681" t="str">
        <f>'Parametros Criterios'!D10</f>
        <v>Corresponde a aquellas intervenciones que evidencian una mitigación de barreras de acceso a oportunidades laborales y que atiendan al enfoque de derechos, diferencial y/o territorial en el marco del modelo de inclusión laboral.</v>
      </c>
      <c r="C34" s="682"/>
      <c r="D34" s="682"/>
      <c r="E34" s="682"/>
      <c r="F34" s="587"/>
      <c r="G34" s="587"/>
      <c r="H34" s="587"/>
      <c r="I34" s="587"/>
      <c r="J34" s="587"/>
      <c r="K34" s="587"/>
      <c r="L34" s="587"/>
      <c r="M34" s="588"/>
      <c r="N34" s="594"/>
    </row>
    <row r="35" spans="1:14" ht="79.5" customHeight="1" x14ac:dyDescent="0.25">
      <c r="A35" s="688" t="s">
        <v>250</v>
      </c>
      <c r="B35" s="689"/>
      <c r="C35" s="690"/>
      <c r="D35" s="690"/>
      <c r="E35" s="690"/>
      <c r="F35" s="691" t="s">
        <v>441</v>
      </c>
      <c r="G35" s="692"/>
      <c r="H35" s="693" t="s">
        <v>412</v>
      </c>
      <c r="I35" s="693"/>
      <c r="J35" s="693"/>
      <c r="K35" s="694"/>
      <c r="L35" s="695" t="s">
        <v>450</v>
      </c>
      <c r="M35" s="597" t="s">
        <v>451</v>
      </c>
      <c r="N35" s="599" t="s">
        <v>253</v>
      </c>
    </row>
    <row r="36" spans="1:14" ht="129" customHeight="1" thickBot="1" x14ac:dyDescent="0.3">
      <c r="A36" s="696"/>
      <c r="B36" s="532"/>
      <c r="C36" s="345" t="s">
        <v>279</v>
      </c>
      <c r="D36" s="344" t="s">
        <v>280</v>
      </c>
      <c r="E36" s="349" t="s">
        <v>414</v>
      </c>
      <c r="F36" s="349" t="s">
        <v>377</v>
      </c>
      <c r="G36" s="349" t="s">
        <v>255</v>
      </c>
      <c r="H36" s="601" t="s">
        <v>416</v>
      </c>
      <c r="I36" s="602"/>
      <c r="J36" s="349" t="s">
        <v>413</v>
      </c>
      <c r="K36" s="348" t="s">
        <v>415</v>
      </c>
      <c r="L36" s="596"/>
      <c r="M36" s="598"/>
      <c r="N36" s="600"/>
    </row>
    <row r="37" spans="1:14" ht="83.25" customHeight="1" x14ac:dyDescent="0.25">
      <c r="A37" s="697" t="s">
        <v>384</v>
      </c>
      <c r="B37" s="603"/>
      <c r="C37" s="162" t="s">
        <v>200</v>
      </c>
      <c r="D37" s="146"/>
      <c r="E37" s="242">
        <v>0.2</v>
      </c>
      <c r="F37" s="245"/>
      <c r="G37" s="277"/>
      <c r="H37" s="247" t="str">
        <f t="shared" ref="H37:H43" si="0">IF(F37="X","VALIDAR SOPORTES","")</f>
        <v/>
      </c>
      <c r="I37" s="246" t="str">
        <f>IF(G37="X","NO","")</f>
        <v/>
      </c>
      <c r="J37" s="241"/>
      <c r="K37" s="242">
        <f>IF(H37="SI",E37,0)</f>
        <v>0</v>
      </c>
      <c r="L37" s="332"/>
      <c r="M37" s="698" t="s">
        <v>403</v>
      </c>
      <c r="N37" s="668" t="s">
        <v>257</v>
      </c>
    </row>
    <row r="38" spans="1:14" ht="67.5" customHeight="1" x14ac:dyDescent="0.25">
      <c r="A38" s="697" t="s">
        <v>378</v>
      </c>
      <c r="B38" s="603"/>
      <c r="C38" s="162" t="s">
        <v>200</v>
      </c>
      <c r="D38" s="146"/>
      <c r="E38" s="243">
        <v>0.1</v>
      </c>
      <c r="F38" s="333"/>
      <c r="G38" s="277"/>
      <c r="H38" s="247" t="str">
        <f t="shared" si="0"/>
        <v/>
      </c>
      <c r="I38" s="246" t="str">
        <f t="shared" ref="I38:I43" si="1">IF(G38="X","NO","")</f>
        <v/>
      </c>
      <c r="J38" s="154"/>
      <c r="K38" s="243">
        <f t="shared" ref="K38:K43" si="2">IF(H38="SI",E38,0)</f>
        <v>0</v>
      </c>
      <c r="L38" s="155"/>
      <c r="M38" s="699" t="s">
        <v>403</v>
      </c>
      <c r="N38" s="669" t="s">
        <v>258</v>
      </c>
    </row>
    <row r="39" spans="1:14" ht="61.5" customHeight="1" x14ac:dyDescent="0.25">
      <c r="A39" s="700" t="s">
        <v>385</v>
      </c>
      <c r="B39" s="503"/>
      <c r="C39" s="164"/>
      <c r="D39" s="153"/>
      <c r="E39" s="244">
        <v>0.1</v>
      </c>
      <c r="F39" s="334"/>
      <c r="G39" s="277"/>
      <c r="H39" s="247" t="str">
        <f t="shared" si="0"/>
        <v/>
      </c>
      <c r="I39" s="246" t="str">
        <f t="shared" si="1"/>
        <v/>
      </c>
      <c r="J39" s="154"/>
      <c r="K39" s="244">
        <f t="shared" si="2"/>
        <v>0</v>
      </c>
      <c r="L39" s="155"/>
      <c r="M39" s="699" t="s">
        <v>403</v>
      </c>
      <c r="N39" s="670"/>
    </row>
    <row r="40" spans="1:14" ht="67.5" customHeight="1" x14ac:dyDescent="0.25">
      <c r="A40" s="701" t="s">
        <v>386</v>
      </c>
      <c r="B40" s="605"/>
      <c r="C40" s="164"/>
      <c r="D40" s="153"/>
      <c r="E40" s="244">
        <v>0.2</v>
      </c>
      <c r="F40" s="334"/>
      <c r="G40" s="277"/>
      <c r="H40" s="247" t="str">
        <f t="shared" si="0"/>
        <v/>
      </c>
      <c r="I40" s="246" t="str">
        <f t="shared" si="1"/>
        <v/>
      </c>
      <c r="J40" s="154"/>
      <c r="K40" s="244">
        <f t="shared" si="2"/>
        <v>0</v>
      </c>
      <c r="L40" s="155"/>
      <c r="M40" s="699" t="s">
        <v>403</v>
      </c>
      <c r="N40" s="343" t="s">
        <v>266</v>
      </c>
    </row>
    <row r="41" spans="1:14" ht="81.75" customHeight="1" x14ac:dyDescent="0.25">
      <c r="A41" s="697" t="s">
        <v>404</v>
      </c>
      <c r="B41" s="603"/>
      <c r="C41" s="225"/>
      <c r="D41" s="226"/>
      <c r="E41" s="244">
        <v>0.2</v>
      </c>
      <c r="F41" s="335"/>
      <c r="G41" s="277"/>
      <c r="H41" s="247" t="str">
        <f t="shared" si="0"/>
        <v/>
      </c>
      <c r="I41" s="246" t="str">
        <f t="shared" si="1"/>
        <v/>
      </c>
      <c r="J41" s="227"/>
      <c r="K41" s="244">
        <f t="shared" si="2"/>
        <v>0</v>
      </c>
      <c r="L41" s="228"/>
      <c r="M41" s="699" t="s">
        <v>403</v>
      </c>
      <c r="N41" s="343" t="s">
        <v>260</v>
      </c>
    </row>
    <row r="42" spans="1:14" ht="73.5" customHeight="1" x14ac:dyDescent="0.25">
      <c r="A42" s="697" t="s">
        <v>467</v>
      </c>
      <c r="B42" s="603"/>
      <c r="C42" s="166"/>
      <c r="D42" s="158"/>
      <c r="E42" s="243">
        <v>0.1</v>
      </c>
      <c r="F42" s="336"/>
      <c r="G42" s="277"/>
      <c r="H42" s="247" t="str">
        <f t="shared" si="0"/>
        <v/>
      </c>
      <c r="I42" s="246" t="str">
        <f t="shared" si="1"/>
        <v/>
      </c>
      <c r="J42" s="240"/>
      <c r="K42" s="243">
        <f t="shared" si="2"/>
        <v>0</v>
      </c>
      <c r="L42" s="239"/>
      <c r="M42" s="699" t="s">
        <v>403</v>
      </c>
      <c r="N42" s="671" t="s">
        <v>262</v>
      </c>
    </row>
    <row r="43" spans="1:14" ht="66.75" customHeight="1" x14ac:dyDescent="0.25">
      <c r="A43" s="697" t="s">
        <v>468</v>
      </c>
      <c r="B43" s="603"/>
      <c r="C43" s="167"/>
      <c r="D43" s="161"/>
      <c r="E43" s="244">
        <v>0.1</v>
      </c>
      <c r="F43" s="337"/>
      <c r="G43" s="277"/>
      <c r="H43" s="247" t="str">
        <f t="shared" si="0"/>
        <v/>
      </c>
      <c r="I43" s="246" t="str">
        <f t="shared" si="1"/>
        <v/>
      </c>
      <c r="J43" s="240"/>
      <c r="K43" s="244">
        <f t="shared" si="2"/>
        <v>0</v>
      </c>
      <c r="L43" s="239"/>
      <c r="M43" s="699" t="s">
        <v>403</v>
      </c>
      <c r="N43" s="672"/>
    </row>
    <row r="44" spans="1:14" ht="33" hidden="1" customHeight="1" x14ac:dyDescent="0.45">
      <c r="A44" s="702" t="s">
        <v>376</v>
      </c>
      <c r="B44" s="606"/>
      <c r="C44" s="248"/>
      <c r="D44" s="248"/>
      <c r="E44" s="250">
        <f>SUM(E37:E43)</f>
        <v>1</v>
      </c>
      <c r="F44" s="256">
        <f>COUNTIF(F37:F43,"X")</f>
        <v>0</v>
      </c>
      <c r="G44" s="249"/>
      <c r="H44" s="256">
        <f>COUNTIF(H37:H43,"SI")</f>
        <v>0</v>
      </c>
      <c r="I44" s="234"/>
      <c r="J44" s="234"/>
      <c r="K44" s="329">
        <f>SUM(K37:K43)</f>
        <v>0</v>
      </c>
      <c r="L44" s="255">
        <f>K44*25%</f>
        <v>0</v>
      </c>
      <c r="M44" s="703"/>
      <c r="N44" s="219"/>
    </row>
    <row r="45" spans="1:14" ht="36" customHeight="1" x14ac:dyDescent="0.3">
      <c r="A45" s="704" t="s">
        <v>39</v>
      </c>
      <c r="B45" s="568"/>
      <c r="C45" s="568"/>
      <c r="D45" s="568"/>
      <c r="E45" s="568"/>
      <c r="F45" s="569"/>
      <c r="G45" s="553" t="s">
        <v>273</v>
      </c>
      <c r="H45" s="475"/>
      <c r="I45" s="475"/>
      <c r="J45" s="475"/>
      <c r="K45" s="475"/>
      <c r="L45" s="476"/>
      <c r="M45" s="705"/>
      <c r="N45" s="673"/>
    </row>
    <row r="46" spans="1:14" ht="36.75" customHeight="1" x14ac:dyDescent="0.35">
      <c r="A46" s="706" t="s">
        <v>249</v>
      </c>
      <c r="B46" s="561" t="s">
        <v>58</v>
      </c>
      <c r="C46" s="562"/>
      <c r="D46" s="562"/>
      <c r="E46" s="562"/>
      <c r="F46" s="563"/>
      <c r="G46" s="563"/>
      <c r="H46" s="604"/>
      <c r="I46" s="604"/>
      <c r="J46" s="604"/>
      <c r="K46" s="604"/>
      <c r="L46" s="604"/>
      <c r="M46" s="707"/>
      <c r="N46" s="673"/>
    </row>
    <row r="47" spans="1:14" ht="76.5" customHeight="1" x14ac:dyDescent="0.25">
      <c r="A47" s="708" t="s">
        <v>250</v>
      </c>
      <c r="B47" s="455"/>
      <c r="C47" s="346"/>
      <c r="D47" s="346"/>
      <c r="E47" s="346"/>
      <c r="F47" s="589" t="s">
        <v>441</v>
      </c>
      <c r="G47" s="590"/>
      <c r="H47" s="610" t="s">
        <v>412</v>
      </c>
      <c r="I47" s="610"/>
      <c r="J47" s="610"/>
      <c r="K47" s="610"/>
      <c r="L47" s="596" t="s">
        <v>450</v>
      </c>
      <c r="M47" s="709" t="s">
        <v>451</v>
      </c>
      <c r="N47" s="451" t="s">
        <v>265</v>
      </c>
    </row>
    <row r="48" spans="1:14" ht="84.75" customHeight="1" x14ac:dyDescent="0.25">
      <c r="A48" s="710"/>
      <c r="B48" s="457"/>
      <c r="C48" s="223" t="s">
        <v>279</v>
      </c>
      <c r="D48" s="223" t="s">
        <v>280</v>
      </c>
      <c r="E48" s="349" t="s">
        <v>414</v>
      </c>
      <c r="F48" s="349" t="s">
        <v>377</v>
      </c>
      <c r="G48" s="349" t="s">
        <v>255</v>
      </c>
      <c r="H48" s="601" t="s">
        <v>416</v>
      </c>
      <c r="I48" s="602"/>
      <c r="J48" s="349" t="s">
        <v>413</v>
      </c>
      <c r="K48" s="349" t="s">
        <v>415</v>
      </c>
      <c r="L48" s="596"/>
      <c r="M48" s="711"/>
      <c r="N48" s="554"/>
    </row>
    <row r="49" spans="1:14" s="221" customFormat="1" ht="66.75" customHeight="1" x14ac:dyDescent="0.25">
      <c r="A49" s="712" t="s">
        <v>452</v>
      </c>
      <c r="B49" s="607"/>
      <c r="C49" s="184"/>
      <c r="D49" s="184"/>
      <c r="E49" s="251">
        <v>0.16650000000000001</v>
      </c>
      <c r="F49" s="222"/>
      <c r="G49" s="183"/>
      <c r="H49" s="247" t="str">
        <f t="shared" ref="H49:H54" si="3">IF(F49="X","VALIDAR SOPORTES","")</f>
        <v/>
      </c>
      <c r="I49" s="246" t="str">
        <f>IF(G49="X","NO","")</f>
        <v/>
      </c>
      <c r="J49" s="241"/>
      <c r="K49" s="254">
        <f>IF(H49="SI",E49,0)</f>
        <v>0</v>
      </c>
      <c r="L49" s="338"/>
      <c r="M49" s="713" t="s">
        <v>403</v>
      </c>
      <c r="N49" s="555" t="s">
        <v>264</v>
      </c>
    </row>
    <row r="50" spans="1:14" ht="74.25" customHeight="1" x14ac:dyDescent="0.25">
      <c r="A50" s="714" t="s">
        <v>406</v>
      </c>
      <c r="B50" s="608"/>
      <c r="C50" s="112"/>
      <c r="D50" s="112"/>
      <c r="E50" s="251">
        <v>0.16650000000000001</v>
      </c>
      <c r="F50" s="184"/>
      <c r="G50" s="183"/>
      <c r="H50" s="247" t="str">
        <f t="shared" si="3"/>
        <v/>
      </c>
      <c r="I50" s="246" t="str">
        <f t="shared" ref="I50:I54" si="4">IF(G50="X","NO","")</f>
        <v/>
      </c>
      <c r="J50" s="183"/>
      <c r="K50" s="254">
        <f t="shared" ref="K50:K54" si="5">IF(H50="SI",E50,0)</f>
        <v>0</v>
      </c>
      <c r="L50" s="217"/>
      <c r="M50" s="713" t="s">
        <v>403</v>
      </c>
      <c r="N50" s="555"/>
    </row>
    <row r="51" spans="1:14" ht="45" customHeight="1" x14ac:dyDescent="0.25">
      <c r="A51" s="715" t="s">
        <v>461</v>
      </c>
      <c r="B51" s="609"/>
      <c r="C51" s="112"/>
      <c r="D51" s="213"/>
      <c r="E51" s="251">
        <v>0.111</v>
      </c>
      <c r="F51" s="184"/>
      <c r="G51" s="183"/>
      <c r="H51" s="247" t="str">
        <f t="shared" si="3"/>
        <v/>
      </c>
      <c r="I51" s="246" t="str">
        <f t="shared" si="4"/>
        <v/>
      </c>
      <c r="J51" s="183"/>
      <c r="K51" s="254">
        <f t="shared" si="5"/>
        <v>0</v>
      </c>
      <c r="L51" s="216"/>
      <c r="M51" s="713" t="s">
        <v>403</v>
      </c>
      <c r="N51" s="463" t="s">
        <v>345</v>
      </c>
    </row>
    <row r="52" spans="1:14" ht="45" customHeight="1" x14ac:dyDescent="0.25">
      <c r="A52" s="715" t="s">
        <v>388</v>
      </c>
      <c r="B52" s="609"/>
      <c r="C52" s="113"/>
      <c r="D52" s="214"/>
      <c r="E52" s="251">
        <v>0.111</v>
      </c>
      <c r="F52" s="184"/>
      <c r="G52" s="183"/>
      <c r="H52" s="247" t="str">
        <f t="shared" si="3"/>
        <v/>
      </c>
      <c r="I52" s="246" t="str">
        <f t="shared" si="4"/>
        <v/>
      </c>
      <c r="J52" s="183"/>
      <c r="K52" s="254">
        <f t="shared" si="5"/>
        <v>0</v>
      </c>
      <c r="L52" s="216"/>
      <c r="M52" s="713" t="s">
        <v>403</v>
      </c>
      <c r="N52" s="463"/>
    </row>
    <row r="53" spans="1:14" ht="72" customHeight="1" x14ac:dyDescent="0.25">
      <c r="A53" s="714" t="s">
        <v>391</v>
      </c>
      <c r="B53" s="608"/>
      <c r="C53" s="113"/>
      <c r="D53" s="214"/>
      <c r="E53" s="251">
        <v>0.111</v>
      </c>
      <c r="F53" s="184"/>
      <c r="G53" s="183"/>
      <c r="H53" s="247" t="str">
        <f t="shared" si="3"/>
        <v/>
      </c>
      <c r="I53" s="246" t="str">
        <f t="shared" si="4"/>
        <v/>
      </c>
      <c r="J53" s="183"/>
      <c r="K53" s="254">
        <f t="shared" si="5"/>
        <v>0</v>
      </c>
      <c r="L53" s="216"/>
      <c r="M53" s="713" t="s">
        <v>403</v>
      </c>
      <c r="N53" s="463"/>
    </row>
    <row r="54" spans="1:14" ht="50.25" customHeight="1" x14ac:dyDescent="0.25">
      <c r="A54" s="446" t="s">
        <v>381</v>
      </c>
      <c r="B54" s="804"/>
      <c r="C54" s="170"/>
      <c r="D54" s="215"/>
      <c r="E54" s="251">
        <v>0.33400000000000002</v>
      </c>
      <c r="F54" s="184"/>
      <c r="G54" s="183"/>
      <c r="H54" s="247" t="str">
        <f t="shared" si="3"/>
        <v/>
      </c>
      <c r="I54" s="246" t="str">
        <f t="shared" si="4"/>
        <v/>
      </c>
      <c r="J54" s="183"/>
      <c r="K54" s="254">
        <f t="shared" si="5"/>
        <v>0</v>
      </c>
      <c r="L54" s="216"/>
      <c r="M54" s="713" t="s">
        <v>389</v>
      </c>
      <c r="N54" s="189" t="s">
        <v>348</v>
      </c>
    </row>
    <row r="55" spans="1:14" ht="42" hidden="1" customHeight="1" x14ac:dyDescent="0.4">
      <c r="A55" s="716" t="s">
        <v>376</v>
      </c>
      <c r="B55" s="621"/>
      <c r="C55" s="252"/>
      <c r="D55" s="252"/>
      <c r="E55" s="251">
        <f>SUM(E49:E54)</f>
        <v>1</v>
      </c>
      <c r="F55" s="268">
        <f>COUNTIF(F48:F54,"X")</f>
        <v>0</v>
      </c>
      <c r="G55" s="253"/>
      <c r="H55" s="257">
        <f>COUNTIF(H48:H54,"SI")</f>
        <v>0</v>
      </c>
      <c r="I55" s="235"/>
      <c r="J55" s="235"/>
      <c r="K55" s="330">
        <f>SUM(K49:K54)</f>
        <v>0</v>
      </c>
      <c r="L55" s="255">
        <f>K55*25%</f>
        <v>0</v>
      </c>
      <c r="M55" s="717"/>
      <c r="N55" s="618"/>
    </row>
    <row r="56" spans="1:14" ht="20.25" customHeight="1" x14ac:dyDescent="0.3">
      <c r="A56" s="718" t="s">
        <v>39</v>
      </c>
      <c r="B56" s="566"/>
      <c r="C56" s="566"/>
      <c r="D56" s="566"/>
      <c r="E56" s="614"/>
      <c r="F56" s="614"/>
      <c r="G56" s="475" t="s">
        <v>321</v>
      </c>
      <c r="H56" s="475"/>
      <c r="I56" s="475"/>
      <c r="J56" s="475"/>
      <c r="K56" s="475"/>
      <c r="L56" s="476"/>
      <c r="M56" s="705"/>
      <c r="N56" s="619"/>
    </row>
    <row r="57" spans="1:14" ht="39" customHeight="1" x14ac:dyDescent="0.3">
      <c r="A57" s="719" t="s">
        <v>249</v>
      </c>
      <c r="B57" s="615" t="s">
        <v>395</v>
      </c>
      <c r="C57" s="616"/>
      <c r="D57" s="616"/>
      <c r="E57" s="616"/>
      <c r="F57" s="558"/>
      <c r="G57" s="559"/>
      <c r="H57" s="617"/>
      <c r="I57" s="617"/>
      <c r="J57" s="617"/>
      <c r="K57" s="617"/>
      <c r="L57" s="617"/>
      <c r="M57" s="720"/>
      <c r="N57" s="620"/>
    </row>
    <row r="58" spans="1:14" ht="87" customHeight="1" x14ac:dyDescent="0.25">
      <c r="A58" s="708" t="s">
        <v>250</v>
      </c>
      <c r="B58" s="455"/>
      <c r="C58" s="346"/>
      <c r="D58" s="346"/>
      <c r="E58" s="346"/>
      <c r="F58" s="589" t="s">
        <v>441</v>
      </c>
      <c r="G58" s="590"/>
      <c r="H58" s="610" t="s">
        <v>412</v>
      </c>
      <c r="I58" s="610"/>
      <c r="J58" s="610"/>
      <c r="K58" s="610"/>
      <c r="L58" s="611" t="s">
        <v>454</v>
      </c>
      <c r="M58" s="721" t="s">
        <v>455</v>
      </c>
      <c r="N58" s="674" t="s">
        <v>265</v>
      </c>
    </row>
    <row r="59" spans="1:14" ht="81.75" customHeight="1" x14ac:dyDescent="0.25">
      <c r="A59" s="710"/>
      <c r="B59" s="457"/>
      <c r="C59" s="169" t="s">
        <v>279</v>
      </c>
      <c r="D59" s="169" t="s">
        <v>280</v>
      </c>
      <c r="E59" s="349" t="s">
        <v>414</v>
      </c>
      <c r="F59" s="349" t="s">
        <v>377</v>
      </c>
      <c r="G59" s="349" t="s">
        <v>255</v>
      </c>
      <c r="H59" s="601" t="s">
        <v>416</v>
      </c>
      <c r="I59" s="602"/>
      <c r="J59" s="349" t="s">
        <v>413</v>
      </c>
      <c r="K59" s="349" t="s">
        <v>415</v>
      </c>
      <c r="L59" s="611"/>
      <c r="M59" s="721"/>
      <c r="N59" s="675"/>
    </row>
    <row r="60" spans="1:14" ht="57" customHeight="1" thickBot="1" x14ac:dyDescent="0.3">
      <c r="A60" s="712" t="s">
        <v>407</v>
      </c>
      <c r="B60" s="625"/>
      <c r="C60" s="174" t="s">
        <v>200</v>
      </c>
      <c r="D60" s="108"/>
      <c r="E60" s="251">
        <v>0.33400000000000002</v>
      </c>
      <c r="F60" s="83"/>
      <c r="G60" s="83"/>
      <c r="H60" s="247" t="str">
        <f t="shared" ref="H60:H66" si="6">IF(F60="X","VALIDAR SOPORTES","")</f>
        <v/>
      </c>
      <c r="I60" s="246" t="str">
        <f>IF(G60="X","NO","")</f>
        <v/>
      </c>
      <c r="J60" s="241"/>
      <c r="K60" s="242">
        <f>IF(H60="SI",E60,0)</f>
        <v>0</v>
      </c>
      <c r="L60" s="339"/>
      <c r="M60" s="722" t="s">
        <v>387</v>
      </c>
      <c r="N60" s="347" t="s">
        <v>390</v>
      </c>
    </row>
    <row r="61" spans="1:14" ht="69.75" customHeight="1" x14ac:dyDescent="0.25">
      <c r="A61" s="723" t="s">
        <v>329</v>
      </c>
      <c r="B61" s="628"/>
      <c r="C61" s="184"/>
      <c r="D61" s="182" t="s">
        <v>283</v>
      </c>
      <c r="E61" s="251">
        <v>0.111</v>
      </c>
      <c r="F61" s="183"/>
      <c r="G61" s="183"/>
      <c r="H61" s="247" t="str">
        <f t="shared" si="6"/>
        <v/>
      </c>
      <c r="I61" s="246" t="str">
        <f t="shared" ref="I61:I66" si="7">IF(G61="X","NO","")</f>
        <v/>
      </c>
      <c r="J61" s="183"/>
      <c r="K61" s="242">
        <f t="shared" ref="K61:K66" si="8">IF(H61="SI",E61,0)</f>
        <v>0</v>
      </c>
      <c r="L61" s="184"/>
      <c r="M61" s="724" t="s">
        <v>392</v>
      </c>
      <c r="N61" s="676" t="s">
        <v>379</v>
      </c>
    </row>
    <row r="62" spans="1:14" ht="81.75" customHeight="1" x14ac:dyDescent="0.25">
      <c r="A62" s="629" t="s">
        <v>330</v>
      </c>
      <c r="B62" s="630"/>
      <c r="C62" s="176"/>
      <c r="D62" s="175" t="s">
        <v>283</v>
      </c>
      <c r="E62" s="251">
        <v>0.111</v>
      </c>
      <c r="F62" s="82"/>
      <c r="G62" s="82"/>
      <c r="H62" s="247" t="str">
        <f t="shared" si="6"/>
        <v/>
      </c>
      <c r="I62" s="246" t="str">
        <f t="shared" si="7"/>
        <v/>
      </c>
      <c r="J62" s="236"/>
      <c r="K62" s="242">
        <f t="shared" si="8"/>
        <v>0</v>
      </c>
      <c r="L62" s="200"/>
      <c r="M62" s="724" t="s">
        <v>392</v>
      </c>
      <c r="N62" s="676"/>
    </row>
    <row r="63" spans="1:14" ht="67.5" customHeight="1" x14ac:dyDescent="0.25">
      <c r="A63" s="626" t="s">
        <v>447</v>
      </c>
      <c r="B63" s="631"/>
      <c r="C63" s="174" t="s">
        <v>283</v>
      </c>
      <c r="D63" s="108"/>
      <c r="E63" s="251">
        <v>0.111</v>
      </c>
      <c r="F63" s="83"/>
      <c r="G63" s="83"/>
      <c r="H63" s="247" t="str">
        <f t="shared" si="6"/>
        <v/>
      </c>
      <c r="I63" s="246" t="str">
        <f t="shared" si="7"/>
        <v/>
      </c>
      <c r="J63" s="39"/>
      <c r="K63" s="242">
        <f t="shared" si="8"/>
        <v>0</v>
      </c>
      <c r="L63" s="196"/>
      <c r="M63" s="724" t="s">
        <v>392</v>
      </c>
      <c r="N63" s="676"/>
    </row>
    <row r="64" spans="1:14" ht="31.5" customHeight="1" x14ac:dyDescent="0.25">
      <c r="A64" s="626" t="s">
        <v>453</v>
      </c>
      <c r="B64" s="627"/>
      <c r="C64" s="182" t="s">
        <v>200</v>
      </c>
      <c r="D64" s="182"/>
      <c r="E64" s="251">
        <v>0.111</v>
      </c>
      <c r="F64" s="183"/>
      <c r="G64" s="183"/>
      <c r="H64" s="247" t="str">
        <f t="shared" si="6"/>
        <v/>
      </c>
      <c r="I64" s="246" t="str">
        <f t="shared" si="7"/>
        <v/>
      </c>
      <c r="J64" s="237"/>
      <c r="K64" s="242">
        <f t="shared" si="8"/>
        <v>0</v>
      </c>
      <c r="L64" s="197"/>
      <c r="M64" s="724" t="s">
        <v>393</v>
      </c>
      <c r="N64" s="677" t="s">
        <v>354</v>
      </c>
    </row>
    <row r="65" spans="1:14" ht="46.5" customHeight="1" x14ac:dyDescent="0.25">
      <c r="A65" s="629" t="s">
        <v>394</v>
      </c>
      <c r="B65" s="632"/>
      <c r="C65" s="182" t="s">
        <v>200</v>
      </c>
      <c r="D65" s="182"/>
      <c r="E65" s="251">
        <v>0.111</v>
      </c>
      <c r="F65" s="183"/>
      <c r="G65" s="183"/>
      <c r="H65" s="247" t="str">
        <f t="shared" si="6"/>
        <v/>
      </c>
      <c r="I65" s="246" t="str">
        <f t="shared" si="7"/>
        <v/>
      </c>
      <c r="J65" s="237"/>
      <c r="K65" s="242">
        <f t="shared" si="8"/>
        <v>0</v>
      </c>
      <c r="L65" s="197"/>
      <c r="M65" s="724" t="s">
        <v>387</v>
      </c>
      <c r="N65" s="677"/>
    </row>
    <row r="66" spans="1:14" ht="60" customHeight="1" x14ac:dyDescent="0.25">
      <c r="A66" s="712" t="s">
        <v>408</v>
      </c>
      <c r="B66" s="607"/>
      <c r="C66" s="218"/>
      <c r="D66" s="218"/>
      <c r="E66" s="251">
        <v>0.111</v>
      </c>
      <c r="F66" s="218"/>
      <c r="G66" s="218"/>
      <c r="H66" s="247" t="str">
        <f t="shared" si="6"/>
        <v/>
      </c>
      <c r="I66" s="246" t="str">
        <f t="shared" si="7"/>
        <v/>
      </c>
      <c r="J66" s="238"/>
      <c r="K66" s="242">
        <f t="shared" si="8"/>
        <v>0</v>
      </c>
      <c r="L66" s="198"/>
      <c r="M66" s="724" t="s">
        <v>387</v>
      </c>
      <c r="N66" s="677"/>
    </row>
    <row r="67" spans="1:14" ht="15" hidden="1" customHeight="1" x14ac:dyDescent="0.4">
      <c r="A67" s="725" t="s">
        <v>375</v>
      </c>
      <c r="B67" s="613"/>
      <c r="C67" s="262"/>
      <c r="D67" s="262"/>
      <c r="E67" s="264">
        <f>SUM(E60:E66)</f>
        <v>1</v>
      </c>
      <c r="F67" s="267">
        <f>COUNTIF(F60:F66,"X")</f>
        <v>0</v>
      </c>
      <c r="G67" s="263"/>
      <c r="H67" s="260">
        <f>COUNTIF(H60:H66,"SI")</f>
        <v>0</v>
      </c>
      <c r="I67" s="233"/>
      <c r="J67" s="233"/>
      <c r="K67" s="331">
        <f>SUM(K60:K66)</f>
        <v>0</v>
      </c>
      <c r="L67" s="255">
        <f>K67*25%</f>
        <v>0</v>
      </c>
      <c r="M67" s="726"/>
      <c r="N67" s="622"/>
    </row>
    <row r="68" spans="1:14" ht="20.25" customHeight="1" x14ac:dyDescent="0.3">
      <c r="A68" s="727" t="s">
        <v>39</v>
      </c>
      <c r="B68" s="350"/>
      <c r="C68" s="350"/>
      <c r="D68" s="350"/>
      <c r="E68" s="350"/>
      <c r="F68" s="350"/>
      <c r="G68" s="475" t="s">
        <v>355</v>
      </c>
      <c r="H68" s="475"/>
      <c r="I68" s="475"/>
      <c r="J68" s="475"/>
      <c r="K68" s="475"/>
      <c r="L68" s="476"/>
      <c r="M68" s="705"/>
      <c r="N68" s="623"/>
    </row>
    <row r="69" spans="1:14" ht="36" customHeight="1" x14ac:dyDescent="0.25">
      <c r="A69" s="728" t="s">
        <v>249</v>
      </c>
      <c r="B69" s="539" t="s">
        <v>448</v>
      </c>
      <c r="C69" s="540"/>
      <c r="D69" s="540"/>
      <c r="E69" s="540"/>
      <c r="F69" s="540"/>
      <c r="G69" s="540"/>
      <c r="H69" s="540"/>
      <c r="I69" s="540"/>
      <c r="J69" s="540"/>
      <c r="K69" s="540"/>
      <c r="L69" s="540"/>
      <c r="M69" s="729"/>
      <c r="N69" s="623"/>
    </row>
    <row r="70" spans="1:14" ht="91.5" customHeight="1" x14ac:dyDescent="0.25">
      <c r="A70" s="730" t="s">
        <v>250</v>
      </c>
      <c r="B70" s="548"/>
      <c r="C70" s="205"/>
      <c r="D70" s="205"/>
      <c r="E70" s="205"/>
      <c r="F70" s="589" t="s">
        <v>441</v>
      </c>
      <c r="G70" s="590"/>
      <c r="H70" s="612" t="s">
        <v>412</v>
      </c>
      <c r="I70" s="612"/>
      <c r="J70" s="612"/>
      <c r="K70" s="612"/>
      <c r="L70" s="611" t="s">
        <v>454</v>
      </c>
      <c r="M70" s="721" t="s">
        <v>455</v>
      </c>
      <c r="N70" s="623"/>
    </row>
    <row r="71" spans="1:14" ht="93.75" customHeight="1" x14ac:dyDescent="0.25">
      <c r="A71" s="731"/>
      <c r="B71" s="550"/>
      <c r="C71" s="169" t="s">
        <v>279</v>
      </c>
      <c r="D71" s="169" t="s">
        <v>280</v>
      </c>
      <c r="E71" s="349" t="s">
        <v>414</v>
      </c>
      <c r="F71" s="349" t="s">
        <v>377</v>
      </c>
      <c r="G71" s="349" t="s">
        <v>255</v>
      </c>
      <c r="H71" s="601" t="s">
        <v>416</v>
      </c>
      <c r="I71" s="602"/>
      <c r="J71" s="349" t="s">
        <v>413</v>
      </c>
      <c r="K71" s="349" t="s">
        <v>415</v>
      </c>
      <c r="L71" s="611"/>
      <c r="M71" s="721"/>
      <c r="N71" s="623"/>
    </row>
    <row r="72" spans="1:14" ht="47.25" customHeight="1" x14ac:dyDescent="0.25">
      <c r="A72" s="710"/>
      <c r="B72" s="457"/>
      <c r="C72" s="115"/>
      <c r="D72" s="21"/>
      <c r="E72" s="21"/>
      <c r="F72" s="20"/>
      <c r="G72" s="20"/>
      <c r="H72" s="20"/>
      <c r="I72" s="20"/>
      <c r="J72" s="20"/>
      <c r="K72" s="20"/>
      <c r="L72" s="176"/>
      <c r="M72" s="732"/>
      <c r="N72" s="624"/>
    </row>
    <row r="73" spans="1:14" ht="46.5" customHeight="1" x14ac:dyDescent="0.25">
      <c r="A73" s="733" t="s">
        <v>463</v>
      </c>
      <c r="B73" s="447"/>
      <c r="C73" s="115"/>
      <c r="D73" s="21"/>
      <c r="E73" s="251">
        <v>8.3333332999999996E-2</v>
      </c>
      <c r="F73" s="20"/>
      <c r="G73" s="20"/>
      <c r="H73" s="247" t="str">
        <f t="shared" ref="H73:H79" si="9">IF(F73="X","VALIDAR SOPORTES","")</f>
        <v/>
      </c>
      <c r="I73" s="246" t="str">
        <f>IF(G73="X","NO","")</f>
        <v/>
      </c>
      <c r="J73" s="241"/>
      <c r="K73" s="242">
        <f>IF(H73="SI",E73,0)</f>
        <v>0</v>
      </c>
      <c r="L73" s="21"/>
      <c r="M73" s="734" t="s">
        <v>396</v>
      </c>
      <c r="N73" s="678"/>
    </row>
    <row r="74" spans="1:14" ht="65.25" customHeight="1" x14ac:dyDescent="0.25">
      <c r="A74" s="733" t="s">
        <v>464</v>
      </c>
      <c r="B74" s="447"/>
      <c r="C74" s="115"/>
      <c r="D74" s="21"/>
      <c r="E74" s="251">
        <v>8.3333332999999996E-2</v>
      </c>
      <c r="F74" s="20"/>
      <c r="G74" s="20"/>
      <c r="H74" s="247" t="str">
        <f t="shared" si="9"/>
        <v/>
      </c>
      <c r="I74" s="246" t="str">
        <f t="shared" ref="I74:I79" si="10">IF(G74="X","NO","")</f>
        <v/>
      </c>
      <c r="J74" s="20"/>
      <c r="K74" s="242">
        <f t="shared" ref="K74:K79" si="11">IF(H74="SI",E74,0)</f>
        <v>0</v>
      </c>
      <c r="L74" s="21"/>
      <c r="M74" s="734" t="s">
        <v>396</v>
      </c>
      <c r="N74" s="678"/>
    </row>
    <row r="75" spans="1:14" ht="30.75" customHeight="1" x14ac:dyDescent="0.25">
      <c r="A75" s="446" t="s">
        <v>465</v>
      </c>
      <c r="B75" s="447"/>
      <c r="C75" s="115"/>
      <c r="D75" s="21"/>
      <c r="E75" s="251">
        <v>8.3333332999999996E-2</v>
      </c>
      <c r="F75" s="20"/>
      <c r="G75" s="20"/>
      <c r="H75" s="247" t="str">
        <f t="shared" si="9"/>
        <v/>
      </c>
      <c r="I75" s="246" t="str">
        <f t="shared" si="10"/>
        <v/>
      </c>
      <c r="J75" s="20"/>
      <c r="K75" s="242">
        <f t="shared" si="11"/>
        <v>0</v>
      </c>
      <c r="L75" s="21"/>
      <c r="M75" s="734" t="s">
        <v>396</v>
      </c>
      <c r="N75" s="678"/>
    </row>
    <row r="76" spans="1:14" ht="44.25" customHeight="1" x14ac:dyDescent="0.25">
      <c r="A76" s="446" t="s">
        <v>344</v>
      </c>
      <c r="B76" s="447"/>
      <c r="C76" s="115"/>
      <c r="D76" s="21"/>
      <c r="E76" s="251">
        <v>8.3333333250000002E-2</v>
      </c>
      <c r="F76" s="20"/>
      <c r="G76" s="20"/>
      <c r="H76" s="247" t="str">
        <f t="shared" si="9"/>
        <v/>
      </c>
      <c r="I76" s="246" t="str">
        <f t="shared" si="10"/>
        <v/>
      </c>
      <c r="J76" s="20"/>
      <c r="K76" s="242">
        <f t="shared" si="11"/>
        <v>0</v>
      </c>
      <c r="L76" s="21"/>
      <c r="M76" s="734" t="s">
        <v>396</v>
      </c>
      <c r="N76" s="678"/>
    </row>
    <row r="77" spans="1:14" ht="65.25" customHeight="1" x14ac:dyDescent="0.25">
      <c r="A77" s="735" t="s">
        <v>409</v>
      </c>
      <c r="B77" s="474"/>
      <c r="C77" s="174" t="s">
        <v>200</v>
      </c>
      <c r="D77" s="108"/>
      <c r="E77" s="251">
        <v>0.111</v>
      </c>
      <c r="F77" s="83"/>
      <c r="G77" s="83"/>
      <c r="H77" s="247" t="str">
        <f t="shared" si="9"/>
        <v/>
      </c>
      <c r="I77" s="246" t="str">
        <f t="shared" si="10"/>
        <v/>
      </c>
      <c r="J77" s="83"/>
      <c r="K77" s="242">
        <f t="shared" si="11"/>
        <v>0</v>
      </c>
      <c r="L77" s="174"/>
      <c r="M77" s="734" t="s">
        <v>397</v>
      </c>
      <c r="N77" s="678" t="s">
        <v>357</v>
      </c>
    </row>
    <row r="78" spans="1:14" ht="55.5" customHeight="1" x14ac:dyDescent="0.25">
      <c r="A78" s="736" t="s">
        <v>410</v>
      </c>
      <c r="B78" s="470"/>
      <c r="C78" s="184"/>
      <c r="D78" s="182" t="s">
        <v>200</v>
      </c>
      <c r="E78" s="251">
        <v>0.111</v>
      </c>
      <c r="F78" s="183"/>
      <c r="G78" s="183"/>
      <c r="H78" s="247" t="str">
        <f t="shared" si="9"/>
        <v/>
      </c>
      <c r="I78" s="246" t="str">
        <f t="shared" si="10"/>
        <v/>
      </c>
      <c r="J78" s="183"/>
      <c r="K78" s="242">
        <f t="shared" si="11"/>
        <v>0</v>
      </c>
      <c r="L78" s="182"/>
      <c r="M78" s="734" t="s">
        <v>397</v>
      </c>
      <c r="N78" s="678"/>
    </row>
    <row r="79" spans="1:14" ht="83.25" customHeight="1" x14ac:dyDescent="0.25">
      <c r="A79" s="736" t="s">
        <v>411</v>
      </c>
      <c r="B79" s="470"/>
      <c r="C79" s="184"/>
      <c r="D79" s="182"/>
      <c r="E79" s="269">
        <v>0.111</v>
      </c>
      <c r="F79" s="270"/>
      <c r="G79" s="270"/>
      <c r="H79" s="271" t="str">
        <f t="shared" si="9"/>
        <v/>
      </c>
      <c r="I79" s="272" t="str">
        <f t="shared" si="10"/>
        <v/>
      </c>
      <c r="J79" s="270"/>
      <c r="K79" s="261">
        <f t="shared" si="11"/>
        <v>0</v>
      </c>
      <c r="L79" s="273"/>
      <c r="M79" s="737" t="s">
        <v>397</v>
      </c>
      <c r="N79" s="485"/>
    </row>
    <row r="80" spans="1:14" s="231" customFormat="1" ht="95.25" customHeight="1" x14ac:dyDescent="0.25">
      <c r="A80" s="738" t="s">
        <v>469</v>
      </c>
      <c r="B80" s="649"/>
      <c r="C80" s="184"/>
      <c r="D80" s="182"/>
      <c r="E80" s="665">
        <v>0.16700000000000001</v>
      </c>
      <c r="F80" s="663"/>
      <c r="G80" s="664"/>
      <c r="H80" s="646" t="s">
        <v>438</v>
      </c>
      <c r="I80" s="647"/>
      <c r="J80" s="342"/>
      <c r="K80" s="665" t="e">
        <f>SUM(O95:O98)</f>
        <v>#DIV/0!</v>
      </c>
      <c r="L80" s="182"/>
      <c r="M80" s="737" t="s">
        <v>397</v>
      </c>
      <c r="N80" s="485" t="s">
        <v>364</v>
      </c>
    </row>
    <row r="81" spans="1:15" s="340" customFormat="1" ht="95.25" customHeight="1" x14ac:dyDescent="0.25">
      <c r="A81" s="738" t="s">
        <v>472</v>
      </c>
      <c r="B81" s="649"/>
      <c r="C81" s="184"/>
      <c r="D81" s="182"/>
      <c r="E81" s="666"/>
      <c r="F81" s="663"/>
      <c r="G81" s="664"/>
      <c r="H81" s="646" t="s">
        <v>438</v>
      </c>
      <c r="I81" s="647"/>
      <c r="J81" s="342"/>
      <c r="K81" s="666"/>
      <c r="L81" s="182"/>
      <c r="M81" s="737" t="s">
        <v>403</v>
      </c>
      <c r="N81" s="486"/>
    </row>
    <row r="82" spans="1:15" s="231" customFormat="1" ht="95.25" customHeight="1" thickBot="1" x14ac:dyDescent="0.3">
      <c r="A82" s="739" t="s">
        <v>473</v>
      </c>
      <c r="B82" s="740"/>
      <c r="C82" s="741"/>
      <c r="D82" s="742"/>
      <c r="E82" s="743">
        <v>0.16700000000000001</v>
      </c>
      <c r="F82" s="744"/>
      <c r="G82" s="745"/>
      <c r="H82" s="746" t="s">
        <v>438</v>
      </c>
      <c r="I82" s="747"/>
      <c r="J82" s="748"/>
      <c r="K82" s="743" t="e">
        <f>SUM(O100:O103)</f>
        <v>#DIV/0!</v>
      </c>
      <c r="L82" s="742"/>
      <c r="M82" s="749" t="s">
        <v>397</v>
      </c>
      <c r="N82" s="679"/>
    </row>
    <row r="83" spans="1:15" ht="25.5" hidden="1" customHeight="1" x14ac:dyDescent="0.3">
      <c r="A83" s="683" t="s">
        <v>374</v>
      </c>
      <c r="B83" s="684"/>
      <c r="C83" s="685"/>
      <c r="D83" s="686"/>
      <c r="E83" s="274">
        <f>SUM(E73:E82)</f>
        <v>1.0003333322499999</v>
      </c>
      <c r="F83" s="687">
        <f>COUNTIF(F75:F82,"X")</f>
        <v>0</v>
      </c>
      <c r="G83" s="258"/>
      <c r="H83" s="275">
        <f>COUNTIF(H73:H79,"SI")</f>
        <v>0</v>
      </c>
      <c r="I83" s="258"/>
      <c r="J83" s="258"/>
      <c r="K83" s="341" t="e">
        <f>SUM(K73:K82)</f>
        <v>#DIV/0!</v>
      </c>
      <c r="L83" s="318" t="e">
        <f>K83*25%</f>
        <v>#DIV/0!</v>
      </c>
      <c r="M83" s="259"/>
      <c r="N83" s="276"/>
    </row>
    <row r="84" spans="1:15" ht="19.5" hidden="1" customHeight="1" x14ac:dyDescent="0.25">
      <c r="A84" s="657" t="s">
        <v>373</v>
      </c>
      <c r="B84" s="658"/>
      <c r="C84" s="184"/>
      <c r="D84" s="220"/>
      <c r="E84" s="636">
        <f>(E44+E55+E67+E83)/4</f>
        <v>1.0000833330624999</v>
      </c>
      <c r="F84" s="638">
        <f>F44+F55+F67+F83</f>
        <v>0</v>
      </c>
      <c r="G84" s="265"/>
      <c r="H84" s="638">
        <f>H44+H55+H67+H83</f>
        <v>0</v>
      </c>
      <c r="K84" s="639" t="e">
        <f>(K44+K55+K67+K83)/4</f>
        <v>#DIV/0!</v>
      </c>
      <c r="L84" s="641" t="e">
        <f>L44+L55+L67+L83</f>
        <v>#DIV/0!</v>
      </c>
      <c r="M84" s="642" t="s">
        <v>439</v>
      </c>
      <c r="N84" s="652" t="s">
        <v>440</v>
      </c>
    </row>
    <row r="85" spans="1:15" ht="27.75" hidden="1" customHeight="1" x14ac:dyDescent="0.25">
      <c r="A85" s="659"/>
      <c r="B85" s="660"/>
      <c r="C85" s="184"/>
      <c r="D85" s="220"/>
      <c r="E85" s="637"/>
      <c r="F85" s="638"/>
      <c r="G85" s="266"/>
      <c r="H85" s="638"/>
      <c r="K85" s="640"/>
      <c r="L85" s="641"/>
      <c r="M85" s="643"/>
      <c r="N85" s="652"/>
    </row>
    <row r="86" spans="1:15" ht="57" hidden="1" customHeight="1" x14ac:dyDescent="0.3">
      <c r="A86" s="661" t="s">
        <v>417</v>
      </c>
      <c r="B86" s="662"/>
      <c r="D86" s="180"/>
      <c r="E86" s="180"/>
      <c r="F86" s="319"/>
      <c r="G86" s="320"/>
      <c r="H86" s="320"/>
      <c r="I86" s="320"/>
      <c r="J86" s="320"/>
      <c r="K86" s="320"/>
      <c r="L86" s="320"/>
      <c r="M86" s="320"/>
      <c r="N86" s="651" t="e">
        <f>IF(L84&gt;=61%,"SI CLASIFICA","NO")</f>
        <v>#DIV/0!</v>
      </c>
    </row>
    <row r="87" spans="1:15" ht="15.75" hidden="1" customHeight="1" x14ac:dyDescent="0.25">
      <c r="F87" s="321"/>
      <c r="G87" s="322"/>
      <c r="H87" s="322"/>
      <c r="I87" s="322"/>
      <c r="J87" s="322"/>
      <c r="K87" s="322"/>
      <c r="L87" s="322"/>
      <c r="M87" s="323"/>
      <c r="N87" s="651"/>
    </row>
    <row r="88" spans="1:15" ht="15.75" hidden="1" customHeight="1" x14ac:dyDescent="0.25">
      <c r="F88" s="324"/>
      <c r="G88" s="325"/>
      <c r="H88" s="325"/>
      <c r="I88" s="325"/>
      <c r="J88" s="325"/>
      <c r="K88" s="325"/>
      <c r="L88" s="325"/>
      <c r="M88" s="326"/>
      <c r="N88" s="651"/>
    </row>
    <row r="89" spans="1:15" ht="15.75" customHeight="1" x14ac:dyDescent="0.25">
      <c r="F89" s="5"/>
      <c r="L89" s="5"/>
    </row>
    <row r="90" spans="1:15" ht="15.75" customHeight="1" x14ac:dyDescent="0.25">
      <c r="F90" s="5"/>
      <c r="L90" s="5"/>
    </row>
    <row r="91" spans="1:15" ht="15.75" customHeight="1" x14ac:dyDescent="0.25">
      <c r="F91" s="5"/>
      <c r="L91" s="5"/>
    </row>
    <row r="92" spans="1:15" ht="15.75" hidden="1" customHeight="1" x14ac:dyDescent="0.25">
      <c r="F92" s="5"/>
      <c r="L92" s="5"/>
    </row>
    <row r="93" spans="1:15" ht="15.75" hidden="1" customHeight="1" x14ac:dyDescent="0.25">
      <c r="F93" s="5"/>
      <c r="H93" s="653"/>
      <c r="I93" s="653"/>
      <c r="J93" s="543" t="s">
        <v>364</v>
      </c>
      <c r="K93" s="654" t="s">
        <v>431</v>
      </c>
      <c r="L93" s="634" t="s">
        <v>434</v>
      </c>
      <c r="M93" s="644" t="s">
        <v>433</v>
      </c>
      <c r="N93" s="656" t="s">
        <v>432</v>
      </c>
      <c r="O93" s="648" t="s">
        <v>436</v>
      </c>
    </row>
    <row r="94" spans="1:15" ht="43.5" hidden="1" customHeight="1" x14ac:dyDescent="0.25">
      <c r="B94" s="650" t="s">
        <v>471</v>
      </c>
      <c r="F94" s="5"/>
      <c r="H94" s="653"/>
      <c r="I94" s="653"/>
      <c r="J94" s="545"/>
      <c r="K94" s="655"/>
      <c r="L94" s="635"/>
      <c r="M94" s="645"/>
      <c r="N94" s="656"/>
      <c r="O94" s="648"/>
    </row>
    <row r="95" spans="1:15" ht="61.5" hidden="1" customHeight="1" x14ac:dyDescent="0.35">
      <c r="B95" s="650"/>
      <c r="F95" s="5"/>
      <c r="H95" s="633"/>
      <c r="I95" s="283"/>
      <c r="J95" s="286" t="s">
        <v>427</v>
      </c>
      <c r="K95" s="289">
        <f>F80</f>
        <v>0</v>
      </c>
      <c r="L95" s="278" t="s">
        <v>418</v>
      </c>
      <c r="M95" s="295">
        <v>2.5000000000000001E-2</v>
      </c>
      <c r="N95" s="293" t="e">
        <f>AND(K$98&lt;=15%, K$98&gt;=1%)</f>
        <v>#DIV/0!</v>
      </c>
      <c r="O95" s="305" t="e">
        <f>IF(N95=TRUE,M95,"")</f>
        <v>#DIV/0!</v>
      </c>
    </row>
    <row r="96" spans="1:15" ht="30.75" hidden="1" customHeight="1" x14ac:dyDescent="0.35">
      <c r="B96" s="650"/>
      <c r="F96" s="5"/>
      <c r="H96" s="633"/>
      <c r="I96" s="283"/>
      <c r="J96" s="288" t="s">
        <v>428</v>
      </c>
      <c r="K96" s="288" t="s">
        <v>428</v>
      </c>
      <c r="L96" s="278" t="s">
        <v>419</v>
      </c>
      <c r="M96" s="295">
        <v>0.05</v>
      </c>
      <c r="N96" s="293" t="e">
        <f>AND(K$98&lt;=30%, K$98&gt;=16%)</f>
        <v>#DIV/0!</v>
      </c>
      <c r="O96" s="305" t="e">
        <f t="shared" ref="O96:O98" si="12">IF(N96=TRUE,M96,"")</f>
        <v>#DIV/0!</v>
      </c>
    </row>
    <row r="97" spans="2:16" ht="47.25" hidden="1" customHeight="1" x14ac:dyDescent="0.35">
      <c r="B97" s="650"/>
      <c r="F97" s="5"/>
      <c r="H97" s="633"/>
      <c r="I97" s="283"/>
      <c r="J97" s="287" t="s">
        <v>426</v>
      </c>
      <c r="K97" s="290">
        <f>F81</f>
        <v>0</v>
      </c>
      <c r="L97" s="278" t="s">
        <v>420</v>
      </c>
      <c r="M97" s="295">
        <v>0.1</v>
      </c>
      <c r="N97" s="293" t="e">
        <f>AND(K$98&lt;=60%, K$98&gt;=31%)</f>
        <v>#DIV/0!</v>
      </c>
      <c r="O97" s="305" t="e">
        <f t="shared" si="12"/>
        <v>#DIV/0!</v>
      </c>
    </row>
    <row r="98" spans="2:16" ht="36" hidden="1" customHeight="1" x14ac:dyDescent="0.35">
      <c r="F98" s="5"/>
      <c r="H98" s="633"/>
      <c r="I98" s="283"/>
      <c r="J98" s="298" t="s">
        <v>435</v>
      </c>
      <c r="K98" s="299" t="e">
        <f>K95/K97</f>
        <v>#DIV/0!</v>
      </c>
      <c r="L98" s="279" t="s">
        <v>421</v>
      </c>
      <c r="M98" s="300">
        <v>0.16700000000000001</v>
      </c>
      <c r="N98" s="301" t="e">
        <f>AND(K$98&gt;=61%)</f>
        <v>#DIV/0!</v>
      </c>
      <c r="O98" s="306" t="e">
        <f t="shared" si="12"/>
        <v>#DIV/0!</v>
      </c>
      <c r="P98" s="180"/>
    </row>
    <row r="99" spans="2:16" s="231" customFormat="1" ht="36" hidden="1" customHeight="1" x14ac:dyDescent="0.25">
      <c r="F99" s="5"/>
      <c r="H99" s="283"/>
      <c r="I99" s="283"/>
      <c r="J99" s="308"/>
      <c r="K99" s="309"/>
      <c r="L99" s="309"/>
      <c r="M99" s="309"/>
      <c r="N99" s="309"/>
      <c r="O99" s="309"/>
      <c r="P99" s="310"/>
    </row>
    <row r="100" spans="2:16" ht="60" hidden="1" customHeight="1" x14ac:dyDescent="0.35">
      <c r="F100" s="5"/>
      <c r="H100" s="633"/>
      <c r="I100" s="283"/>
      <c r="J100" s="287" t="s">
        <v>429</v>
      </c>
      <c r="K100" s="302">
        <f>F80</f>
        <v>0</v>
      </c>
      <c r="L100" s="280" t="s">
        <v>422</v>
      </c>
      <c r="M100" s="303">
        <v>2.5000000000000001E-2</v>
      </c>
      <c r="N100" s="304" t="e">
        <f>AND(K$103&lt;=15%, K$103&gt;=1%)</f>
        <v>#DIV/0!</v>
      </c>
      <c r="O100" s="305" t="e">
        <f>IF(N100=TRUE,M100,"")</f>
        <v>#DIV/0!</v>
      </c>
      <c r="P100" s="180"/>
    </row>
    <row r="101" spans="2:16" ht="22.5" hidden="1" customHeight="1" x14ac:dyDescent="0.35">
      <c r="E101" s="281"/>
      <c r="F101" s="5"/>
      <c r="H101" s="633"/>
      <c r="I101" s="283"/>
      <c r="J101" s="288" t="s">
        <v>428</v>
      </c>
      <c r="K101" s="288" t="s">
        <v>428</v>
      </c>
      <c r="L101" s="278" t="s">
        <v>423</v>
      </c>
      <c r="M101" s="295">
        <v>0.05</v>
      </c>
      <c r="N101" s="293" t="e">
        <f>AND(K$103&lt;=30%, K$103&gt;=16%)</f>
        <v>#DIV/0!</v>
      </c>
      <c r="O101" s="297" t="e">
        <f>IF(N101=TRUE,M101,"")</f>
        <v>#DIV/0!</v>
      </c>
    </row>
    <row r="102" spans="2:16" ht="72" hidden="1" customHeight="1" x14ac:dyDescent="0.35">
      <c r="F102" s="5"/>
      <c r="H102" s="633"/>
      <c r="I102" s="283"/>
      <c r="J102" s="287" t="s">
        <v>430</v>
      </c>
      <c r="K102" s="291">
        <f>F82</f>
        <v>0</v>
      </c>
      <c r="L102" s="278" t="s">
        <v>424</v>
      </c>
      <c r="M102" s="295">
        <v>0.1</v>
      </c>
      <c r="N102" s="293" t="e">
        <f>AND(K$103&lt;=60%, K$103&gt;=31%)</f>
        <v>#DIV/0!</v>
      </c>
      <c r="O102" s="297" t="e">
        <f t="shared" ref="O102:O103" si="13">IF(N102=TRUE,M102,"")</f>
        <v>#DIV/0!</v>
      </c>
    </row>
    <row r="103" spans="2:16" ht="39.75" hidden="1" customHeight="1" x14ac:dyDescent="0.35">
      <c r="F103" s="5"/>
      <c r="H103" s="633"/>
      <c r="I103" s="283"/>
      <c r="J103" s="294" t="s">
        <v>435</v>
      </c>
      <c r="K103" s="292" t="e">
        <f>K100/K102</f>
        <v>#DIV/0!</v>
      </c>
      <c r="L103" s="278" t="s">
        <v>425</v>
      </c>
      <c r="M103" s="296">
        <v>0.16700000000000001</v>
      </c>
      <c r="N103" s="293" t="e">
        <f>AND(K$103&gt;=61%)</f>
        <v>#DIV/0!</v>
      </c>
      <c r="O103" s="307" t="e">
        <f t="shared" si="13"/>
        <v>#DIV/0!</v>
      </c>
    </row>
    <row r="104" spans="2:16" ht="15.75" hidden="1" customHeight="1" x14ac:dyDescent="0.25">
      <c r="F104" s="5"/>
      <c r="H104" s="282"/>
      <c r="I104" s="282"/>
      <c r="J104" s="231"/>
      <c r="L104" s="231"/>
      <c r="M104" s="5"/>
      <c r="N104" s="231"/>
    </row>
    <row r="105" spans="2:16" ht="15.75" hidden="1" customHeight="1" x14ac:dyDescent="0.25">
      <c r="F105" s="5"/>
      <c r="H105" s="282"/>
      <c r="I105" s="282"/>
      <c r="J105" s="231"/>
      <c r="L105" s="231"/>
      <c r="M105" s="5"/>
      <c r="N105" s="231"/>
    </row>
    <row r="106" spans="2:16" ht="102.75" hidden="1" customHeight="1" x14ac:dyDescent="0.25">
      <c r="F106" s="5"/>
      <c r="H106" s="282"/>
      <c r="I106" s="284"/>
      <c r="J106" s="311"/>
      <c r="K106" s="312"/>
      <c r="L106" s="313"/>
      <c r="M106" s="231"/>
      <c r="N106" s="316" t="s">
        <v>437</v>
      </c>
      <c r="O106" s="317" t="e">
        <f>SUM(O95:O103)</f>
        <v>#DIV/0!</v>
      </c>
    </row>
    <row r="107" spans="2:16" ht="102" hidden="1" customHeight="1" x14ac:dyDescent="0.25">
      <c r="F107" s="5"/>
      <c r="H107" s="282"/>
      <c r="I107" s="284"/>
      <c r="J107" s="311"/>
      <c r="K107" s="312"/>
      <c r="L107" s="313"/>
      <c r="M107" s="5"/>
      <c r="N107" s="231"/>
    </row>
    <row r="108" spans="2:16" ht="15.75" customHeight="1" x14ac:dyDescent="0.25">
      <c r="F108" s="5"/>
      <c r="H108" s="282"/>
      <c r="I108" s="282"/>
      <c r="J108" s="311"/>
      <c r="K108" s="311"/>
      <c r="L108" s="311"/>
      <c r="M108" s="5"/>
      <c r="N108" s="231"/>
    </row>
    <row r="109" spans="2:16" ht="15.75" customHeight="1" x14ac:dyDescent="0.25">
      <c r="F109" s="5"/>
      <c r="H109" s="282"/>
      <c r="I109" s="285"/>
      <c r="J109" s="311"/>
      <c r="K109" s="314"/>
      <c r="L109" s="315"/>
      <c r="M109" s="231"/>
      <c r="N109" s="231"/>
    </row>
    <row r="110" spans="2:16" ht="15.75" customHeight="1" x14ac:dyDescent="0.25">
      <c r="F110" s="5"/>
      <c r="L110" s="5"/>
    </row>
    <row r="111" spans="2:16" ht="15.75" customHeight="1" x14ac:dyDescent="0.25">
      <c r="F111" s="5"/>
      <c r="L111" s="5"/>
    </row>
    <row r="112" spans="2:16" ht="15.75" customHeight="1" x14ac:dyDescent="0.25">
      <c r="F112" s="5"/>
      <c r="L112" s="5"/>
    </row>
    <row r="113" spans="6:12" ht="15.75" customHeight="1" x14ac:dyDescent="0.25">
      <c r="F113" s="5"/>
      <c r="L113" s="5"/>
    </row>
    <row r="114" spans="6:12" ht="15.75" customHeight="1" x14ac:dyDescent="0.25">
      <c r="F114" s="5"/>
      <c r="L114" s="5"/>
    </row>
    <row r="115" spans="6:12" ht="15.75" customHeight="1" x14ac:dyDescent="0.25">
      <c r="F115" s="5"/>
      <c r="L115" s="5"/>
    </row>
    <row r="116" spans="6:12" ht="15.75" customHeight="1" x14ac:dyDescent="0.25">
      <c r="F116" s="5"/>
      <c r="L116" s="5"/>
    </row>
    <row r="117" spans="6:12" ht="15.75" customHeight="1" x14ac:dyDescent="0.25">
      <c r="F117" s="5"/>
      <c r="L117" s="5"/>
    </row>
    <row r="118" spans="6:12" ht="15.75" customHeight="1" x14ac:dyDescent="0.25">
      <c r="F118" s="5"/>
      <c r="L118" s="5"/>
    </row>
    <row r="119" spans="6:12" ht="15.75" customHeight="1" x14ac:dyDescent="0.25">
      <c r="F119" s="5"/>
      <c r="L119" s="5"/>
    </row>
    <row r="120" spans="6:12" ht="15.75" customHeight="1" x14ac:dyDescent="0.25">
      <c r="F120" s="5"/>
      <c r="L120" s="5"/>
    </row>
    <row r="121" spans="6:12" ht="15.75" customHeight="1" x14ac:dyDescent="0.25">
      <c r="F121" s="5"/>
      <c r="L121" s="5"/>
    </row>
    <row r="122" spans="6:12" ht="15.75" customHeight="1" x14ac:dyDescent="0.25">
      <c r="F122" s="5"/>
      <c r="L122" s="5"/>
    </row>
    <row r="123" spans="6:12" ht="15.75" customHeight="1" x14ac:dyDescent="0.25">
      <c r="F123" s="5"/>
      <c r="L123" s="5"/>
    </row>
    <row r="124" spans="6:12" ht="15.75" customHeight="1" x14ac:dyDescent="0.25">
      <c r="F124" s="5"/>
      <c r="L124" s="5"/>
    </row>
    <row r="125" spans="6:12" ht="15.75" customHeight="1" x14ac:dyDescent="0.25">
      <c r="F125" s="5"/>
      <c r="L125" s="5"/>
    </row>
    <row r="126" spans="6:12" ht="15.75" customHeight="1" x14ac:dyDescent="0.25">
      <c r="F126" s="5"/>
      <c r="L126" s="5"/>
    </row>
    <row r="127" spans="6:12" ht="15.75" customHeight="1" x14ac:dyDescent="0.25">
      <c r="F127" s="5"/>
      <c r="L127" s="5"/>
    </row>
    <row r="128" spans="6:12" ht="15.75" customHeight="1" x14ac:dyDescent="0.25">
      <c r="F128" s="5"/>
      <c r="L128" s="5"/>
    </row>
    <row r="129" spans="6:12" ht="15.75" customHeight="1" x14ac:dyDescent="0.25">
      <c r="F129" s="5"/>
      <c r="L129" s="5"/>
    </row>
    <row r="130" spans="6:12" ht="15.75" customHeight="1" x14ac:dyDescent="0.25">
      <c r="F130" s="5"/>
      <c r="L130" s="5"/>
    </row>
    <row r="131" spans="6:12" ht="15.75" customHeight="1" x14ac:dyDescent="0.25">
      <c r="F131" s="5"/>
      <c r="L131" s="5"/>
    </row>
    <row r="132" spans="6:12" ht="15.75" customHeight="1" x14ac:dyDescent="0.25">
      <c r="F132" s="5"/>
      <c r="L132" s="5"/>
    </row>
    <row r="133" spans="6:12" ht="15.75" customHeight="1" x14ac:dyDescent="0.25">
      <c r="F133" s="5"/>
      <c r="L133" s="5"/>
    </row>
    <row r="134" spans="6:12" ht="15.75" customHeight="1" x14ac:dyDescent="0.25">
      <c r="F134" s="5"/>
      <c r="L134" s="5"/>
    </row>
    <row r="135" spans="6:12" ht="15.75" customHeight="1" x14ac:dyDescent="0.25">
      <c r="F135" s="5"/>
      <c r="L135" s="5"/>
    </row>
    <row r="136" spans="6:12" ht="15.75" customHeight="1" x14ac:dyDescent="0.25">
      <c r="F136" s="5"/>
      <c r="L136" s="5"/>
    </row>
    <row r="137" spans="6:12" ht="15.75" customHeight="1" x14ac:dyDescent="0.25">
      <c r="F137" s="5"/>
      <c r="L137" s="5"/>
    </row>
    <row r="138" spans="6:12" ht="15.75" customHeight="1" x14ac:dyDescent="0.25">
      <c r="F138" s="5"/>
      <c r="L138" s="5"/>
    </row>
    <row r="139" spans="6:12" ht="15.75" customHeight="1" x14ac:dyDescent="0.25">
      <c r="F139" s="5"/>
      <c r="L139" s="5"/>
    </row>
    <row r="140" spans="6:12" ht="15.75" customHeight="1" x14ac:dyDescent="0.25">
      <c r="F140" s="5"/>
      <c r="L140" s="5"/>
    </row>
    <row r="141" spans="6:12" ht="15.75" customHeight="1" x14ac:dyDescent="0.25">
      <c r="F141" s="5"/>
      <c r="L141" s="5"/>
    </row>
    <row r="142" spans="6:12" ht="15.75" customHeight="1" x14ac:dyDescent="0.25">
      <c r="F142" s="5"/>
      <c r="L142" s="5"/>
    </row>
    <row r="143" spans="6:12" ht="15.75" customHeight="1" x14ac:dyDescent="0.25">
      <c r="F143" s="5"/>
      <c r="L143" s="5"/>
    </row>
    <row r="144" spans="6:12" ht="15.75" customHeight="1" x14ac:dyDescent="0.25">
      <c r="F144" s="5"/>
      <c r="L144" s="5"/>
    </row>
    <row r="145" spans="6:12" ht="15.75" customHeight="1" x14ac:dyDescent="0.25">
      <c r="F145" s="5"/>
      <c r="L145" s="5"/>
    </row>
    <row r="146" spans="6:12" ht="15.75" customHeight="1" x14ac:dyDescent="0.25">
      <c r="F146" s="5"/>
      <c r="L146" s="5"/>
    </row>
    <row r="147" spans="6:12" ht="15.75" customHeight="1" x14ac:dyDescent="0.25">
      <c r="F147" s="5"/>
      <c r="L147" s="5"/>
    </row>
    <row r="148" spans="6:12" ht="15.75" customHeight="1" x14ac:dyDescent="0.25">
      <c r="F148" s="5"/>
      <c r="L148" s="5"/>
    </row>
    <row r="149" spans="6:12" ht="15.75" customHeight="1" x14ac:dyDescent="0.25">
      <c r="F149" s="5"/>
      <c r="L149" s="5"/>
    </row>
    <row r="150" spans="6:12" ht="15.75" customHeight="1" x14ac:dyDescent="0.25">
      <c r="F150" s="5"/>
      <c r="L150" s="5"/>
    </row>
    <row r="151" spans="6:12" ht="15.75" customHeight="1" x14ac:dyDescent="0.25">
      <c r="F151" s="5"/>
      <c r="L151" s="5"/>
    </row>
    <row r="152" spans="6:12" ht="15.75" customHeight="1" x14ac:dyDescent="0.25">
      <c r="F152" s="5"/>
      <c r="L152" s="5"/>
    </row>
    <row r="153" spans="6:12" ht="15.75" customHeight="1" x14ac:dyDescent="0.25">
      <c r="F153" s="5"/>
      <c r="L153" s="5"/>
    </row>
    <row r="154" spans="6:12" ht="15.75" customHeight="1" x14ac:dyDescent="0.25">
      <c r="F154" s="5"/>
      <c r="L154" s="5"/>
    </row>
    <row r="155" spans="6:12" ht="15.75" customHeight="1" x14ac:dyDescent="0.25">
      <c r="F155" s="5"/>
      <c r="L155" s="5"/>
    </row>
    <row r="156" spans="6:12" ht="15.75" customHeight="1" x14ac:dyDescent="0.25">
      <c r="F156" s="5"/>
      <c r="L156" s="5"/>
    </row>
    <row r="157" spans="6:12" ht="15.75" customHeight="1" x14ac:dyDescent="0.25">
      <c r="F157" s="5"/>
      <c r="L157" s="5"/>
    </row>
    <row r="158" spans="6:12" ht="15.75" customHeight="1" x14ac:dyDescent="0.25">
      <c r="F158" s="5"/>
      <c r="L158" s="5"/>
    </row>
    <row r="159" spans="6:12" ht="15.75" customHeight="1" x14ac:dyDescent="0.25">
      <c r="F159" s="5"/>
      <c r="L159" s="5"/>
    </row>
    <row r="160" spans="6:12" ht="15.75" customHeight="1" x14ac:dyDescent="0.25">
      <c r="F160" s="5"/>
      <c r="L160" s="5"/>
    </row>
    <row r="161" spans="6:12" ht="15.75" customHeight="1" x14ac:dyDescent="0.25">
      <c r="F161" s="5"/>
      <c r="L161" s="5"/>
    </row>
    <row r="162" spans="6:12" ht="15.75" customHeight="1" x14ac:dyDescent="0.25">
      <c r="F162" s="5"/>
      <c r="L162" s="5"/>
    </row>
    <row r="163" spans="6:12" ht="15.75" customHeight="1" x14ac:dyDescent="0.25">
      <c r="F163" s="5"/>
      <c r="L163" s="5"/>
    </row>
    <row r="164" spans="6:12" ht="15.75" customHeight="1" x14ac:dyDescent="0.25">
      <c r="F164" s="5"/>
      <c r="L164" s="5"/>
    </row>
    <row r="165" spans="6:12" ht="15.75" customHeight="1" x14ac:dyDescent="0.25">
      <c r="F165" s="5"/>
      <c r="L165" s="5"/>
    </row>
    <row r="166" spans="6:12" ht="15.75" customHeight="1" x14ac:dyDescent="0.25">
      <c r="F166" s="5"/>
      <c r="L166" s="5"/>
    </row>
    <row r="167" spans="6:12" ht="15.75" customHeight="1" x14ac:dyDescent="0.25">
      <c r="F167" s="5"/>
      <c r="L167" s="5"/>
    </row>
    <row r="168" spans="6:12" ht="15.75" customHeight="1" x14ac:dyDescent="0.25">
      <c r="F168" s="5"/>
      <c r="L168" s="5"/>
    </row>
    <row r="169" spans="6:12" ht="15.75" customHeight="1" x14ac:dyDescent="0.25">
      <c r="F169" s="5"/>
      <c r="L169" s="5"/>
    </row>
    <row r="170" spans="6:12" ht="15.75" customHeight="1" x14ac:dyDescent="0.25">
      <c r="F170" s="5"/>
      <c r="L170" s="5"/>
    </row>
    <row r="171" spans="6:12" ht="15.75" customHeight="1" x14ac:dyDescent="0.25">
      <c r="F171" s="5"/>
      <c r="L171" s="5"/>
    </row>
    <row r="172" spans="6:12" ht="15.75" customHeight="1" x14ac:dyDescent="0.25">
      <c r="F172" s="5"/>
      <c r="L172" s="5"/>
    </row>
    <row r="173" spans="6:12" ht="15.75" customHeight="1" x14ac:dyDescent="0.25">
      <c r="F173" s="5"/>
      <c r="L173" s="5"/>
    </row>
    <row r="174" spans="6:12" ht="15.75" customHeight="1" x14ac:dyDescent="0.25">
      <c r="F174" s="5"/>
      <c r="L174" s="5"/>
    </row>
    <row r="175" spans="6:12" ht="15.75" customHeight="1" x14ac:dyDescent="0.25">
      <c r="F175" s="5"/>
      <c r="L175" s="5"/>
    </row>
    <row r="176" spans="6:12" ht="15.75" customHeight="1" x14ac:dyDescent="0.25">
      <c r="F176" s="5"/>
      <c r="L176" s="5"/>
    </row>
    <row r="177" spans="6:12" ht="15.75" customHeight="1" x14ac:dyDescent="0.25">
      <c r="F177" s="5"/>
      <c r="L177" s="5"/>
    </row>
    <row r="178" spans="6:12" ht="15.75" customHeight="1" x14ac:dyDescent="0.25">
      <c r="F178" s="5"/>
      <c r="L178" s="5"/>
    </row>
    <row r="179" spans="6:12" ht="15.75" customHeight="1" x14ac:dyDescent="0.25">
      <c r="F179" s="5"/>
      <c r="L179" s="5"/>
    </row>
    <row r="180" spans="6:12" ht="15.75" customHeight="1" x14ac:dyDescent="0.25">
      <c r="F180" s="5"/>
      <c r="L180" s="5"/>
    </row>
    <row r="181" spans="6:12" ht="15.75" customHeight="1" x14ac:dyDescent="0.25">
      <c r="F181" s="5"/>
      <c r="L181" s="5"/>
    </row>
    <row r="182" spans="6:12" ht="15.75" customHeight="1" x14ac:dyDescent="0.25">
      <c r="F182" s="5"/>
      <c r="L182" s="5"/>
    </row>
    <row r="183" spans="6:12" ht="15.75" customHeight="1" x14ac:dyDescent="0.25">
      <c r="F183" s="5"/>
      <c r="L183" s="5"/>
    </row>
    <row r="184" spans="6:12" ht="15.75" customHeight="1" x14ac:dyDescent="0.25">
      <c r="F184" s="5"/>
      <c r="L184" s="5"/>
    </row>
    <row r="185" spans="6:12" ht="15.75" customHeight="1" x14ac:dyDescent="0.25">
      <c r="F185" s="5"/>
      <c r="L185" s="5"/>
    </row>
    <row r="186" spans="6:12" ht="15.75" customHeight="1" x14ac:dyDescent="0.25">
      <c r="F186" s="5"/>
      <c r="L186" s="5"/>
    </row>
    <row r="187" spans="6:12" ht="15.75" customHeight="1" x14ac:dyDescent="0.25">
      <c r="F187" s="5"/>
      <c r="L187" s="5"/>
    </row>
    <row r="188" spans="6:12" ht="15.75" customHeight="1" x14ac:dyDescent="0.25">
      <c r="F188" s="5"/>
      <c r="L188" s="5"/>
    </row>
    <row r="189" spans="6:12" ht="15.75" customHeight="1" x14ac:dyDescent="0.25">
      <c r="F189" s="5"/>
      <c r="L189" s="5"/>
    </row>
    <row r="190" spans="6:12" ht="15.75" customHeight="1" x14ac:dyDescent="0.25">
      <c r="F190" s="5"/>
      <c r="L190" s="5"/>
    </row>
    <row r="191" spans="6:12" ht="15.75" customHeight="1" x14ac:dyDescent="0.25">
      <c r="F191" s="5"/>
      <c r="L191" s="5"/>
    </row>
    <row r="192" spans="6:12" ht="15.75" customHeight="1" x14ac:dyDescent="0.25">
      <c r="F192" s="5"/>
      <c r="L192" s="5"/>
    </row>
    <row r="193" spans="6:12" ht="15.75" customHeight="1" x14ac:dyDescent="0.25">
      <c r="F193" s="5"/>
      <c r="L193" s="5"/>
    </row>
    <row r="194" spans="6:12" ht="15.75" customHeight="1" x14ac:dyDescent="0.25">
      <c r="F194" s="5"/>
      <c r="L194" s="5"/>
    </row>
    <row r="195" spans="6:12" ht="15.75" customHeight="1" x14ac:dyDescent="0.25">
      <c r="F195" s="5"/>
      <c r="L195" s="5"/>
    </row>
    <row r="196" spans="6:12" ht="15.75" customHeight="1" x14ac:dyDescent="0.25">
      <c r="F196" s="5"/>
      <c r="L196" s="5"/>
    </row>
    <row r="197" spans="6:12" ht="15.75" customHeight="1" x14ac:dyDescent="0.25">
      <c r="F197" s="5"/>
      <c r="L197" s="5"/>
    </row>
    <row r="198" spans="6:12" ht="15.75" customHeight="1" x14ac:dyDescent="0.25">
      <c r="F198" s="5"/>
      <c r="L198" s="5"/>
    </row>
    <row r="199" spans="6:12" ht="15.75" customHeight="1" x14ac:dyDescent="0.25">
      <c r="F199" s="5"/>
      <c r="L199" s="5"/>
    </row>
    <row r="200" spans="6:12" ht="15.75" customHeight="1" x14ac:dyDescent="0.25">
      <c r="F200" s="5"/>
      <c r="L200" s="5"/>
    </row>
    <row r="201" spans="6:12" ht="15.75" customHeight="1" x14ac:dyDescent="0.25">
      <c r="F201" s="5"/>
      <c r="L201" s="5"/>
    </row>
    <row r="202" spans="6:12" ht="15.75" customHeight="1" x14ac:dyDescent="0.25">
      <c r="F202" s="5"/>
      <c r="L202" s="5"/>
    </row>
    <row r="203" spans="6:12" ht="15.75" customHeight="1" x14ac:dyDescent="0.25">
      <c r="F203" s="5"/>
      <c r="L203" s="5"/>
    </row>
    <row r="204" spans="6:12" ht="15.75" customHeight="1" x14ac:dyDescent="0.25">
      <c r="F204" s="5"/>
      <c r="L204" s="5"/>
    </row>
    <row r="205" spans="6:12" ht="15.75" customHeight="1" x14ac:dyDescent="0.25">
      <c r="F205" s="5"/>
      <c r="L205" s="5"/>
    </row>
    <row r="206" spans="6:12" ht="15.75" customHeight="1" x14ac:dyDescent="0.25">
      <c r="F206" s="5"/>
      <c r="L206" s="5"/>
    </row>
    <row r="207" spans="6:12" ht="15.75" customHeight="1" x14ac:dyDescent="0.25">
      <c r="F207" s="5"/>
      <c r="L207" s="5"/>
    </row>
    <row r="208" spans="6:12" ht="15.75" customHeight="1" x14ac:dyDescent="0.25">
      <c r="F208" s="5"/>
      <c r="L208" s="5"/>
    </row>
    <row r="209" spans="6:12" ht="15.75" customHeight="1" x14ac:dyDescent="0.25">
      <c r="F209" s="5"/>
      <c r="L209" s="5"/>
    </row>
    <row r="210" spans="6:12" ht="15.75" customHeight="1" x14ac:dyDescent="0.25">
      <c r="F210" s="5"/>
      <c r="L210" s="5"/>
    </row>
    <row r="211" spans="6:12" ht="15.75" customHeight="1" x14ac:dyDescent="0.25">
      <c r="F211" s="5"/>
      <c r="L211" s="5"/>
    </row>
    <row r="212" spans="6:12" ht="15.75" customHeight="1" x14ac:dyDescent="0.25">
      <c r="F212" s="5"/>
      <c r="L212" s="5"/>
    </row>
    <row r="213" spans="6:12" ht="15.75" customHeight="1" x14ac:dyDescent="0.25">
      <c r="F213" s="5"/>
      <c r="L213" s="5"/>
    </row>
    <row r="214" spans="6:12" ht="15.75" customHeight="1" x14ac:dyDescent="0.25">
      <c r="F214" s="5"/>
      <c r="L214" s="5"/>
    </row>
    <row r="215" spans="6:12" ht="15.75" customHeight="1" x14ac:dyDescent="0.25">
      <c r="F215" s="5"/>
      <c r="L215" s="5"/>
    </row>
    <row r="216" spans="6:12" ht="15.75" customHeight="1" x14ac:dyDescent="0.25">
      <c r="F216" s="5"/>
      <c r="L216" s="5"/>
    </row>
    <row r="217" spans="6:12" ht="15.75" customHeight="1" x14ac:dyDescent="0.25">
      <c r="F217" s="5"/>
      <c r="L217" s="5"/>
    </row>
    <row r="218" spans="6:12" ht="15.75" customHeight="1" x14ac:dyDescent="0.25">
      <c r="F218" s="5"/>
      <c r="L218" s="5"/>
    </row>
    <row r="219" spans="6:12" ht="15.75" customHeight="1" x14ac:dyDescent="0.25">
      <c r="F219" s="5"/>
      <c r="L219" s="5"/>
    </row>
    <row r="220" spans="6:12" ht="15.75" customHeight="1" x14ac:dyDescent="0.25">
      <c r="F220" s="5"/>
      <c r="L220" s="5"/>
    </row>
    <row r="221" spans="6:12" ht="15.75" customHeight="1" x14ac:dyDescent="0.25">
      <c r="F221" s="5"/>
      <c r="L221" s="5"/>
    </row>
    <row r="222" spans="6:12" ht="15.75" customHeight="1" x14ac:dyDescent="0.25">
      <c r="F222" s="5"/>
      <c r="L222" s="5"/>
    </row>
    <row r="223" spans="6:12" ht="15.75" customHeight="1" x14ac:dyDescent="0.25">
      <c r="F223" s="5"/>
      <c r="L223" s="5"/>
    </row>
    <row r="224" spans="6:12" ht="15.75" customHeight="1" x14ac:dyDescent="0.25">
      <c r="F224" s="5"/>
      <c r="L224" s="5"/>
    </row>
    <row r="225" spans="6:12" ht="15.75" customHeight="1" x14ac:dyDescent="0.25">
      <c r="F225" s="5"/>
      <c r="L225" s="5"/>
    </row>
    <row r="226" spans="6:12" ht="15.75" customHeight="1" x14ac:dyDescent="0.25">
      <c r="F226" s="5"/>
      <c r="L226" s="5"/>
    </row>
    <row r="227" spans="6:12" ht="15.75" customHeight="1" x14ac:dyDescent="0.25">
      <c r="F227" s="5"/>
      <c r="L227" s="5"/>
    </row>
    <row r="228" spans="6:12" ht="15.75" customHeight="1" x14ac:dyDescent="0.25">
      <c r="F228" s="5"/>
      <c r="L228" s="5"/>
    </row>
    <row r="229" spans="6:12" ht="15.75" customHeight="1" x14ac:dyDescent="0.25">
      <c r="F229" s="5"/>
      <c r="L229" s="5"/>
    </row>
    <row r="230" spans="6:12" ht="15.75" customHeight="1" x14ac:dyDescent="0.25">
      <c r="F230" s="5"/>
      <c r="L230" s="5"/>
    </row>
    <row r="231" spans="6:12" ht="15.75" customHeight="1" x14ac:dyDescent="0.25">
      <c r="F231" s="5"/>
      <c r="L231" s="5"/>
    </row>
    <row r="232" spans="6:12" ht="15.75" customHeight="1" x14ac:dyDescent="0.25">
      <c r="F232" s="5"/>
      <c r="L232" s="5"/>
    </row>
    <row r="233" spans="6:12" ht="15.75" customHeight="1" x14ac:dyDescent="0.25">
      <c r="F233" s="5"/>
      <c r="L233" s="5"/>
    </row>
    <row r="234" spans="6:12" ht="15.75" customHeight="1" x14ac:dyDescent="0.25">
      <c r="F234" s="5"/>
      <c r="L234" s="5"/>
    </row>
    <row r="235" spans="6:12" ht="15.75" customHeight="1" x14ac:dyDescent="0.25">
      <c r="F235" s="5"/>
      <c r="L235" s="5"/>
    </row>
    <row r="236" spans="6:12" ht="15.75" customHeight="1" x14ac:dyDescent="0.25">
      <c r="F236" s="5"/>
      <c r="L236" s="5"/>
    </row>
    <row r="237" spans="6:12" ht="15.75" customHeight="1" x14ac:dyDescent="0.25">
      <c r="F237" s="5"/>
      <c r="L237" s="5"/>
    </row>
    <row r="238" spans="6:12" ht="15.75" customHeight="1" x14ac:dyDescent="0.25">
      <c r="F238" s="5"/>
      <c r="L238" s="5"/>
    </row>
    <row r="239" spans="6:12" ht="15.75" customHeight="1" x14ac:dyDescent="0.25">
      <c r="F239" s="5"/>
      <c r="L239" s="5"/>
    </row>
    <row r="240" spans="6:12" ht="15.75" customHeight="1" x14ac:dyDescent="0.25">
      <c r="F240" s="5"/>
      <c r="L240" s="5"/>
    </row>
    <row r="241" spans="6:12" ht="15.75" customHeight="1" x14ac:dyDescent="0.25">
      <c r="F241" s="5"/>
      <c r="L241" s="5"/>
    </row>
    <row r="242" spans="6:12" ht="15.75" customHeight="1" x14ac:dyDescent="0.25">
      <c r="F242" s="5"/>
      <c r="L242" s="5"/>
    </row>
    <row r="243" spans="6:12" ht="15.75" customHeight="1" x14ac:dyDescent="0.25">
      <c r="F243" s="5"/>
      <c r="L243" s="5"/>
    </row>
    <row r="244" spans="6:12" ht="15.75" customHeight="1" x14ac:dyDescent="0.25">
      <c r="F244" s="5"/>
      <c r="L244" s="5"/>
    </row>
    <row r="245" spans="6:12" ht="15.75" customHeight="1" x14ac:dyDescent="0.25">
      <c r="F245" s="5"/>
      <c r="L245" s="5"/>
    </row>
    <row r="246" spans="6:12" ht="15.75" customHeight="1" x14ac:dyDescent="0.25">
      <c r="F246" s="5"/>
      <c r="L246" s="5"/>
    </row>
    <row r="247" spans="6:12" ht="15.75" customHeight="1" x14ac:dyDescent="0.25">
      <c r="F247" s="5"/>
      <c r="L247" s="5"/>
    </row>
    <row r="248" spans="6:12" ht="15.75" customHeight="1" x14ac:dyDescent="0.25">
      <c r="F248" s="5"/>
      <c r="L248" s="5"/>
    </row>
    <row r="249" spans="6:12" ht="15.75" customHeight="1" x14ac:dyDescent="0.25">
      <c r="F249" s="5"/>
      <c r="L249" s="5"/>
    </row>
    <row r="250" spans="6:12" ht="15.75" customHeight="1" x14ac:dyDescent="0.25">
      <c r="F250" s="5"/>
      <c r="L250" s="5"/>
    </row>
    <row r="251" spans="6:12" ht="15.75" customHeight="1" x14ac:dyDescent="0.25">
      <c r="F251" s="5"/>
      <c r="L251" s="5"/>
    </row>
    <row r="252" spans="6:12" ht="15.75" customHeight="1" x14ac:dyDescent="0.25">
      <c r="F252" s="5"/>
      <c r="L252" s="5"/>
    </row>
    <row r="253" spans="6:12" ht="15.75" customHeight="1" x14ac:dyDescent="0.25">
      <c r="F253" s="5"/>
      <c r="L253" s="5"/>
    </row>
    <row r="254" spans="6:12" ht="15.75" customHeight="1" x14ac:dyDescent="0.25">
      <c r="F254" s="5"/>
      <c r="L254" s="5"/>
    </row>
    <row r="255" spans="6:12" ht="15.75" customHeight="1" x14ac:dyDescent="0.25">
      <c r="F255" s="5"/>
      <c r="L255" s="5"/>
    </row>
    <row r="256" spans="6:12" ht="15.75" customHeight="1" x14ac:dyDescent="0.25">
      <c r="F256" s="5"/>
      <c r="L256" s="5"/>
    </row>
    <row r="257" spans="6:12" ht="15.75" customHeight="1" x14ac:dyDescent="0.25">
      <c r="F257" s="5"/>
      <c r="L257" s="5"/>
    </row>
    <row r="258" spans="6:12" ht="15.75" customHeight="1" x14ac:dyDescent="0.25">
      <c r="F258" s="5"/>
      <c r="L258" s="5"/>
    </row>
    <row r="259" spans="6:12" ht="15.75" customHeight="1" x14ac:dyDescent="0.25">
      <c r="F259" s="5"/>
      <c r="L259" s="5"/>
    </row>
    <row r="260" spans="6:12" ht="15.75" customHeight="1" x14ac:dyDescent="0.25">
      <c r="F260" s="5"/>
      <c r="L260" s="5"/>
    </row>
    <row r="261" spans="6:12" ht="15.75" customHeight="1" x14ac:dyDescent="0.25">
      <c r="F261" s="5"/>
      <c r="L261" s="5"/>
    </row>
    <row r="262" spans="6:12" ht="15.75" customHeight="1" x14ac:dyDescent="0.25">
      <c r="F262" s="5"/>
      <c r="L262" s="5"/>
    </row>
    <row r="263" spans="6:12" ht="15.75" customHeight="1" x14ac:dyDescent="0.25">
      <c r="F263" s="5"/>
      <c r="L263" s="5"/>
    </row>
    <row r="264" spans="6:12" ht="15.75" customHeight="1" x14ac:dyDescent="0.25">
      <c r="F264" s="5"/>
      <c r="L264" s="5"/>
    </row>
    <row r="265" spans="6:12" ht="15.75" customHeight="1" x14ac:dyDescent="0.25">
      <c r="F265" s="5"/>
      <c r="L265" s="5"/>
    </row>
    <row r="266" spans="6:12" ht="15.75" customHeight="1" x14ac:dyDescent="0.25">
      <c r="F266" s="5"/>
      <c r="L266" s="5"/>
    </row>
    <row r="267" spans="6:12" ht="15.75" customHeight="1" x14ac:dyDescent="0.25">
      <c r="F267" s="5"/>
      <c r="L267" s="5"/>
    </row>
    <row r="268" spans="6:12" ht="15.75" customHeight="1" x14ac:dyDescent="0.25">
      <c r="F268" s="5"/>
      <c r="L268" s="5"/>
    </row>
    <row r="269" spans="6:12" ht="15.75" customHeight="1" x14ac:dyDescent="0.25">
      <c r="F269" s="5"/>
      <c r="L269" s="5"/>
    </row>
    <row r="270" spans="6:12" ht="15.75" customHeight="1" x14ac:dyDescent="0.25">
      <c r="F270" s="5"/>
      <c r="L270" s="5"/>
    </row>
    <row r="271" spans="6:12" ht="15.75" customHeight="1" x14ac:dyDescent="0.25">
      <c r="F271" s="5"/>
      <c r="L271" s="5"/>
    </row>
    <row r="272" spans="6:12" ht="15.75" customHeight="1" x14ac:dyDescent="0.25">
      <c r="F272" s="5"/>
      <c r="L272" s="5"/>
    </row>
    <row r="273" spans="6:12" ht="15.75" customHeight="1" x14ac:dyDescent="0.25">
      <c r="F273" s="5"/>
      <c r="L273" s="5"/>
    </row>
    <row r="274" spans="6:12" ht="15.75" customHeight="1" x14ac:dyDescent="0.25">
      <c r="F274" s="5"/>
      <c r="L274" s="5"/>
    </row>
    <row r="275" spans="6:12" ht="15.75" customHeight="1" x14ac:dyDescent="0.25">
      <c r="F275" s="5"/>
      <c r="L275" s="5"/>
    </row>
    <row r="276" spans="6:12" ht="15.75" customHeight="1" x14ac:dyDescent="0.25">
      <c r="F276" s="5"/>
      <c r="L276" s="5"/>
    </row>
    <row r="277" spans="6:12" ht="15.75" customHeight="1" x14ac:dyDescent="0.25">
      <c r="F277" s="5"/>
      <c r="L277" s="5"/>
    </row>
    <row r="278" spans="6:12" ht="15.75" customHeight="1" x14ac:dyDescent="0.25">
      <c r="F278" s="5"/>
      <c r="L278" s="5"/>
    </row>
    <row r="279" spans="6:12" ht="15.75" customHeight="1" x14ac:dyDescent="0.25">
      <c r="F279" s="5"/>
      <c r="L279" s="5"/>
    </row>
    <row r="280" spans="6:12" ht="15.75" customHeight="1" x14ac:dyDescent="0.25">
      <c r="F280" s="5"/>
      <c r="L280" s="5"/>
    </row>
    <row r="281" spans="6:12" ht="15.75" customHeight="1" x14ac:dyDescent="0.25">
      <c r="F281" s="5"/>
      <c r="L281" s="5"/>
    </row>
    <row r="282" spans="6:12" ht="15.75" customHeight="1" x14ac:dyDescent="0.25">
      <c r="F282" s="5"/>
      <c r="L282" s="5"/>
    </row>
    <row r="283" spans="6:12" ht="15.75" customHeight="1" x14ac:dyDescent="0.25">
      <c r="F283" s="5"/>
      <c r="L283" s="5"/>
    </row>
    <row r="284" spans="6:12" ht="15.75" customHeight="1" x14ac:dyDescent="0.25">
      <c r="F284" s="5"/>
      <c r="L284" s="5"/>
    </row>
    <row r="285" spans="6:12" ht="15.75" customHeight="1" x14ac:dyDescent="0.25">
      <c r="F285" s="5"/>
      <c r="L285" s="5"/>
    </row>
    <row r="286" spans="6:12" ht="15.75" customHeight="1" x14ac:dyDescent="0.25">
      <c r="F286" s="5"/>
      <c r="L286" s="5"/>
    </row>
    <row r="287" spans="6:12" ht="15.75" customHeight="1" x14ac:dyDescent="0.25">
      <c r="F287" s="5"/>
      <c r="L287" s="5"/>
    </row>
    <row r="288" spans="6:12" ht="15.75" customHeight="1" x14ac:dyDescent="0.25">
      <c r="F288" s="5"/>
      <c r="L288" s="5"/>
    </row>
    <row r="289" spans="6:12" ht="15.75" customHeight="1" x14ac:dyDescent="0.25">
      <c r="F289" s="5"/>
      <c r="L289" s="5"/>
    </row>
    <row r="290" spans="6:12" ht="15.75" customHeight="1" x14ac:dyDescent="0.25">
      <c r="F290" s="5"/>
      <c r="L290" s="5"/>
    </row>
    <row r="291" spans="6:12" ht="15.75" customHeight="1" x14ac:dyDescent="0.25">
      <c r="F291" s="5"/>
      <c r="L291" s="5"/>
    </row>
    <row r="292" spans="6:12" ht="15.75" customHeight="1" x14ac:dyDescent="0.25">
      <c r="F292" s="5"/>
      <c r="L292" s="5"/>
    </row>
    <row r="293" spans="6:12" ht="15.75" customHeight="1" x14ac:dyDescent="0.25">
      <c r="F293" s="5"/>
      <c r="L293" s="5"/>
    </row>
    <row r="294" spans="6:12" ht="15.75" customHeight="1" x14ac:dyDescent="0.25">
      <c r="F294" s="5"/>
      <c r="L294" s="5"/>
    </row>
    <row r="295" spans="6:12" ht="15.75" customHeight="1" x14ac:dyDescent="0.25">
      <c r="F295" s="5"/>
      <c r="L295" s="5"/>
    </row>
    <row r="296" spans="6:12" ht="15.75" customHeight="1" x14ac:dyDescent="0.25">
      <c r="F296" s="5"/>
      <c r="L296" s="5"/>
    </row>
    <row r="297" spans="6:12" ht="15.75" customHeight="1" x14ac:dyDescent="0.25">
      <c r="F297" s="5"/>
      <c r="L297" s="5"/>
    </row>
    <row r="298" spans="6:12" ht="15.75" customHeight="1" x14ac:dyDescent="0.25">
      <c r="F298" s="5"/>
      <c r="L298" s="5"/>
    </row>
    <row r="299" spans="6:12" ht="15.75" customHeight="1" x14ac:dyDescent="0.25">
      <c r="F299" s="5"/>
      <c r="L299" s="5"/>
    </row>
    <row r="300" spans="6:12" ht="15.75" customHeight="1" x14ac:dyDescent="0.25">
      <c r="F300" s="5"/>
      <c r="L300" s="5"/>
    </row>
    <row r="301" spans="6:12" ht="15.75" customHeight="1" x14ac:dyDescent="0.25">
      <c r="F301" s="5"/>
      <c r="L301" s="5"/>
    </row>
    <row r="302" spans="6:12" ht="15.75" customHeight="1" x14ac:dyDescent="0.25">
      <c r="F302" s="5"/>
      <c r="L302" s="5"/>
    </row>
    <row r="303" spans="6:12" ht="15.75" customHeight="1" x14ac:dyDescent="0.25">
      <c r="F303" s="5"/>
      <c r="L303" s="5"/>
    </row>
    <row r="304" spans="6:12" ht="15.75" customHeight="1" x14ac:dyDescent="0.25">
      <c r="F304" s="5"/>
      <c r="L304" s="5"/>
    </row>
    <row r="305" spans="6:12" ht="15.75" customHeight="1" x14ac:dyDescent="0.25">
      <c r="F305" s="5"/>
      <c r="L305" s="5"/>
    </row>
    <row r="306" spans="6:12" ht="15.75" customHeight="1" x14ac:dyDescent="0.25">
      <c r="F306" s="5"/>
      <c r="L306" s="5"/>
    </row>
    <row r="307" spans="6:12" ht="15.75" customHeight="1" x14ac:dyDescent="0.25">
      <c r="F307" s="5"/>
      <c r="L307" s="5"/>
    </row>
    <row r="308" spans="6:12" ht="15.75" customHeight="1" x14ac:dyDescent="0.25">
      <c r="F308" s="5"/>
      <c r="L308" s="5"/>
    </row>
    <row r="309" spans="6:12" ht="15.75" customHeight="1" x14ac:dyDescent="0.25">
      <c r="F309" s="5"/>
      <c r="L309" s="5"/>
    </row>
    <row r="310" spans="6:12" ht="15.75" customHeight="1" x14ac:dyDescent="0.25">
      <c r="F310" s="5"/>
      <c r="L310" s="5"/>
    </row>
    <row r="311" spans="6:12" ht="15.75" customHeight="1" x14ac:dyDescent="0.25">
      <c r="F311" s="5"/>
      <c r="L311" s="5"/>
    </row>
    <row r="312" spans="6:12" ht="15.75" customHeight="1" x14ac:dyDescent="0.25">
      <c r="F312" s="5"/>
      <c r="L312" s="5"/>
    </row>
    <row r="313" spans="6:12" ht="15.75" customHeight="1" x14ac:dyDescent="0.25">
      <c r="F313" s="5"/>
      <c r="L313" s="5"/>
    </row>
    <row r="314" spans="6:12" ht="15.75" customHeight="1" x14ac:dyDescent="0.25">
      <c r="F314" s="5"/>
      <c r="L314" s="5"/>
    </row>
    <row r="315" spans="6:12" ht="15.75" customHeight="1" x14ac:dyDescent="0.25">
      <c r="F315" s="5"/>
      <c r="L315" s="5"/>
    </row>
    <row r="316" spans="6:12" ht="15.75" customHeight="1" x14ac:dyDescent="0.25">
      <c r="F316" s="5"/>
      <c r="L316" s="5"/>
    </row>
    <row r="317" spans="6:12" ht="15.75" customHeight="1" x14ac:dyDescent="0.25">
      <c r="F317" s="5"/>
      <c r="L317" s="5"/>
    </row>
    <row r="318" spans="6:12" ht="15.75" customHeight="1" x14ac:dyDescent="0.25">
      <c r="F318" s="5"/>
      <c r="L318" s="5"/>
    </row>
    <row r="319" spans="6:12" ht="15.75" customHeight="1" x14ac:dyDescent="0.25">
      <c r="F319" s="5"/>
      <c r="L319" s="5"/>
    </row>
    <row r="320" spans="6:12" ht="15.75" customHeight="1" x14ac:dyDescent="0.25">
      <c r="F320" s="5"/>
      <c r="L320" s="5"/>
    </row>
    <row r="321" spans="6:12" ht="15.75" customHeight="1" x14ac:dyDescent="0.25">
      <c r="F321" s="5"/>
      <c r="L321" s="5"/>
    </row>
    <row r="322" spans="6:12" ht="15.75" customHeight="1" x14ac:dyDescent="0.25">
      <c r="F322" s="5"/>
      <c r="L322" s="5"/>
    </row>
    <row r="323" spans="6:12" ht="15.75" customHeight="1" x14ac:dyDescent="0.25">
      <c r="F323" s="5"/>
      <c r="L323" s="5"/>
    </row>
    <row r="324" spans="6:12" ht="15.75" customHeight="1" x14ac:dyDescent="0.25">
      <c r="F324" s="5"/>
      <c r="L324" s="5"/>
    </row>
    <row r="325" spans="6:12" ht="15.75" customHeight="1" x14ac:dyDescent="0.25">
      <c r="F325" s="5"/>
      <c r="L325" s="5"/>
    </row>
    <row r="326" spans="6:12" ht="15.75" customHeight="1" x14ac:dyDescent="0.25">
      <c r="F326" s="5"/>
      <c r="L326" s="5"/>
    </row>
    <row r="327" spans="6:12" ht="15.75" customHeight="1" x14ac:dyDescent="0.25">
      <c r="F327" s="5"/>
      <c r="L327" s="5"/>
    </row>
    <row r="328" spans="6:12" ht="15.75" customHeight="1" x14ac:dyDescent="0.25">
      <c r="F328" s="5"/>
      <c r="L328" s="5"/>
    </row>
    <row r="329" spans="6:12" ht="15.75" customHeight="1" x14ac:dyDescent="0.25">
      <c r="F329" s="5"/>
      <c r="L329" s="5"/>
    </row>
    <row r="330" spans="6:12" ht="15.75" customHeight="1" x14ac:dyDescent="0.25">
      <c r="F330" s="5"/>
      <c r="L330" s="5"/>
    </row>
    <row r="331" spans="6:12" ht="15.75" customHeight="1" x14ac:dyDescent="0.25">
      <c r="F331" s="5"/>
      <c r="L331" s="5"/>
    </row>
    <row r="332" spans="6:12" ht="15.75" customHeight="1" x14ac:dyDescent="0.25">
      <c r="F332" s="5"/>
      <c r="L332" s="5"/>
    </row>
    <row r="333" spans="6:12" ht="15.75" customHeight="1" x14ac:dyDescent="0.25">
      <c r="F333" s="5"/>
      <c r="L333" s="5"/>
    </row>
    <row r="334" spans="6:12" ht="15.75" customHeight="1" x14ac:dyDescent="0.25">
      <c r="F334" s="5"/>
      <c r="L334" s="5"/>
    </row>
    <row r="335" spans="6:12" ht="15.75" customHeight="1" x14ac:dyDescent="0.25">
      <c r="F335" s="5"/>
      <c r="L335" s="5"/>
    </row>
    <row r="336" spans="6:12" ht="15.75" customHeight="1" x14ac:dyDescent="0.25">
      <c r="F336" s="5"/>
      <c r="L336" s="5"/>
    </row>
    <row r="337" spans="6:12" ht="15.75" customHeight="1" x14ac:dyDescent="0.25">
      <c r="F337" s="5"/>
      <c r="L337" s="5"/>
    </row>
    <row r="338" spans="6:12" ht="15.75" customHeight="1" x14ac:dyDescent="0.25">
      <c r="F338" s="5"/>
      <c r="L338" s="5"/>
    </row>
    <row r="339" spans="6:12" ht="15.75" customHeight="1" x14ac:dyDescent="0.25">
      <c r="F339" s="5"/>
      <c r="L339" s="5"/>
    </row>
    <row r="340" spans="6:12" ht="15.75" customHeight="1" x14ac:dyDescent="0.25">
      <c r="F340" s="5"/>
      <c r="L340" s="5"/>
    </row>
    <row r="341" spans="6:12" ht="15.75" customHeight="1" x14ac:dyDescent="0.25">
      <c r="F341" s="5"/>
      <c r="L341" s="5"/>
    </row>
    <row r="342" spans="6:12" ht="15.75" customHeight="1" x14ac:dyDescent="0.25">
      <c r="F342" s="5"/>
      <c r="L342" s="5"/>
    </row>
    <row r="343" spans="6:12" ht="15.75" customHeight="1" x14ac:dyDescent="0.25">
      <c r="F343" s="5"/>
      <c r="L343" s="5"/>
    </row>
    <row r="344" spans="6:12" ht="15.75" customHeight="1" x14ac:dyDescent="0.25">
      <c r="F344" s="5"/>
      <c r="L344" s="5"/>
    </row>
    <row r="345" spans="6:12" ht="15.75" customHeight="1" x14ac:dyDescent="0.25">
      <c r="F345" s="5"/>
      <c r="L345" s="5"/>
    </row>
    <row r="346" spans="6:12" ht="15.75" customHeight="1" x14ac:dyDescent="0.25">
      <c r="F346" s="5"/>
      <c r="L346" s="5"/>
    </row>
    <row r="347" spans="6:12" ht="15.75" customHeight="1" x14ac:dyDescent="0.25">
      <c r="F347" s="5"/>
      <c r="L347" s="5"/>
    </row>
    <row r="348" spans="6:12" ht="15.75" customHeight="1" x14ac:dyDescent="0.25">
      <c r="F348" s="5"/>
      <c r="L348" s="5"/>
    </row>
    <row r="349" spans="6:12" ht="15.75" customHeight="1" x14ac:dyDescent="0.25">
      <c r="F349" s="5"/>
      <c r="L349" s="5"/>
    </row>
    <row r="350" spans="6:12" ht="15.75" customHeight="1" x14ac:dyDescent="0.25">
      <c r="F350" s="5"/>
      <c r="L350" s="5"/>
    </row>
    <row r="351" spans="6:12" ht="15.75" customHeight="1" x14ac:dyDescent="0.25">
      <c r="F351" s="5"/>
      <c r="L351" s="5"/>
    </row>
    <row r="352" spans="6:12" ht="15.75" customHeight="1" x14ac:dyDescent="0.25">
      <c r="F352" s="5"/>
      <c r="L352" s="5"/>
    </row>
    <row r="353" spans="6:12" ht="15.75" customHeight="1" x14ac:dyDescent="0.25">
      <c r="F353" s="5"/>
      <c r="L353" s="5"/>
    </row>
    <row r="354" spans="6:12" ht="15.75" customHeight="1" x14ac:dyDescent="0.25">
      <c r="F354" s="5"/>
      <c r="L354" s="5"/>
    </row>
    <row r="355" spans="6:12" ht="15.75" customHeight="1" x14ac:dyDescent="0.25">
      <c r="F355" s="5"/>
      <c r="L355" s="5"/>
    </row>
    <row r="356" spans="6:12" ht="15.75" customHeight="1" x14ac:dyDescent="0.25">
      <c r="F356" s="5"/>
      <c r="L356" s="5"/>
    </row>
    <row r="357" spans="6:12" ht="15.75" customHeight="1" x14ac:dyDescent="0.25">
      <c r="F357" s="5"/>
      <c r="L357" s="5"/>
    </row>
    <row r="358" spans="6:12" ht="15.75" customHeight="1" x14ac:dyDescent="0.25">
      <c r="F358" s="5"/>
      <c r="L358" s="5"/>
    </row>
    <row r="359" spans="6:12" ht="15.75" customHeight="1" x14ac:dyDescent="0.25">
      <c r="F359" s="5"/>
      <c r="L359" s="5"/>
    </row>
    <row r="360" spans="6:12" ht="15.75" customHeight="1" x14ac:dyDescent="0.25">
      <c r="F360" s="5"/>
      <c r="L360" s="5"/>
    </row>
    <row r="361" spans="6:12" ht="15.75" customHeight="1" x14ac:dyDescent="0.25">
      <c r="F361" s="5"/>
      <c r="L361" s="5"/>
    </row>
    <row r="362" spans="6:12" ht="15.75" customHeight="1" x14ac:dyDescent="0.25">
      <c r="F362" s="5"/>
      <c r="L362" s="5"/>
    </row>
    <row r="363" spans="6:12" ht="15.75" customHeight="1" x14ac:dyDescent="0.25">
      <c r="F363" s="5"/>
      <c r="L363" s="5"/>
    </row>
    <row r="364" spans="6:12" ht="15.75" customHeight="1" x14ac:dyDescent="0.25">
      <c r="F364" s="5"/>
      <c r="L364" s="5"/>
    </row>
    <row r="365" spans="6:12" ht="15.75" customHeight="1" x14ac:dyDescent="0.25">
      <c r="F365" s="5"/>
      <c r="L365" s="5"/>
    </row>
    <row r="366" spans="6:12" ht="15.75" customHeight="1" x14ac:dyDescent="0.25">
      <c r="F366" s="5"/>
      <c r="L366" s="5"/>
    </row>
    <row r="367" spans="6:12" ht="15.75" customHeight="1" x14ac:dyDescent="0.25">
      <c r="F367" s="5"/>
      <c r="L367" s="5"/>
    </row>
    <row r="368" spans="6:12" ht="15.75" customHeight="1" x14ac:dyDescent="0.25">
      <c r="F368" s="5"/>
      <c r="L368" s="5"/>
    </row>
    <row r="369" spans="6:12" ht="15.75" customHeight="1" x14ac:dyDescent="0.25">
      <c r="F369" s="5"/>
      <c r="L369" s="5"/>
    </row>
    <row r="370" spans="6:12" ht="15.75" customHeight="1" x14ac:dyDescent="0.25">
      <c r="F370" s="5"/>
      <c r="L370" s="5"/>
    </row>
    <row r="371" spans="6:12" ht="15.75" customHeight="1" x14ac:dyDescent="0.25">
      <c r="F371" s="5"/>
      <c r="L371" s="5"/>
    </row>
    <row r="372" spans="6:12" ht="15.75" customHeight="1" x14ac:dyDescent="0.25">
      <c r="F372" s="5"/>
      <c r="L372" s="5"/>
    </row>
    <row r="373" spans="6:12" ht="15.75" customHeight="1" x14ac:dyDescent="0.25">
      <c r="F373" s="5"/>
      <c r="L373" s="5"/>
    </row>
    <row r="374" spans="6:12" ht="15.75" customHeight="1" x14ac:dyDescent="0.25">
      <c r="F374" s="5"/>
      <c r="L374" s="5"/>
    </row>
    <row r="375" spans="6:12" ht="15.75" customHeight="1" x14ac:dyDescent="0.25">
      <c r="F375" s="5"/>
      <c r="L375" s="5"/>
    </row>
    <row r="376" spans="6:12" ht="15.75" customHeight="1" x14ac:dyDescent="0.25">
      <c r="F376" s="5"/>
      <c r="L376" s="5"/>
    </row>
    <row r="377" spans="6:12" ht="15.75" customHeight="1" x14ac:dyDescent="0.25">
      <c r="F377" s="5"/>
      <c r="L377" s="5"/>
    </row>
    <row r="378" spans="6:12" ht="15.75" customHeight="1" x14ac:dyDescent="0.25">
      <c r="F378" s="5"/>
      <c r="L378" s="5"/>
    </row>
    <row r="379" spans="6:12" ht="15.75" customHeight="1" x14ac:dyDescent="0.25">
      <c r="F379" s="5"/>
      <c r="L379" s="5"/>
    </row>
    <row r="380" spans="6:12" ht="15.75" customHeight="1" x14ac:dyDescent="0.25">
      <c r="F380" s="5"/>
      <c r="L380" s="5"/>
    </row>
    <row r="381" spans="6:12" ht="15.75" customHeight="1" x14ac:dyDescent="0.25">
      <c r="F381" s="5"/>
      <c r="L381" s="5"/>
    </row>
    <row r="382" spans="6:12" ht="15.75" customHeight="1" x14ac:dyDescent="0.25">
      <c r="F382" s="5"/>
      <c r="L382" s="5"/>
    </row>
    <row r="383" spans="6:12" ht="15.75" customHeight="1" x14ac:dyDescent="0.25">
      <c r="F383" s="5"/>
      <c r="L383" s="5"/>
    </row>
    <row r="384" spans="6:12" ht="15.75" customHeight="1" x14ac:dyDescent="0.25">
      <c r="F384" s="5"/>
      <c r="L384" s="5"/>
    </row>
    <row r="385" spans="6:12" ht="15.75" customHeight="1" x14ac:dyDescent="0.25">
      <c r="F385" s="5"/>
      <c r="L385" s="5"/>
    </row>
    <row r="386" spans="6:12" ht="15.75" customHeight="1" x14ac:dyDescent="0.25">
      <c r="F386" s="5"/>
      <c r="L386" s="5"/>
    </row>
    <row r="387" spans="6:12" ht="15.75" customHeight="1" x14ac:dyDescent="0.25">
      <c r="F387" s="5"/>
      <c r="L387" s="5"/>
    </row>
    <row r="388" spans="6:12" ht="15.75" customHeight="1" x14ac:dyDescent="0.25">
      <c r="F388" s="5"/>
      <c r="L388" s="5"/>
    </row>
    <row r="389" spans="6:12" ht="15.75" customHeight="1" x14ac:dyDescent="0.25">
      <c r="F389" s="5"/>
      <c r="L389" s="5"/>
    </row>
    <row r="390" spans="6:12" ht="15.75" customHeight="1" x14ac:dyDescent="0.25">
      <c r="F390" s="5"/>
      <c r="L390" s="5"/>
    </row>
    <row r="391" spans="6:12" ht="15.75" customHeight="1" x14ac:dyDescent="0.25">
      <c r="F391" s="5"/>
      <c r="L391" s="5"/>
    </row>
    <row r="392" spans="6:12" ht="15.75" customHeight="1" x14ac:dyDescent="0.25">
      <c r="F392" s="5"/>
      <c r="L392" s="5"/>
    </row>
    <row r="393" spans="6:12" ht="15.75" customHeight="1" x14ac:dyDescent="0.25">
      <c r="F393" s="5"/>
      <c r="L393" s="5"/>
    </row>
    <row r="394" spans="6:12" ht="15.75" customHeight="1" x14ac:dyDescent="0.25">
      <c r="F394" s="5"/>
      <c r="L394" s="5"/>
    </row>
    <row r="395" spans="6:12" ht="15.75" customHeight="1" x14ac:dyDescent="0.25">
      <c r="F395" s="5"/>
      <c r="L395" s="5"/>
    </row>
    <row r="396" spans="6:12" ht="15.75" customHeight="1" x14ac:dyDescent="0.25">
      <c r="F396" s="5"/>
      <c r="L396" s="5"/>
    </row>
    <row r="397" spans="6:12" ht="15.75" customHeight="1" x14ac:dyDescent="0.25">
      <c r="F397" s="5"/>
      <c r="L397" s="5"/>
    </row>
    <row r="398" spans="6:12" ht="15.75" customHeight="1" x14ac:dyDescent="0.25">
      <c r="F398" s="5"/>
      <c r="L398" s="5"/>
    </row>
    <row r="399" spans="6:12" ht="15.75" customHeight="1" x14ac:dyDescent="0.25">
      <c r="F399" s="5"/>
      <c r="L399" s="5"/>
    </row>
    <row r="400" spans="6:12" ht="15.75" customHeight="1" x14ac:dyDescent="0.25">
      <c r="F400" s="5"/>
      <c r="L400" s="5"/>
    </row>
    <row r="401" spans="6:12" ht="15.75" customHeight="1" x14ac:dyDescent="0.25">
      <c r="F401" s="5"/>
      <c r="L401" s="5"/>
    </row>
    <row r="402" spans="6:12" ht="15.75" customHeight="1" x14ac:dyDescent="0.25">
      <c r="F402" s="5"/>
      <c r="L402" s="5"/>
    </row>
    <row r="403" spans="6:12" ht="15.75" customHeight="1" x14ac:dyDescent="0.25">
      <c r="F403" s="5"/>
      <c r="L403" s="5"/>
    </row>
    <row r="404" spans="6:12" ht="15.75" customHeight="1" x14ac:dyDescent="0.25">
      <c r="F404" s="5"/>
      <c r="L404" s="5"/>
    </row>
    <row r="405" spans="6:12" ht="15.75" customHeight="1" x14ac:dyDescent="0.25">
      <c r="F405" s="5"/>
      <c r="L405" s="5"/>
    </row>
    <row r="406" spans="6:12" ht="15.75" customHeight="1" x14ac:dyDescent="0.25">
      <c r="F406" s="5"/>
      <c r="L406" s="5"/>
    </row>
    <row r="407" spans="6:12" ht="15.75" customHeight="1" x14ac:dyDescent="0.25">
      <c r="F407" s="5"/>
      <c r="L407" s="5"/>
    </row>
    <row r="408" spans="6:12" ht="15.75" customHeight="1" x14ac:dyDescent="0.25">
      <c r="F408" s="5"/>
      <c r="L408" s="5"/>
    </row>
    <row r="409" spans="6:12" ht="15.75" customHeight="1" x14ac:dyDescent="0.25">
      <c r="F409" s="5"/>
      <c r="L409" s="5"/>
    </row>
    <row r="410" spans="6:12" ht="15.75" customHeight="1" x14ac:dyDescent="0.25">
      <c r="F410" s="5"/>
      <c r="L410" s="5"/>
    </row>
    <row r="411" spans="6:12" ht="15.75" customHeight="1" x14ac:dyDescent="0.25">
      <c r="F411" s="5"/>
      <c r="L411" s="5"/>
    </row>
    <row r="412" spans="6:12" ht="15.75" customHeight="1" x14ac:dyDescent="0.25">
      <c r="F412" s="5"/>
      <c r="L412" s="5"/>
    </row>
    <row r="413" spans="6:12" ht="15.75" customHeight="1" x14ac:dyDescent="0.25">
      <c r="F413" s="5"/>
      <c r="L413" s="5"/>
    </row>
    <row r="414" spans="6:12" ht="15.75" customHeight="1" x14ac:dyDescent="0.25">
      <c r="F414" s="5"/>
      <c r="L414" s="5"/>
    </row>
    <row r="415" spans="6:12" ht="15.75" customHeight="1" x14ac:dyDescent="0.25">
      <c r="F415" s="5"/>
      <c r="L415" s="5"/>
    </row>
    <row r="416" spans="6:12" ht="15.75" customHeight="1" x14ac:dyDescent="0.25">
      <c r="F416" s="5"/>
      <c r="L416" s="5"/>
    </row>
    <row r="417" spans="6:12" ht="15.75" customHeight="1" x14ac:dyDescent="0.25">
      <c r="F417" s="5"/>
      <c r="L417" s="5"/>
    </row>
    <row r="418" spans="6:12" ht="15.75" customHeight="1" x14ac:dyDescent="0.25">
      <c r="F418" s="5"/>
      <c r="L418" s="5"/>
    </row>
    <row r="419" spans="6:12" ht="15.75" customHeight="1" x14ac:dyDescent="0.25">
      <c r="F419" s="5"/>
      <c r="L419" s="5"/>
    </row>
    <row r="420" spans="6:12" ht="15.75" customHeight="1" x14ac:dyDescent="0.25">
      <c r="F420" s="5"/>
      <c r="L420" s="5"/>
    </row>
    <row r="421" spans="6:12" ht="15.75" customHeight="1" x14ac:dyDescent="0.25">
      <c r="F421" s="5"/>
      <c r="L421" s="5"/>
    </row>
    <row r="422" spans="6:12" ht="15.75" customHeight="1" x14ac:dyDescent="0.25">
      <c r="F422" s="5"/>
      <c r="L422" s="5"/>
    </row>
    <row r="423" spans="6:12" ht="15.75" customHeight="1" x14ac:dyDescent="0.25">
      <c r="F423" s="5"/>
      <c r="L423" s="5"/>
    </row>
    <row r="424" spans="6:12" ht="15.75" customHeight="1" x14ac:dyDescent="0.25">
      <c r="F424" s="5"/>
      <c r="L424" s="5"/>
    </row>
    <row r="425" spans="6:12" ht="15.75" customHeight="1" x14ac:dyDescent="0.25">
      <c r="F425" s="5"/>
      <c r="L425" s="5"/>
    </row>
    <row r="426" spans="6:12" ht="15.75" customHeight="1" x14ac:dyDescent="0.25">
      <c r="F426" s="5"/>
      <c r="L426" s="5"/>
    </row>
    <row r="427" spans="6:12" ht="15.75" customHeight="1" x14ac:dyDescent="0.25">
      <c r="F427" s="5"/>
      <c r="L427" s="5"/>
    </row>
    <row r="428" spans="6:12" ht="15.75" customHeight="1" x14ac:dyDescent="0.25">
      <c r="F428" s="5"/>
      <c r="L428" s="5"/>
    </row>
    <row r="429" spans="6:12" ht="15.75" customHeight="1" x14ac:dyDescent="0.25">
      <c r="F429" s="5"/>
      <c r="L429" s="5"/>
    </row>
    <row r="430" spans="6:12" ht="15.75" customHeight="1" x14ac:dyDescent="0.25">
      <c r="F430" s="5"/>
      <c r="L430" s="5"/>
    </row>
    <row r="431" spans="6:12" ht="15.75" customHeight="1" x14ac:dyDescent="0.25">
      <c r="F431" s="5"/>
      <c r="L431" s="5"/>
    </row>
    <row r="432" spans="6:12" ht="15.75" customHeight="1" x14ac:dyDescent="0.25">
      <c r="F432" s="5"/>
      <c r="L432" s="5"/>
    </row>
    <row r="433" spans="6:12" ht="15.75" customHeight="1" x14ac:dyDescent="0.25">
      <c r="F433" s="5"/>
      <c r="L433" s="5"/>
    </row>
    <row r="434" spans="6:12" ht="15.75" customHeight="1" x14ac:dyDescent="0.25">
      <c r="F434" s="5"/>
      <c r="L434" s="5"/>
    </row>
    <row r="435" spans="6:12" ht="15.75" customHeight="1" x14ac:dyDescent="0.25">
      <c r="F435" s="5"/>
      <c r="L435" s="5"/>
    </row>
    <row r="436" spans="6:12" ht="15.75" customHeight="1" x14ac:dyDescent="0.25">
      <c r="F436" s="5"/>
      <c r="L436" s="5"/>
    </row>
    <row r="437" spans="6:12" ht="15.75" customHeight="1" x14ac:dyDescent="0.25">
      <c r="F437" s="5"/>
      <c r="L437" s="5"/>
    </row>
    <row r="438" spans="6:12" ht="15.75" customHeight="1" x14ac:dyDescent="0.25">
      <c r="F438" s="5"/>
      <c r="L438" s="5"/>
    </row>
    <row r="439" spans="6:12" ht="15.75" customHeight="1" x14ac:dyDescent="0.25">
      <c r="F439" s="5"/>
      <c r="L439" s="5"/>
    </row>
    <row r="440" spans="6:12" ht="15.75" customHeight="1" x14ac:dyDescent="0.25">
      <c r="F440" s="5"/>
      <c r="L440" s="5"/>
    </row>
    <row r="441" spans="6:12" ht="15.75" customHeight="1" x14ac:dyDescent="0.25">
      <c r="F441" s="5"/>
      <c r="L441" s="5"/>
    </row>
    <row r="442" spans="6:12" ht="15.75" customHeight="1" x14ac:dyDescent="0.25">
      <c r="F442" s="5"/>
      <c r="L442" s="5"/>
    </row>
    <row r="443" spans="6:12" ht="15.75" customHeight="1" x14ac:dyDescent="0.25">
      <c r="F443" s="5"/>
      <c r="L443" s="5"/>
    </row>
    <row r="444" spans="6:12" ht="15.75" customHeight="1" x14ac:dyDescent="0.25">
      <c r="F444" s="5"/>
      <c r="L444" s="5"/>
    </row>
    <row r="445" spans="6:12" ht="15.75" customHeight="1" x14ac:dyDescent="0.25">
      <c r="F445" s="5"/>
      <c r="L445" s="5"/>
    </row>
    <row r="446" spans="6:12" ht="15.75" customHeight="1" x14ac:dyDescent="0.25">
      <c r="F446" s="5"/>
      <c r="L446" s="5"/>
    </row>
    <row r="447" spans="6:12" ht="15.75" customHeight="1" x14ac:dyDescent="0.25">
      <c r="F447" s="5"/>
      <c r="L447" s="5"/>
    </row>
    <row r="448" spans="6:12" ht="15.75" customHeight="1" x14ac:dyDescent="0.25">
      <c r="F448" s="5"/>
      <c r="L448" s="5"/>
    </row>
    <row r="449" spans="6:12" ht="15.75" customHeight="1" x14ac:dyDescent="0.25">
      <c r="F449" s="5"/>
      <c r="L449" s="5"/>
    </row>
    <row r="450" spans="6:12" ht="15.75" customHeight="1" x14ac:dyDescent="0.25">
      <c r="F450" s="5"/>
      <c r="L450" s="5"/>
    </row>
    <row r="451" spans="6:12" ht="15.75" customHeight="1" x14ac:dyDescent="0.25">
      <c r="F451" s="5"/>
      <c r="L451" s="5"/>
    </row>
    <row r="452" spans="6:12" ht="15.75" customHeight="1" x14ac:dyDescent="0.25">
      <c r="F452" s="5"/>
      <c r="L452" s="5"/>
    </row>
    <row r="453" spans="6:12" ht="15.75" customHeight="1" x14ac:dyDescent="0.25">
      <c r="F453" s="5"/>
      <c r="L453" s="5"/>
    </row>
    <row r="454" spans="6:12" ht="15.75" customHeight="1" x14ac:dyDescent="0.25">
      <c r="F454" s="5"/>
      <c r="L454" s="5"/>
    </row>
    <row r="455" spans="6:12" ht="15.75" customHeight="1" x14ac:dyDescent="0.25">
      <c r="F455" s="5"/>
      <c r="L455" s="5"/>
    </row>
    <row r="456" spans="6:12" ht="15.75" customHeight="1" x14ac:dyDescent="0.25">
      <c r="F456" s="5"/>
      <c r="L456" s="5"/>
    </row>
    <row r="457" spans="6:12" ht="15.75" customHeight="1" x14ac:dyDescent="0.25">
      <c r="F457" s="5"/>
      <c r="L457" s="5"/>
    </row>
    <row r="458" spans="6:12" ht="15.75" customHeight="1" x14ac:dyDescent="0.25">
      <c r="F458" s="5"/>
      <c r="L458" s="5"/>
    </row>
    <row r="459" spans="6:12" ht="15.75" customHeight="1" x14ac:dyDescent="0.25">
      <c r="F459" s="5"/>
      <c r="L459" s="5"/>
    </row>
    <row r="460" spans="6:12" ht="15.75" customHeight="1" x14ac:dyDescent="0.25">
      <c r="F460" s="5"/>
      <c r="L460" s="5"/>
    </row>
    <row r="461" spans="6:12" ht="15.75" customHeight="1" x14ac:dyDescent="0.25">
      <c r="F461" s="5"/>
      <c r="L461" s="5"/>
    </row>
    <row r="462" spans="6:12" ht="15.75" customHeight="1" x14ac:dyDescent="0.25">
      <c r="F462" s="5"/>
      <c r="L462" s="5"/>
    </row>
    <row r="463" spans="6:12" ht="15.75" customHeight="1" x14ac:dyDescent="0.25">
      <c r="F463" s="5"/>
      <c r="L463" s="5"/>
    </row>
    <row r="464" spans="6:12" ht="15.75" customHeight="1" x14ac:dyDescent="0.25">
      <c r="F464" s="5"/>
      <c r="L464" s="5"/>
    </row>
    <row r="465" spans="6:12" ht="15.75" customHeight="1" x14ac:dyDescent="0.25">
      <c r="F465" s="5"/>
      <c r="L465" s="5"/>
    </row>
    <row r="466" spans="6:12" ht="15.75" customHeight="1" x14ac:dyDescent="0.25">
      <c r="F466" s="5"/>
      <c r="L466" s="5"/>
    </row>
    <row r="467" spans="6:12" ht="15.75" customHeight="1" x14ac:dyDescent="0.25">
      <c r="F467" s="5"/>
      <c r="L467" s="5"/>
    </row>
    <row r="468" spans="6:12" ht="15.75" customHeight="1" x14ac:dyDescent="0.25">
      <c r="F468" s="5"/>
      <c r="L468" s="5"/>
    </row>
    <row r="469" spans="6:12" ht="15.75" customHeight="1" x14ac:dyDescent="0.25">
      <c r="F469" s="5"/>
      <c r="L469" s="5"/>
    </row>
    <row r="470" spans="6:12" ht="15.75" customHeight="1" x14ac:dyDescent="0.25">
      <c r="F470" s="5"/>
      <c r="L470" s="5"/>
    </row>
    <row r="471" spans="6:12" ht="15.75" customHeight="1" x14ac:dyDescent="0.25">
      <c r="F471" s="5"/>
      <c r="L471" s="5"/>
    </row>
    <row r="472" spans="6:12" ht="15.75" customHeight="1" x14ac:dyDescent="0.25">
      <c r="F472" s="5"/>
      <c r="L472" s="5"/>
    </row>
    <row r="473" spans="6:12" ht="15.75" customHeight="1" x14ac:dyDescent="0.25">
      <c r="F473" s="5"/>
      <c r="L473" s="5"/>
    </row>
    <row r="474" spans="6:12" ht="15.75" customHeight="1" x14ac:dyDescent="0.25">
      <c r="F474" s="5"/>
      <c r="L474" s="5"/>
    </row>
    <row r="475" spans="6:12" ht="15.75" customHeight="1" x14ac:dyDescent="0.25">
      <c r="F475" s="5"/>
      <c r="L475" s="5"/>
    </row>
    <row r="476" spans="6:12" ht="15.75" customHeight="1" x14ac:dyDescent="0.25">
      <c r="F476" s="5"/>
      <c r="L476" s="5"/>
    </row>
    <row r="477" spans="6:12" ht="15.75" customHeight="1" x14ac:dyDescent="0.25">
      <c r="F477" s="5"/>
      <c r="L477" s="5"/>
    </row>
    <row r="478" spans="6:12" ht="15.75" customHeight="1" x14ac:dyDescent="0.25">
      <c r="F478" s="5"/>
      <c r="L478" s="5"/>
    </row>
    <row r="479" spans="6:12" ht="15.75" customHeight="1" x14ac:dyDescent="0.25">
      <c r="F479" s="5"/>
      <c r="L479" s="5"/>
    </row>
    <row r="480" spans="6:12" ht="15.75" customHeight="1" x14ac:dyDescent="0.25">
      <c r="F480" s="5"/>
      <c r="L480" s="5"/>
    </row>
    <row r="481" spans="6:12" ht="15.75" customHeight="1" x14ac:dyDescent="0.25">
      <c r="F481" s="5"/>
      <c r="L481" s="5"/>
    </row>
    <row r="482" spans="6:12" ht="15.75" customHeight="1" x14ac:dyDescent="0.25">
      <c r="F482" s="5"/>
      <c r="L482" s="5"/>
    </row>
    <row r="483" spans="6:12" ht="15.75" customHeight="1" x14ac:dyDescent="0.25">
      <c r="F483" s="5"/>
      <c r="L483" s="5"/>
    </row>
    <row r="484" spans="6:12" ht="15.75" customHeight="1" x14ac:dyDescent="0.25">
      <c r="F484" s="5"/>
      <c r="L484" s="5"/>
    </row>
    <row r="485" spans="6:12" ht="15.75" customHeight="1" x14ac:dyDescent="0.25">
      <c r="F485" s="5"/>
      <c r="L485" s="5"/>
    </row>
    <row r="486" spans="6:12" ht="15.75" customHeight="1" x14ac:dyDescent="0.25">
      <c r="F486" s="5"/>
      <c r="L486" s="5"/>
    </row>
    <row r="487" spans="6:12" ht="15.75" customHeight="1" x14ac:dyDescent="0.25">
      <c r="F487" s="5"/>
      <c r="L487" s="5"/>
    </row>
    <row r="488" spans="6:12" ht="15.75" customHeight="1" x14ac:dyDescent="0.25">
      <c r="F488" s="5"/>
      <c r="L488" s="5"/>
    </row>
    <row r="489" spans="6:12" ht="15.75" customHeight="1" x14ac:dyDescent="0.25">
      <c r="F489" s="5"/>
      <c r="L489" s="5"/>
    </row>
    <row r="490" spans="6:12" ht="15.75" customHeight="1" x14ac:dyDescent="0.25">
      <c r="F490" s="5"/>
      <c r="L490" s="5"/>
    </row>
    <row r="491" spans="6:12" ht="15.75" customHeight="1" x14ac:dyDescent="0.25">
      <c r="F491" s="5"/>
      <c r="L491" s="5"/>
    </row>
    <row r="492" spans="6:12" ht="15.75" customHeight="1" x14ac:dyDescent="0.25">
      <c r="F492" s="5"/>
      <c r="L492" s="5"/>
    </row>
    <row r="493" spans="6:12" ht="15.75" customHeight="1" x14ac:dyDescent="0.25">
      <c r="F493" s="5"/>
      <c r="L493" s="5"/>
    </row>
    <row r="494" spans="6:12" ht="15.75" customHeight="1" x14ac:dyDescent="0.25">
      <c r="F494" s="5"/>
      <c r="L494" s="5"/>
    </row>
    <row r="495" spans="6:12" ht="15.75" customHeight="1" x14ac:dyDescent="0.25">
      <c r="F495" s="5"/>
      <c r="L495" s="5"/>
    </row>
    <row r="496" spans="6:12" ht="15.75" customHeight="1" x14ac:dyDescent="0.25">
      <c r="F496" s="5"/>
      <c r="L496" s="5"/>
    </row>
    <row r="497" spans="6:12" ht="15.75" customHeight="1" x14ac:dyDescent="0.25">
      <c r="F497" s="5"/>
      <c r="L497" s="5"/>
    </row>
    <row r="498" spans="6:12" ht="15.75" customHeight="1" x14ac:dyDescent="0.25">
      <c r="F498" s="5"/>
      <c r="L498" s="5"/>
    </row>
    <row r="499" spans="6:12" ht="15.75" customHeight="1" x14ac:dyDescent="0.25">
      <c r="F499" s="5"/>
      <c r="L499" s="5"/>
    </row>
    <row r="500" spans="6:12" ht="15.75" customHeight="1" x14ac:dyDescent="0.25">
      <c r="F500" s="5"/>
      <c r="L500" s="5"/>
    </row>
    <row r="501" spans="6:12" ht="15.75" customHeight="1" x14ac:dyDescent="0.25">
      <c r="F501" s="5"/>
      <c r="L501" s="5"/>
    </row>
    <row r="502" spans="6:12" ht="15.75" customHeight="1" x14ac:dyDescent="0.25">
      <c r="F502" s="5"/>
      <c r="L502" s="5"/>
    </row>
    <row r="503" spans="6:12" ht="15.75" customHeight="1" x14ac:dyDescent="0.25">
      <c r="F503" s="5"/>
      <c r="L503" s="5"/>
    </row>
    <row r="504" spans="6:12" ht="15.75" customHeight="1" x14ac:dyDescent="0.25">
      <c r="F504" s="5"/>
      <c r="L504" s="5"/>
    </row>
    <row r="505" spans="6:12" ht="15.75" customHeight="1" x14ac:dyDescent="0.25">
      <c r="F505" s="5"/>
      <c r="L505" s="5"/>
    </row>
    <row r="506" spans="6:12" ht="15.75" customHeight="1" x14ac:dyDescent="0.25">
      <c r="F506" s="5"/>
      <c r="L506" s="5"/>
    </row>
    <row r="507" spans="6:12" ht="15.75" customHeight="1" x14ac:dyDescent="0.25">
      <c r="F507" s="5"/>
      <c r="L507" s="5"/>
    </row>
    <row r="508" spans="6:12" ht="15.75" customHeight="1" x14ac:dyDescent="0.25">
      <c r="F508" s="5"/>
      <c r="L508" s="5"/>
    </row>
    <row r="509" spans="6:12" ht="15.75" customHeight="1" x14ac:dyDescent="0.25">
      <c r="F509" s="5"/>
      <c r="L509" s="5"/>
    </row>
    <row r="510" spans="6:12" ht="15.75" customHeight="1" x14ac:dyDescent="0.25">
      <c r="F510" s="5"/>
      <c r="L510" s="5"/>
    </row>
    <row r="511" spans="6:12" ht="15.75" customHeight="1" x14ac:dyDescent="0.25">
      <c r="F511" s="5"/>
      <c r="L511" s="5"/>
    </row>
    <row r="512" spans="6:12" ht="15.75" customHeight="1" x14ac:dyDescent="0.25">
      <c r="F512" s="5"/>
      <c r="L512" s="5"/>
    </row>
    <row r="513" spans="6:12" ht="15.75" customHeight="1" x14ac:dyDescent="0.25">
      <c r="F513" s="5"/>
      <c r="L513" s="5"/>
    </row>
    <row r="514" spans="6:12" ht="15.75" customHeight="1" x14ac:dyDescent="0.25">
      <c r="F514" s="5"/>
      <c r="L514" s="5"/>
    </row>
    <row r="515" spans="6:12" ht="15.75" customHeight="1" x14ac:dyDescent="0.25">
      <c r="F515" s="5"/>
      <c r="L515" s="5"/>
    </row>
    <row r="516" spans="6:12" ht="15.75" customHeight="1" x14ac:dyDescent="0.25">
      <c r="F516" s="5"/>
      <c r="L516" s="5"/>
    </row>
    <row r="517" spans="6:12" ht="15.75" customHeight="1" x14ac:dyDescent="0.25">
      <c r="F517" s="5"/>
      <c r="L517" s="5"/>
    </row>
    <row r="518" spans="6:12" ht="15.75" customHeight="1" x14ac:dyDescent="0.25">
      <c r="F518" s="5"/>
      <c r="L518" s="5"/>
    </row>
    <row r="519" spans="6:12" ht="15.75" customHeight="1" x14ac:dyDescent="0.25">
      <c r="F519" s="5"/>
      <c r="L519" s="5"/>
    </row>
    <row r="520" spans="6:12" ht="15.75" customHeight="1" x14ac:dyDescent="0.25">
      <c r="F520" s="5"/>
      <c r="L520" s="5"/>
    </row>
    <row r="521" spans="6:12" ht="15.75" customHeight="1" x14ac:dyDescent="0.25">
      <c r="F521" s="5"/>
      <c r="L521" s="5"/>
    </row>
    <row r="522" spans="6:12" ht="15.75" customHeight="1" x14ac:dyDescent="0.25">
      <c r="F522" s="5"/>
      <c r="L522" s="5"/>
    </row>
    <row r="523" spans="6:12" ht="15.75" customHeight="1" x14ac:dyDescent="0.25">
      <c r="F523" s="5"/>
      <c r="L523" s="5"/>
    </row>
    <row r="524" spans="6:12" ht="15.75" customHeight="1" x14ac:dyDescent="0.25">
      <c r="F524" s="5"/>
      <c r="L524" s="5"/>
    </row>
    <row r="525" spans="6:12" ht="15.75" customHeight="1" x14ac:dyDescent="0.25">
      <c r="F525" s="5"/>
      <c r="L525" s="5"/>
    </row>
    <row r="526" spans="6:12" ht="15.75" customHeight="1" x14ac:dyDescent="0.25">
      <c r="F526" s="5"/>
      <c r="L526" s="5"/>
    </row>
    <row r="527" spans="6:12" ht="15.75" customHeight="1" x14ac:dyDescent="0.25">
      <c r="F527" s="5"/>
      <c r="L527" s="5"/>
    </row>
    <row r="528" spans="6:12" ht="15.75" customHeight="1" x14ac:dyDescent="0.25">
      <c r="F528" s="5"/>
      <c r="L528" s="5"/>
    </row>
    <row r="529" spans="6:12" ht="15.75" customHeight="1" x14ac:dyDescent="0.25">
      <c r="F529" s="5"/>
      <c r="L529" s="5"/>
    </row>
    <row r="530" spans="6:12" ht="15.75" customHeight="1" x14ac:dyDescent="0.25">
      <c r="F530" s="5"/>
      <c r="L530" s="5"/>
    </row>
    <row r="531" spans="6:12" ht="15.75" customHeight="1" x14ac:dyDescent="0.25">
      <c r="F531" s="5"/>
      <c r="L531" s="5"/>
    </row>
    <row r="532" spans="6:12" ht="15.75" customHeight="1" x14ac:dyDescent="0.25">
      <c r="F532" s="5"/>
      <c r="L532" s="5"/>
    </row>
    <row r="533" spans="6:12" ht="15.75" customHeight="1" x14ac:dyDescent="0.25">
      <c r="F533" s="5"/>
      <c r="L533" s="5"/>
    </row>
    <row r="534" spans="6:12" ht="15.75" customHeight="1" x14ac:dyDescent="0.25">
      <c r="F534" s="5"/>
      <c r="L534" s="5"/>
    </row>
    <row r="535" spans="6:12" ht="15.75" customHeight="1" x14ac:dyDescent="0.25">
      <c r="F535" s="5"/>
      <c r="L535" s="5"/>
    </row>
    <row r="536" spans="6:12" ht="15.75" customHeight="1" x14ac:dyDescent="0.25">
      <c r="F536" s="5"/>
      <c r="L536" s="5"/>
    </row>
    <row r="537" spans="6:12" ht="15.75" customHeight="1" x14ac:dyDescent="0.25">
      <c r="F537" s="5"/>
      <c r="L537" s="5"/>
    </row>
    <row r="538" spans="6:12" ht="15.75" customHeight="1" x14ac:dyDescent="0.25">
      <c r="F538" s="5"/>
      <c r="L538" s="5"/>
    </row>
    <row r="539" spans="6:12" ht="15.75" customHeight="1" x14ac:dyDescent="0.25">
      <c r="F539" s="5"/>
      <c r="L539" s="5"/>
    </row>
    <row r="540" spans="6:12" ht="15.75" customHeight="1" x14ac:dyDescent="0.25">
      <c r="F540" s="5"/>
      <c r="L540" s="5"/>
    </row>
    <row r="541" spans="6:12" ht="15.75" customHeight="1" x14ac:dyDescent="0.25">
      <c r="F541" s="5"/>
      <c r="L541" s="5"/>
    </row>
    <row r="542" spans="6:12" ht="15.75" customHeight="1" x14ac:dyDescent="0.25">
      <c r="F542" s="5"/>
      <c r="L542" s="5"/>
    </row>
    <row r="543" spans="6:12" ht="15.75" customHeight="1" x14ac:dyDescent="0.25">
      <c r="F543" s="5"/>
      <c r="L543" s="5"/>
    </row>
    <row r="544" spans="6:12" ht="15.75" customHeight="1" x14ac:dyDescent="0.25">
      <c r="F544" s="5"/>
      <c r="L544" s="5"/>
    </row>
    <row r="545" spans="6:12" ht="15.75" customHeight="1" x14ac:dyDescent="0.25">
      <c r="F545" s="5"/>
      <c r="L545" s="5"/>
    </row>
    <row r="546" spans="6:12" ht="15.75" customHeight="1" x14ac:dyDescent="0.25">
      <c r="F546" s="5"/>
      <c r="L546" s="5"/>
    </row>
    <row r="547" spans="6:12" ht="15.75" customHeight="1" x14ac:dyDescent="0.25">
      <c r="F547" s="5"/>
      <c r="L547" s="5"/>
    </row>
    <row r="548" spans="6:12" ht="15.75" customHeight="1" x14ac:dyDescent="0.25">
      <c r="F548" s="5"/>
      <c r="L548" s="5"/>
    </row>
    <row r="549" spans="6:12" ht="15.75" customHeight="1" x14ac:dyDescent="0.25">
      <c r="F549" s="5"/>
      <c r="L549" s="5"/>
    </row>
    <row r="550" spans="6:12" ht="15.75" customHeight="1" x14ac:dyDescent="0.25">
      <c r="F550" s="5"/>
      <c r="L550" s="5"/>
    </row>
    <row r="551" spans="6:12" ht="15.75" customHeight="1" x14ac:dyDescent="0.25">
      <c r="F551" s="5"/>
      <c r="L551" s="5"/>
    </row>
    <row r="552" spans="6:12" ht="15.75" customHeight="1" x14ac:dyDescent="0.25">
      <c r="F552" s="5"/>
      <c r="L552" s="5"/>
    </row>
    <row r="553" spans="6:12" ht="15.75" customHeight="1" x14ac:dyDescent="0.25">
      <c r="F553" s="5"/>
      <c r="L553" s="5"/>
    </row>
    <row r="554" spans="6:12" ht="15.75" customHeight="1" x14ac:dyDescent="0.25">
      <c r="F554" s="5"/>
      <c r="L554" s="5"/>
    </row>
    <row r="555" spans="6:12" ht="15.75" customHeight="1" x14ac:dyDescent="0.25">
      <c r="F555" s="5"/>
      <c r="L555" s="5"/>
    </row>
    <row r="556" spans="6:12" ht="15.75" customHeight="1" x14ac:dyDescent="0.25">
      <c r="F556" s="5"/>
      <c r="L556" s="5"/>
    </row>
    <row r="557" spans="6:12" ht="15.75" customHeight="1" x14ac:dyDescent="0.25">
      <c r="F557" s="5"/>
      <c r="L557" s="5"/>
    </row>
    <row r="558" spans="6:12" ht="15.75" customHeight="1" x14ac:dyDescent="0.25">
      <c r="F558" s="5"/>
      <c r="L558" s="5"/>
    </row>
    <row r="559" spans="6:12" ht="15.75" customHeight="1" x14ac:dyDescent="0.25">
      <c r="F559" s="5"/>
      <c r="L559" s="5"/>
    </row>
    <row r="560" spans="6:12" ht="15.75" customHeight="1" x14ac:dyDescent="0.25">
      <c r="F560" s="5"/>
      <c r="L560" s="5"/>
    </row>
    <row r="561" spans="6:12" ht="15.75" customHeight="1" x14ac:dyDescent="0.25">
      <c r="F561" s="5"/>
      <c r="L561" s="5"/>
    </row>
    <row r="562" spans="6:12" ht="15.75" customHeight="1" x14ac:dyDescent="0.25">
      <c r="F562" s="5"/>
      <c r="L562" s="5"/>
    </row>
    <row r="563" spans="6:12" ht="15.75" customHeight="1" x14ac:dyDescent="0.25">
      <c r="F563" s="5"/>
      <c r="L563" s="5"/>
    </row>
    <row r="564" spans="6:12" ht="15.75" customHeight="1" x14ac:dyDescent="0.25">
      <c r="F564" s="5"/>
      <c r="L564" s="5"/>
    </row>
    <row r="565" spans="6:12" ht="15.75" customHeight="1" x14ac:dyDescent="0.25">
      <c r="F565" s="5"/>
      <c r="L565" s="5"/>
    </row>
    <row r="566" spans="6:12" ht="15.75" customHeight="1" x14ac:dyDescent="0.25">
      <c r="F566" s="5"/>
      <c r="L566" s="5"/>
    </row>
    <row r="567" spans="6:12" ht="15.75" customHeight="1" x14ac:dyDescent="0.25">
      <c r="F567" s="5"/>
      <c r="L567" s="5"/>
    </row>
    <row r="568" spans="6:12" ht="15.75" customHeight="1" x14ac:dyDescent="0.25">
      <c r="F568" s="5"/>
      <c r="L568" s="5"/>
    </row>
    <row r="569" spans="6:12" ht="15.75" customHeight="1" x14ac:dyDescent="0.25">
      <c r="F569" s="5"/>
      <c r="L569" s="5"/>
    </row>
    <row r="570" spans="6:12" ht="15.75" customHeight="1" x14ac:dyDescent="0.25">
      <c r="F570" s="5"/>
      <c r="L570" s="5"/>
    </row>
    <row r="571" spans="6:12" ht="15.75" customHeight="1" x14ac:dyDescent="0.25">
      <c r="F571" s="5"/>
      <c r="L571" s="5"/>
    </row>
    <row r="572" spans="6:12" ht="15.75" customHeight="1" x14ac:dyDescent="0.25">
      <c r="F572" s="5"/>
      <c r="L572" s="5"/>
    </row>
    <row r="573" spans="6:12" ht="15.75" customHeight="1" x14ac:dyDescent="0.25">
      <c r="F573" s="5"/>
      <c r="L573" s="5"/>
    </row>
    <row r="574" spans="6:12" ht="15.75" customHeight="1" x14ac:dyDescent="0.25">
      <c r="F574" s="5"/>
      <c r="L574" s="5"/>
    </row>
    <row r="575" spans="6:12" ht="15.75" customHeight="1" x14ac:dyDescent="0.25">
      <c r="F575" s="5"/>
      <c r="L575" s="5"/>
    </row>
    <row r="576" spans="6:12" ht="15.75" customHeight="1" x14ac:dyDescent="0.25">
      <c r="F576" s="5"/>
      <c r="L576" s="5"/>
    </row>
    <row r="577" spans="6:12" ht="15.75" customHeight="1" x14ac:dyDescent="0.25">
      <c r="F577" s="5"/>
      <c r="L577" s="5"/>
    </row>
    <row r="578" spans="6:12" ht="15.75" customHeight="1" x14ac:dyDescent="0.25">
      <c r="F578" s="5"/>
      <c r="L578" s="5"/>
    </row>
    <row r="579" spans="6:12" ht="15.75" customHeight="1" x14ac:dyDescent="0.25">
      <c r="F579" s="5"/>
      <c r="L579" s="5"/>
    </row>
    <row r="580" spans="6:12" ht="15.75" customHeight="1" x14ac:dyDescent="0.25">
      <c r="F580" s="5"/>
      <c r="L580" s="5"/>
    </row>
    <row r="581" spans="6:12" ht="15.75" customHeight="1" x14ac:dyDescent="0.25">
      <c r="F581" s="5"/>
      <c r="L581" s="5"/>
    </row>
    <row r="582" spans="6:12" ht="15.75" customHeight="1" x14ac:dyDescent="0.25">
      <c r="F582" s="5"/>
      <c r="L582" s="5"/>
    </row>
    <row r="583" spans="6:12" ht="15.75" customHeight="1" x14ac:dyDescent="0.25">
      <c r="F583" s="5"/>
      <c r="L583" s="5"/>
    </row>
    <row r="584" spans="6:12" ht="15.75" customHeight="1" x14ac:dyDescent="0.25">
      <c r="F584" s="5"/>
      <c r="L584" s="5"/>
    </row>
    <row r="585" spans="6:12" ht="15.75" customHeight="1" x14ac:dyDescent="0.25">
      <c r="F585" s="5"/>
      <c r="L585" s="5"/>
    </row>
    <row r="586" spans="6:12" ht="15.75" customHeight="1" x14ac:dyDescent="0.25">
      <c r="F586" s="5"/>
      <c r="L586" s="5"/>
    </row>
    <row r="587" spans="6:12" ht="15.75" customHeight="1" x14ac:dyDescent="0.25">
      <c r="F587" s="5"/>
      <c r="L587" s="5"/>
    </row>
    <row r="588" spans="6:12" ht="15.75" customHeight="1" x14ac:dyDescent="0.25">
      <c r="F588" s="5"/>
      <c r="L588" s="5"/>
    </row>
    <row r="589" spans="6:12" ht="15.75" customHeight="1" x14ac:dyDescent="0.25">
      <c r="F589" s="5"/>
      <c r="L589" s="5"/>
    </row>
    <row r="590" spans="6:12" ht="15.75" customHeight="1" x14ac:dyDescent="0.25">
      <c r="F590" s="5"/>
      <c r="L590" s="5"/>
    </row>
    <row r="591" spans="6:12" ht="15.75" customHeight="1" x14ac:dyDescent="0.25">
      <c r="F591" s="5"/>
      <c r="L591" s="5"/>
    </row>
    <row r="592" spans="6:12" ht="15.75" customHeight="1" x14ac:dyDescent="0.25">
      <c r="F592" s="5"/>
      <c r="L592" s="5"/>
    </row>
    <row r="593" spans="6:12" ht="15.75" customHeight="1" x14ac:dyDescent="0.25">
      <c r="F593" s="5"/>
      <c r="L593" s="5"/>
    </row>
    <row r="594" spans="6:12" ht="15.75" customHeight="1" x14ac:dyDescent="0.25">
      <c r="F594" s="5"/>
      <c r="L594" s="5"/>
    </row>
    <row r="595" spans="6:12" ht="15.75" customHeight="1" x14ac:dyDescent="0.25">
      <c r="F595" s="5"/>
      <c r="L595" s="5"/>
    </row>
    <row r="596" spans="6:12" ht="15.75" customHeight="1" x14ac:dyDescent="0.25">
      <c r="F596" s="5"/>
      <c r="L596" s="5"/>
    </row>
    <row r="597" spans="6:12" ht="15.75" customHeight="1" x14ac:dyDescent="0.25">
      <c r="F597" s="5"/>
      <c r="L597" s="5"/>
    </row>
    <row r="598" spans="6:12" ht="15.75" customHeight="1" x14ac:dyDescent="0.25">
      <c r="F598" s="5"/>
      <c r="L598" s="5"/>
    </row>
    <row r="599" spans="6:12" ht="15.75" customHeight="1" x14ac:dyDescent="0.25">
      <c r="F599" s="5"/>
      <c r="L599" s="5"/>
    </row>
    <row r="600" spans="6:12" ht="15.75" customHeight="1" x14ac:dyDescent="0.25">
      <c r="F600" s="5"/>
      <c r="L600" s="5"/>
    </row>
    <row r="601" spans="6:12" ht="15.75" customHeight="1" x14ac:dyDescent="0.25">
      <c r="F601" s="5"/>
      <c r="L601" s="5"/>
    </row>
    <row r="602" spans="6:12" ht="15.75" customHeight="1" x14ac:dyDescent="0.25">
      <c r="F602" s="5"/>
      <c r="L602" s="5"/>
    </row>
    <row r="603" spans="6:12" ht="15.75" customHeight="1" x14ac:dyDescent="0.25">
      <c r="F603" s="5"/>
      <c r="L603" s="5"/>
    </row>
    <row r="604" spans="6:12" ht="15.75" customHeight="1" x14ac:dyDescent="0.25">
      <c r="F604" s="5"/>
      <c r="L604" s="5"/>
    </row>
    <row r="605" spans="6:12" ht="15.75" customHeight="1" x14ac:dyDescent="0.25">
      <c r="F605" s="5"/>
      <c r="L605" s="5"/>
    </row>
    <row r="606" spans="6:12" ht="15.75" customHeight="1" x14ac:dyDescent="0.25">
      <c r="F606" s="5"/>
      <c r="L606" s="5"/>
    </row>
    <row r="607" spans="6:12" ht="15.75" customHeight="1" x14ac:dyDescent="0.25">
      <c r="F607" s="5"/>
      <c r="L607" s="5"/>
    </row>
    <row r="608" spans="6:12" ht="15.75" customHeight="1" x14ac:dyDescent="0.25">
      <c r="F608" s="5"/>
      <c r="L608" s="5"/>
    </row>
    <row r="609" spans="6:12" ht="15.75" customHeight="1" x14ac:dyDescent="0.25">
      <c r="F609" s="5"/>
      <c r="L609" s="5"/>
    </row>
    <row r="610" spans="6:12" ht="15.75" customHeight="1" x14ac:dyDescent="0.25">
      <c r="F610" s="5"/>
      <c r="L610" s="5"/>
    </row>
    <row r="611" spans="6:12" ht="15.75" customHeight="1" x14ac:dyDescent="0.25">
      <c r="F611" s="5"/>
      <c r="L611" s="5"/>
    </row>
    <row r="612" spans="6:12" ht="15.75" customHeight="1" x14ac:dyDescent="0.25">
      <c r="F612" s="5"/>
      <c r="L612" s="5"/>
    </row>
    <row r="613" spans="6:12" ht="15.75" customHeight="1" x14ac:dyDescent="0.25">
      <c r="F613" s="5"/>
      <c r="L613" s="5"/>
    </row>
    <row r="614" spans="6:12" ht="15.75" customHeight="1" x14ac:dyDescent="0.25">
      <c r="F614" s="5"/>
      <c r="L614" s="5"/>
    </row>
    <row r="615" spans="6:12" ht="15.75" customHeight="1" x14ac:dyDescent="0.25">
      <c r="F615" s="5"/>
      <c r="L615" s="5"/>
    </row>
    <row r="616" spans="6:12" ht="15.75" customHeight="1" x14ac:dyDescent="0.25">
      <c r="F616" s="5"/>
      <c r="L616" s="5"/>
    </row>
    <row r="617" spans="6:12" ht="15.75" customHeight="1" x14ac:dyDescent="0.25">
      <c r="F617" s="5"/>
      <c r="L617" s="5"/>
    </row>
    <row r="618" spans="6:12" ht="15.75" customHeight="1" x14ac:dyDescent="0.25">
      <c r="F618" s="5"/>
      <c r="L618" s="5"/>
    </row>
    <row r="619" spans="6:12" ht="15.75" customHeight="1" x14ac:dyDescent="0.25">
      <c r="F619" s="5"/>
      <c r="L619" s="5"/>
    </row>
    <row r="620" spans="6:12" ht="15.75" customHeight="1" x14ac:dyDescent="0.25">
      <c r="F620" s="5"/>
      <c r="L620" s="5"/>
    </row>
    <row r="621" spans="6:12" ht="15.75" customHeight="1" x14ac:dyDescent="0.25">
      <c r="F621" s="5"/>
      <c r="L621" s="5"/>
    </row>
    <row r="622" spans="6:12" ht="15.75" customHeight="1" x14ac:dyDescent="0.25">
      <c r="F622" s="5"/>
      <c r="L622" s="5"/>
    </row>
    <row r="623" spans="6:12" ht="15.75" customHeight="1" x14ac:dyDescent="0.25">
      <c r="F623" s="5"/>
      <c r="L623" s="5"/>
    </row>
    <row r="624" spans="6:12" ht="15.75" customHeight="1" x14ac:dyDescent="0.25">
      <c r="F624" s="5"/>
      <c r="L624" s="5"/>
    </row>
    <row r="625" spans="6:12" ht="15.75" customHeight="1" x14ac:dyDescent="0.25">
      <c r="F625" s="5"/>
      <c r="L625" s="5"/>
    </row>
    <row r="626" spans="6:12" ht="15.75" customHeight="1" x14ac:dyDescent="0.25">
      <c r="F626" s="5"/>
      <c r="L626" s="5"/>
    </row>
    <row r="627" spans="6:12" ht="15.75" customHeight="1" x14ac:dyDescent="0.25">
      <c r="F627" s="5"/>
      <c r="L627" s="5"/>
    </row>
    <row r="628" spans="6:12" ht="15.75" customHeight="1" x14ac:dyDescent="0.25">
      <c r="F628" s="5"/>
      <c r="L628" s="5"/>
    </row>
    <row r="629" spans="6:12" ht="15.75" customHeight="1" x14ac:dyDescent="0.25">
      <c r="F629" s="5"/>
      <c r="L629" s="5"/>
    </row>
    <row r="630" spans="6:12" ht="15.75" customHeight="1" x14ac:dyDescent="0.25">
      <c r="F630" s="5"/>
      <c r="L630" s="5"/>
    </row>
    <row r="631" spans="6:12" ht="15.75" customHeight="1" x14ac:dyDescent="0.25">
      <c r="F631" s="5"/>
      <c r="L631" s="5"/>
    </row>
    <row r="632" spans="6:12" ht="15.75" customHeight="1" x14ac:dyDescent="0.25">
      <c r="F632" s="5"/>
      <c r="L632" s="5"/>
    </row>
    <row r="633" spans="6:12" ht="15.75" customHeight="1" x14ac:dyDescent="0.25">
      <c r="F633" s="5"/>
      <c r="L633" s="5"/>
    </row>
    <row r="634" spans="6:12" ht="15.75" customHeight="1" x14ac:dyDescent="0.25">
      <c r="F634" s="5"/>
      <c r="L634" s="5"/>
    </row>
    <row r="635" spans="6:12" ht="15.75" customHeight="1" x14ac:dyDescent="0.25">
      <c r="F635" s="5"/>
      <c r="L635" s="5"/>
    </row>
    <row r="636" spans="6:12" ht="15.75" customHeight="1" x14ac:dyDescent="0.25">
      <c r="F636" s="5"/>
      <c r="L636" s="5"/>
    </row>
    <row r="637" spans="6:12" ht="15.75" customHeight="1" x14ac:dyDescent="0.25">
      <c r="F637" s="5"/>
      <c r="L637" s="5"/>
    </row>
    <row r="638" spans="6:12" ht="15.75" customHeight="1" x14ac:dyDescent="0.25">
      <c r="F638" s="5"/>
      <c r="L638" s="5"/>
    </row>
    <row r="639" spans="6:12" ht="15.75" customHeight="1" x14ac:dyDescent="0.25">
      <c r="F639" s="5"/>
      <c r="L639" s="5"/>
    </row>
    <row r="640" spans="6:12" ht="15.75" customHeight="1" x14ac:dyDescent="0.25">
      <c r="F640" s="5"/>
      <c r="L640" s="5"/>
    </row>
    <row r="641" spans="6:12" ht="15.75" customHeight="1" x14ac:dyDescent="0.25">
      <c r="F641" s="5"/>
      <c r="L641" s="5"/>
    </row>
    <row r="642" spans="6:12" ht="15.75" customHeight="1" x14ac:dyDescent="0.25">
      <c r="F642" s="5"/>
      <c r="L642" s="5"/>
    </row>
    <row r="643" spans="6:12" ht="15.75" customHeight="1" x14ac:dyDescent="0.25">
      <c r="F643" s="5"/>
      <c r="L643" s="5"/>
    </row>
    <row r="644" spans="6:12" ht="15.75" customHeight="1" x14ac:dyDescent="0.25">
      <c r="F644" s="5"/>
      <c r="L644" s="5"/>
    </row>
    <row r="645" spans="6:12" ht="15.75" customHeight="1" x14ac:dyDescent="0.25">
      <c r="F645" s="5"/>
      <c r="L645" s="5"/>
    </row>
    <row r="646" spans="6:12" ht="15.75" customHeight="1" x14ac:dyDescent="0.25">
      <c r="F646" s="5"/>
      <c r="L646" s="5"/>
    </row>
    <row r="647" spans="6:12" ht="15.75" customHeight="1" x14ac:dyDescent="0.25">
      <c r="F647" s="5"/>
      <c r="L647" s="5"/>
    </row>
    <row r="648" spans="6:12" ht="15.75" customHeight="1" x14ac:dyDescent="0.25">
      <c r="F648" s="5"/>
      <c r="L648" s="5"/>
    </row>
    <row r="649" spans="6:12" ht="15.75" customHeight="1" x14ac:dyDescent="0.25">
      <c r="F649" s="5"/>
      <c r="L649" s="5"/>
    </row>
    <row r="650" spans="6:12" ht="15.75" customHeight="1" x14ac:dyDescent="0.25">
      <c r="F650" s="5"/>
      <c r="L650" s="5"/>
    </row>
    <row r="651" spans="6:12" ht="15.75" customHeight="1" x14ac:dyDescent="0.25">
      <c r="F651" s="5"/>
      <c r="L651" s="5"/>
    </row>
    <row r="652" spans="6:12" ht="15.75" customHeight="1" x14ac:dyDescent="0.25">
      <c r="F652" s="5"/>
      <c r="L652" s="5"/>
    </row>
    <row r="653" spans="6:12" ht="15.75" customHeight="1" x14ac:dyDescent="0.25">
      <c r="F653" s="5"/>
      <c r="L653" s="5"/>
    </row>
    <row r="654" spans="6:12" ht="15.75" customHeight="1" x14ac:dyDescent="0.25">
      <c r="F654" s="5"/>
      <c r="L654" s="5"/>
    </row>
    <row r="655" spans="6:12" ht="15.75" customHeight="1" x14ac:dyDescent="0.25">
      <c r="F655" s="5"/>
      <c r="L655" s="5"/>
    </row>
    <row r="656" spans="6:12" ht="15.75" customHeight="1" x14ac:dyDescent="0.25">
      <c r="F656" s="5"/>
      <c r="L656" s="5"/>
    </row>
    <row r="657" spans="6:12" ht="15.75" customHeight="1" x14ac:dyDescent="0.25">
      <c r="F657" s="5"/>
      <c r="L657" s="5"/>
    </row>
    <row r="658" spans="6:12" ht="15.75" customHeight="1" x14ac:dyDescent="0.25">
      <c r="F658" s="5"/>
      <c r="L658" s="5"/>
    </row>
    <row r="659" spans="6:12" ht="15.75" customHeight="1" x14ac:dyDescent="0.25">
      <c r="F659" s="5"/>
      <c r="L659" s="5"/>
    </row>
    <row r="660" spans="6:12" ht="15.75" customHeight="1" x14ac:dyDescent="0.25">
      <c r="F660" s="5"/>
      <c r="L660" s="5"/>
    </row>
    <row r="661" spans="6:12" ht="15.75" customHeight="1" x14ac:dyDescent="0.25">
      <c r="F661" s="5"/>
      <c r="L661" s="5"/>
    </row>
    <row r="662" spans="6:12" ht="15.75" customHeight="1" x14ac:dyDescent="0.25">
      <c r="F662" s="5"/>
      <c r="L662" s="5"/>
    </row>
    <row r="663" spans="6:12" ht="15.75" customHeight="1" x14ac:dyDescent="0.25">
      <c r="F663" s="5"/>
      <c r="L663" s="5"/>
    </row>
    <row r="664" spans="6:12" ht="15.75" customHeight="1" x14ac:dyDescent="0.25">
      <c r="F664" s="5"/>
      <c r="L664" s="5"/>
    </row>
    <row r="665" spans="6:12" ht="15.75" customHeight="1" x14ac:dyDescent="0.25">
      <c r="F665" s="5"/>
      <c r="L665" s="5"/>
    </row>
    <row r="666" spans="6:12" ht="15.75" customHeight="1" x14ac:dyDescent="0.25">
      <c r="F666" s="5"/>
      <c r="L666" s="5"/>
    </row>
    <row r="667" spans="6:12" ht="15.75" customHeight="1" x14ac:dyDescent="0.25">
      <c r="F667" s="5"/>
      <c r="L667" s="5"/>
    </row>
    <row r="668" spans="6:12" ht="15.75" customHeight="1" x14ac:dyDescent="0.25">
      <c r="F668" s="5"/>
      <c r="L668" s="5"/>
    </row>
    <row r="669" spans="6:12" ht="15.75" customHeight="1" x14ac:dyDescent="0.25">
      <c r="F669" s="5"/>
      <c r="L669" s="5"/>
    </row>
    <row r="670" spans="6:12" ht="15.75" customHeight="1" x14ac:dyDescent="0.25">
      <c r="F670" s="5"/>
      <c r="L670" s="5"/>
    </row>
    <row r="671" spans="6:12" ht="15.75" customHeight="1" x14ac:dyDescent="0.25">
      <c r="F671" s="5"/>
      <c r="L671" s="5"/>
    </row>
    <row r="672" spans="6:12" ht="15.75" customHeight="1" x14ac:dyDescent="0.25">
      <c r="F672" s="5"/>
      <c r="L672" s="5"/>
    </row>
    <row r="673" spans="6:12" ht="15.75" customHeight="1" x14ac:dyDescent="0.25">
      <c r="F673" s="5"/>
      <c r="L673" s="5"/>
    </row>
    <row r="674" spans="6:12" ht="15.75" customHeight="1" x14ac:dyDescent="0.25">
      <c r="F674" s="5"/>
      <c r="L674" s="5"/>
    </row>
    <row r="675" spans="6:12" ht="15.75" customHeight="1" x14ac:dyDescent="0.25">
      <c r="F675" s="5"/>
      <c r="L675" s="5"/>
    </row>
    <row r="676" spans="6:12" ht="15.75" customHeight="1" x14ac:dyDescent="0.25">
      <c r="F676" s="5"/>
      <c r="L676" s="5"/>
    </row>
    <row r="677" spans="6:12" ht="15.75" customHeight="1" x14ac:dyDescent="0.25">
      <c r="F677" s="5"/>
      <c r="L677" s="5"/>
    </row>
    <row r="678" spans="6:12" ht="15.75" customHeight="1" x14ac:dyDescent="0.25">
      <c r="F678" s="5"/>
      <c r="L678" s="5"/>
    </row>
    <row r="679" spans="6:12" ht="15.75" customHeight="1" x14ac:dyDescent="0.25">
      <c r="F679" s="5"/>
      <c r="L679" s="5"/>
    </row>
    <row r="680" spans="6:12" ht="15.75" customHeight="1" x14ac:dyDescent="0.25">
      <c r="F680" s="5"/>
      <c r="L680" s="5"/>
    </row>
    <row r="681" spans="6:12" ht="15.75" customHeight="1" x14ac:dyDescent="0.25">
      <c r="F681" s="5"/>
      <c r="L681" s="5"/>
    </row>
    <row r="682" spans="6:12" ht="15.75" customHeight="1" x14ac:dyDescent="0.25">
      <c r="F682" s="5"/>
      <c r="L682" s="5"/>
    </row>
    <row r="683" spans="6:12" ht="15.75" customHeight="1" x14ac:dyDescent="0.25">
      <c r="F683" s="5"/>
      <c r="L683" s="5"/>
    </row>
    <row r="684" spans="6:12" ht="15.75" customHeight="1" x14ac:dyDescent="0.25">
      <c r="F684" s="5"/>
      <c r="L684" s="5"/>
    </row>
    <row r="685" spans="6:12" ht="15.75" customHeight="1" x14ac:dyDescent="0.25">
      <c r="F685" s="5"/>
      <c r="L685" s="5"/>
    </row>
    <row r="686" spans="6:12" ht="15.75" customHeight="1" x14ac:dyDescent="0.25">
      <c r="F686" s="5"/>
      <c r="L686" s="5"/>
    </row>
    <row r="687" spans="6:12" ht="15.75" customHeight="1" x14ac:dyDescent="0.25">
      <c r="F687" s="5"/>
      <c r="L687" s="5"/>
    </row>
    <row r="688" spans="6:12" ht="15.75" customHeight="1" x14ac:dyDescent="0.25">
      <c r="F688" s="5"/>
      <c r="L688" s="5"/>
    </row>
    <row r="689" spans="6:12" ht="15.75" customHeight="1" x14ac:dyDescent="0.25">
      <c r="F689" s="5"/>
      <c r="L689" s="5"/>
    </row>
    <row r="690" spans="6:12" ht="15.75" customHeight="1" x14ac:dyDescent="0.25">
      <c r="F690" s="5"/>
      <c r="L690" s="5"/>
    </row>
    <row r="691" spans="6:12" ht="15.75" customHeight="1" x14ac:dyDescent="0.25">
      <c r="F691" s="5"/>
      <c r="L691" s="5"/>
    </row>
    <row r="692" spans="6:12" ht="15.75" customHeight="1" x14ac:dyDescent="0.25">
      <c r="F692" s="5"/>
      <c r="L692" s="5"/>
    </row>
    <row r="693" spans="6:12" ht="15.75" customHeight="1" x14ac:dyDescent="0.25">
      <c r="F693" s="5"/>
      <c r="L693" s="5"/>
    </row>
    <row r="694" spans="6:12" ht="15.75" customHeight="1" x14ac:dyDescent="0.25">
      <c r="F694" s="5"/>
      <c r="L694" s="5"/>
    </row>
    <row r="695" spans="6:12" ht="15.75" customHeight="1" x14ac:dyDescent="0.25">
      <c r="F695" s="5"/>
      <c r="L695" s="5"/>
    </row>
    <row r="696" spans="6:12" ht="15.75" customHeight="1" x14ac:dyDescent="0.25">
      <c r="F696" s="5"/>
      <c r="L696" s="5"/>
    </row>
    <row r="697" spans="6:12" ht="15.75" customHeight="1" x14ac:dyDescent="0.25">
      <c r="F697" s="5"/>
      <c r="L697" s="5"/>
    </row>
    <row r="698" spans="6:12" ht="15.75" customHeight="1" x14ac:dyDescent="0.25">
      <c r="F698" s="5"/>
      <c r="L698" s="5"/>
    </row>
    <row r="699" spans="6:12" ht="15.75" customHeight="1" x14ac:dyDescent="0.25">
      <c r="F699" s="5"/>
      <c r="L699" s="5"/>
    </row>
    <row r="700" spans="6:12" ht="15.75" customHeight="1" x14ac:dyDescent="0.25">
      <c r="F700" s="5"/>
      <c r="L700" s="5"/>
    </row>
    <row r="701" spans="6:12" ht="15.75" customHeight="1" x14ac:dyDescent="0.25">
      <c r="F701" s="5"/>
      <c r="L701" s="5"/>
    </row>
    <row r="702" spans="6:12" ht="15.75" customHeight="1" x14ac:dyDescent="0.25">
      <c r="F702" s="5"/>
      <c r="L702" s="5"/>
    </row>
    <row r="703" spans="6:12" ht="15.75" customHeight="1" x14ac:dyDescent="0.25">
      <c r="F703" s="5"/>
      <c r="L703" s="5"/>
    </row>
    <row r="704" spans="6:12" ht="15.75" customHeight="1" x14ac:dyDescent="0.25">
      <c r="F704" s="5"/>
      <c r="L704" s="5"/>
    </row>
    <row r="705" spans="6:12" ht="15.75" customHeight="1" x14ac:dyDescent="0.25">
      <c r="F705" s="5"/>
      <c r="L705" s="5"/>
    </row>
    <row r="706" spans="6:12" ht="15.75" customHeight="1" x14ac:dyDescent="0.25">
      <c r="F706" s="5"/>
      <c r="L706" s="5"/>
    </row>
    <row r="707" spans="6:12" ht="15.75" customHeight="1" x14ac:dyDescent="0.25">
      <c r="F707" s="5"/>
      <c r="L707" s="5"/>
    </row>
    <row r="708" spans="6:12" ht="15.75" customHeight="1" x14ac:dyDescent="0.25">
      <c r="F708" s="5"/>
      <c r="L708" s="5"/>
    </row>
    <row r="709" spans="6:12" ht="15.75" customHeight="1" x14ac:dyDescent="0.25">
      <c r="F709" s="5"/>
      <c r="L709" s="5"/>
    </row>
    <row r="710" spans="6:12" ht="15.75" customHeight="1" x14ac:dyDescent="0.25">
      <c r="F710" s="5"/>
      <c r="L710" s="5"/>
    </row>
    <row r="711" spans="6:12" ht="15.75" customHeight="1" x14ac:dyDescent="0.25">
      <c r="F711" s="5"/>
      <c r="L711" s="5"/>
    </row>
    <row r="712" spans="6:12" ht="15.75" customHeight="1" x14ac:dyDescent="0.25">
      <c r="F712" s="5"/>
      <c r="L712" s="5"/>
    </row>
    <row r="713" spans="6:12" ht="15.75" customHeight="1" x14ac:dyDescent="0.25">
      <c r="F713" s="5"/>
      <c r="L713" s="5"/>
    </row>
    <row r="714" spans="6:12" ht="15.75" customHeight="1" x14ac:dyDescent="0.25">
      <c r="F714" s="5"/>
      <c r="L714" s="5"/>
    </row>
    <row r="715" spans="6:12" ht="15.75" customHeight="1" x14ac:dyDescent="0.25">
      <c r="F715" s="5"/>
      <c r="L715" s="5"/>
    </row>
    <row r="716" spans="6:12" ht="15.75" customHeight="1" x14ac:dyDescent="0.25">
      <c r="F716" s="5"/>
      <c r="L716" s="5"/>
    </row>
    <row r="717" spans="6:12" ht="15.75" customHeight="1" x14ac:dyDescent="0.25">
      <c r="F717" s="5"/>
      <c r="L717" s="5"/>
    </row>
    <row r="718" spans="6:12" ht="15.75" customHeight="1" x14ac:dyDescent="0.25">
      <c r="F718" s="5"/>
      <c r="L718" s="5"/>
    </row>
    <row r="719" spans="6:12" ht="15.75" customHeight="1" x14ac:dyDescent="0.25">
      <c r="F719" s="5"/>
      <c r="L719" s="5"/>
    </row>
    <row r="720" spans="6:12" ht="15.75" customHeight="1" x14ac:dyDescent="0.25">
      <c r="F720" s="5"/>
      <c r="L720" s="5"/>
    </row>
    <row r="721" spans="6:12" ht="15.75" customHeight="1" x14ac:dyDescent="0.25">
      <c r="F721" s="5"/>
      <c r="L721" s="5"/>
    </row>
    <row r="722" spans="6:12" ht="15.75" customHeight="1" x14ac:dyDescent="0.25">
      <c r="F722" s="5"/>
      <c r="L722" s="5"/>
    </row>
    <row r="723" spans="6:12" ht="15.75" customHeight="1" x14ac:dyDescent="0.25">
      <c r="F723" s="5"/>
      <c r="L723" s="5"/>
    </row>
    <row r="724" spans="6:12" ht="15.75" customHeight="1" x14ac:dyDescent="0.25">
      <c r="F724" s="5"/>
      <c r="L724" s="5"/>
    </row>
    <row r="725" spans="6:12" ht="15.75" customHeight="1" x14ac:dyDescent="0.25">
      <c r="F725" s="5"/>
      <c r="L725" s="5"/>
    </row>
    <row r="726" spans="6:12" ht="15.75" customHeight="1" x14ac:dyDescent="0.25">
      <c r="F726" s="5"/>
      <c r="L726" s="5"/>
    </row>
    <row r="727" spans="6:12" ht="15.75" customHeight="1" x14ac:dyDescent="0.25">
      <c r="F727" s="5"/>
      <c r="L727" s="5"/>
    </row>
    <row r="728" spans="6:12" ht="15.75" customHeight="1" x14ac:dyDescent="0.25">
      <c r="F728" s="5"/>
      <c r="L728" s="5"/>
    </row>
    <row r="729" spans="6:12" ht="15.75" customHeight="1" x14ac:dyDescent="0.25">
      <c r="F729" s="5"/>
      <c r="L729" s="5"/>
    </row>
    <row r="730" spans="6:12" ht="15.75" customHeight="1" x14ac:dyDescent="0.25">
      <c r="F730" s="5"/>
      <c r="L730" s="5"/>
    </row>
    <row r="731" spans="6:12" ht="15.75" customHeight="1" x14ac:dyDescent="0.25">
      <c r="F731" s="5"/>
      <c r="L731" s="5"/>
    </row>
    <row r="732" spans="6:12" ht="15.75" customHeight="1" x14ac:dyDescent="0.25">
      <c r="F732" s="5"/>
      <c r="L732" s="5"/>
    </row>
    <row r="733" spans="6:12" ht="15.75" customHeight="1" x14ac:dyDescent="0.25">
      <c r="F733" s="5"/>
      <c r="L733" s="5"/>
    </row>
    <row r="734" spans="6:12" ht="15.75" customHeight="1" x14ac:dyDescent="0.25">
      <c r="F734" s="5"/>
      <c r="L734" s="5"/>
    </row>
    <row r="735" spans="6:12" ht="15.75" customHeight="1" x14ac:dyDescent="0.25">
      <c r="F735" s="5"/>
      <c r="L735" s="5"/>
    </row>
    <row r="736" spans="6:12" ht="15.75" customHeight="1" x14ac:dyDescent="0.25">
      <c r="F736" s="5"/>
      <c r="L736" s="5"/>
    </row>
    <row r="737" spans="6:12" ht="15.75" customHeight="1" x14ac:dyDescent="0.25">
      <c r="F737" s="5"/>
      <c r="L737" s="5"/>
    </row>
    <row r="738" spans="6:12" ht="15.75" customHeight="1" x14ac:dyDescent="0.25">
      <c r="F738" s="5"/>
      <c r="L738" s="5"/>
    </row>
    <row r="739" spans="6:12" ht="15.75" customHeight="1" x14ac:dyDescent="0.25">
      <c r="F739" s="5"/>
      <c r="L739" s="5"/>
    </row>
    <row r="740" spans="6:12" ht="15.75" customHeight="1" x14ac:dyDescent="0.25">
      <c r="F740" s="5"/>
      <c r="L740" s="5"/>
    </row>
    <row r="741" spans="6:12" ht="15.75" customHeight="1" x14ac:dyDescent="0.25">
      <c r="F741" s="5"/>
      <c r="L741" s="5"/>
    </row>
    <row r="742" spans="6:12" ht="15.75" customHeight="1" x14ac:dyDescent="0.25">
      <c r="F742" s="5"/>
      <c r="L742" s="5"/>
    </row>
    <row r="743" spans="6:12" ht="15.75" customHeight="1" x14ac:dyDescent="0.25">
      <c r="F743" s="5"/>
      <c r="L743" s="5"/>
    </row>
    <row r="744" spans="6:12" ht="15.75" customHeight="1" x14ac:dyDescent="0.25">
      <c r="F744" s="5"/>
      <c r="L744" s="5"/>
    </row>
    <row r="745" spans="6:12" ht="15.75" customHeight="1" x14ac:dyDescent="0.25">
      <c r="F745" s="5"/>
      <c r="L745" s="5"/>
    </row>
    <row r="746" spans="6:12" ht="15.75" customHeight="1" x14ac:dyDescent="0.25">
      <c r="F746" s="5"/>
      <c r="L746" s="5"/>
    </row>
    <row r="747" spans="6:12" ht="15.75" customHeight="1" x14ac:dyDescent="0.25">
      <c r="F747" s="5"/>
      <c r="L747" s="5"/>
    </row>
    <row r="748" spans="6:12" ht="15.75" customHeight="1" x14ac:dyDescent="0.25">
      <c r="F748" s="5"/>
      <c r="L748" s="5"/>
    </row>
    <row r="749" spans="6:12" ht="15.75" customHeight="1" x14ac:dyDescent="0.25">
      <c r="F749" s="5"/>
      <c r="L749" s="5"/>
    </row>
    <row r="750" spans="6:12" ht="15.75" customHeight="1" x14ac:dyDescent="0.25">
      <c r="F750" s="5"/>
      <c r="L750" s="5"/>
    </row>
    <row r="751" spans="6:12" ht="15.75" customHeight="1" x14ac:dyDescent="0.25">
      <c r="F751" s="5"/>
      <c r="L751" s="5"/>
    </row>
    <row r="752" spans="6:12" ht="15.75" customHeight="1" x14ac:dyDescent="0.25">
      <c r="F752" s="5"/>
      <c r="L752" s="5"/>
    </row>
    <row r="753" spans="6:12" ht="15.75" customHeight="1" x14ac:dyDescent="0.25">
      <c r="F753" s="5"/>
      <c r="L753" s="5"/>
    </row>
    <row r="754" spans="6:12" ht="15.75" customHeight="1" x14ac:dyDescent="0.25">
      <c r="F754" s="5"/>
      <c r="L754" s="5"/>
    </row>
    <row r="755" spans="6:12" ht="15.75" customHeight="1" x14ac:dyDescent="0.25">
      <c r="F755" s="5"/>
      <c r="L755" s="5"/>
    </row>
    <row r="756" spans="6:12" ht="15.75" customHeight="1" x14ac:dyDescent="0.25">
      <c r="F756" s="5"/>
      <c r="L756" s="5"/>
    </row>
    <row r="757" spans="6:12" ht="15.75" customHeight="1" x14ac:dyDescent="0.25">
      <c r="F757" s="5"/>
      <c r="L757" s="5"/>
    </row>
    <row r="758" spans="6:12" ht="15.75" customHeight="1" x14ac:dyDescent="0.25">
      <c r="F758" s="5"/>
      <c r="L758" s="5"/>
    </row>
    <row r="759" spans="6:12" ht="15.75" customHeight="1" x14ac:dyDescent="0.25">
      <c r="F759" s="5"/>
      <c r="L759" s="5"/>
    </row>
    <row r="760" spans="6:12" ht="15.75" customHeight="1" x14ac:dyDescent="0.25">
      <c r="F760" s="5"/>
      <c r="L760" s="5"/>
    </row>
    <row r="761" spans="6:12" ht="15.75" customHeight="1" x14ac:dyDescent="0.25">
      <c r="F761" s="5"/>
      <c r="L761" s="5"/>
    </row>
    <row r="762" spans="6:12" ht="15.75" customHeight="1" x14ac:dyDescent="0.25">
      <c r="F762" s="5"/>
      <c r="L762" s="5"/>
    </row>
    <row r="763" spans="6:12" ht="15.75" customHeight="1" x14ac:dyDescent="0.25">
      <c r="F763" s="5"/>
      <c r="L763" s="5"/>
    </row>
    <row r="764" spans="6:12" ht="15.75" customHeight="1" x14ac:dyDescent="0.25">
      <c r="F764" s="5"/>
      <c r="L764" s="5"/>
    </row>
    <row r="765" spans="6:12" ht="15.75" customHeight="1" x14ac:dyDescent="0.25">
      <c r="F765" s="5"/>
      <c r="L765" s="5"/>
    </row>
    <row r="766" spans="6:12" ht="15.75" customHeight="1" x14ac:dyDescent="0.25">
      <c r="F766" s="5"/>
      <c r="L766" s="5"/>
    </row>
    <row r="767" spans="6:12" ht="15.75" customHeight="1" x14ac:dyDescent="0.25">
      <c r="F767" s="5"/>
      <c r="L767" s="5"/>
    </row>
    <row r="768" spans="6:12" ht="15.75" customHeight="1" x14ac:dyDescent="0.25">
      <c r="F768" s="5"/>
      <c r="L768" s="5"/>
    </row>
    <row r="769" spans="6:12" ht="15.75" customHeight="1" x14ac:dyDescent="0.25">
      <c r="F769" s="5"/>
      <c r="L769" s="5"/>
    </row>
    <row r="770" spans="6:12" ht="15.75" customHeight="1" x14ac:dyDescent="0.25">
      <c r="F770" s="5"/>
      <c r="L770" s="5"/>
    </row>
    <row r="771" spans="6:12" ht="15.75" customHeight="1" x14ac:dyDescent="0.25">
      <c r="F771" s="5"/>
      <c r="L771" s="5"/>
    </row>
    <row r="772" spans="6:12" ht="15.75" customHeight="1" x14ac:dyDescent="0.25">
      <c r="F772" s="5"/>
      <c r="L772" s="5"/>
    </row>
    <row r="773" spans="6:12" ht="15.75" customHeight="1" x14ac:dyDescent="0.25">
      <c r="F773" s="5"/>
      <c r="L773" s="5"/>
    </row>
    <row r="774" spans="6:12" ht="15.75" customHeight="1" x14ac:dyDescent="0.25">
      <c r="F774" s="5"/>
      <c r="L774" s="5"/>
    </row>
    <row r="775" spans="6:12" ht="15.75" customHeight="1" x14ac:dyDescent="0.25">
      <c r="F775" s="5"/>
      <c r="L775" s="5"/>
    </row>
    <row r="776" spans="6:12" ht="15.75" customHeight="1" x14ac:dyDescent="0.25">
      <c r="F776" s="5"/>
      <c r="L776" s="5"/>
    </row>
    <row r="777" spans="6:12" ht="15.75" customHeight="1" x14ac:dyDescent="0.25">
      <c r="F777" s="5"/>
      <c r="L777" s="5"/>
    </row>
    <row r="778" spans="6:12" ht="15.75" customHeight="1" x14ac:dyDescent="0.25">
      <c r="F778" s="5"/>
      <c r="L778" s="5"/>
    </row>
    <row r="779" spans="6:12" ht="15.75" customHeight="1" x14ac:dyDescent="0.25">
      <c r="F779" s="5"/>
      <c r="L779" s="5"/>
    </row>
    <row r="780" spans="6:12" ht="15.75" customHeight="1" x14ac:dyDescent="0.25">
      <c r="F780" s="5"/>
      <c r="L780" s="5"/>
    </row>
    <row r="781" spans="6:12" ht="15.75" customHeight="1" x14ac:dyDescent="0.25">
      <c r="F781" s="5"/>
      <c r="L781" s="5"/>
    </row>
    <row r="782" spans="6:12" ht="15.75" customHeight="1" x14ac:dyDescent="0.25">
      <c r="F782" s="5"/>
      <c r="L782" s="5"/>
    </row>
    <row r="783" spans="6:12" ht="15.75" customHeight="1" x14ac:dyDescent="0.25">
      <c r="F783" s="5"/>
      <c r="L783" s="5"/>
    </row>
    <row r="784" spans="6:12" ht="15.75" customHeight="1" x14ac:dyDescent="0.25">
      <c r="F784" s="5"/>
      <c r="L784" s="5"/>
    </row>
    <row r="785" spans="6:12" ht="15.75" customHeight="1" x14ac:dyDescent="0.25">
      <c r="F785" s="5"/>
      <c r="L785" s="5"/>
    </row>
    <row r="786" spans="6:12" ht="15.75" customHeight="1" x14ac:dyDescent="0.25">
      <c r="F786" s="5"/>
      <c r="L786" s="5"/>
    </row>
    <row r="787" spans="6:12" ht="15.75" customHeight="1" x14ac:dyDescent="0.25">
      <c r="F787" s="5"/>
      <c r="L787" s="5"/>
    </row>
    <row r="788" spans="6:12" ht="15.75" customHeight="1" x14ac:dyDescent="0.25">
      <c r="F788" s="5"/>
      <c r="L788" s="5"/>
    </row>
    <row r="789" spans="6:12" ht="15.75" customHeight="1" x14ac:dyDescent="0.25">
      <c r="F789" s="5"/>
      <c r="L789" s="5"/>
    </row>
    <row r="790" spans="6:12" ht="15.75" customHeight="1" x14ac:dyDescent="0.25">
      <c r="F790" s="5"/>
      <c r="L790" s="5"/>
    </row>
    <row r="791" spans="6:12" ht="15.75" customHeight="1" x14ac:dyDescent="0.25">
      <c r="F791" s="5"/>
      <c r="L791" s="5"/>
    </row>
    <row r="792" spans="6:12" ht="15.75" customHeight="1" x14ac:dyDescent="0.25">
      <c r="F792" s="5"/>
      <c r="L792" s="5"/>
    </row>
    <row r="793" spans="6:12" ht="15.75" customHeight="1" x14ac:dyDescent="0.25">
      <c r="F793" s="5"/>
      <c r="L793" s="5"/>
    </row>
    <row r="794" spans="6:12" ht="15.75" customHeight="1" x14ac:dyDescent="0.25">
      <c r="F794" s="5"/>
      <c r="L794" s="5"/>
    </row>
    <row r="795" spans="6:12" ht="15.75" customHeight="1" x14ac:dyDescent="0.25">
      <c r="F795" s="5"/>
      <c r="L795" s="5"/>
    </row>
    <row r="796" spans="6:12" ht="15.75" customHeight="1" x14ac:dyDescent="0.25">
      <c r="F796" s="5"/>
      <c r="L796" s="5"/>
    </row>
    <row r="797" spans="6:12" ht="15.75" customHeight="1" x14ac:dyDescent="0.25">
      <c r="F797" s="5"/>
      <c r="L797" s="5"/>
    </row>
    <row r="798" spans="6:12" ht="15.75" customHeight="1" x14ac:dyDescent="0.25">
      <c r="F798" s="5"/>
      <c r="L798" s="5"/>
    </row>
    <row r="799" spans="6:12" ht="15.75" customHeight="1" x14ac:dyDescent="0.25">
      <c r="F799" s="5"/>
      <c r="L799" s="5"/>
    </row>
    <row r="800" spans="6:12" ht="15.75" customHeight="1" x14ac:dyDescent="0.25">
      <c r="F800" s="5"/>
      <c r="L800" s="5"/>
    </row>
    <row r="801" spans="6:12" ht="15.75" customHeight="1" x14ac:dyDescent="0.25">
      <c r="F801" s="5"/>
      <c r="L801" s="5"/>
    </row>
    <row r="802" spans="6:12" ht="15.75" customHeight="1" x14ac:dyDescent="0.25">
      <c r="F802" s="5"/>
      <c r="L802" s="5"/>
    </row>
    <row r="803" spans="6:12" ht="15.75" customHeight="1" x14ac:dyDescent="0.25">
      <c r="F803" s="5"/>
      <c r="L803" s="5"/>
    </row>
    <row r="804" spans="6:12" ht="15.75" customHeight="1" x14ac:dyDescent="0.25">
      <c r="F804" s="5"/>
      <c r="L804" s="5"/>
    </row>
    <row r="805" spans="6:12" ht="15.75" customHeight="1" x14ac:dyDescent="0.25">
      <c r="F805" s="5"/>
      <c r="L805" s="5"/>
    </row>
    <row r="806" spans="6:12" ht="15.75" customHeight="1" x14ac:dyDescent="0.25">
      <c r="F806" s="5"/>
      <c r="L806" s="5"/>
    </row>
    <row r="807" spans="6:12" ht="15.75" customHeight="1" x14ac:dyDescent="0.25">
      <c r="F807" s="5"/>
      <c r="L807" s="5"/>
    </row>
    <row r="808" spans="6:12" ht="15.75" customHeight="1" x14ac:dyDescent="0.25">
      <c r="F808" s="5"/>
      <c r="L808" s="5"/>
    </row>
    <row r="809" spans="6:12" ht="15.75" customHeight="1" x14ac:dyDescent="0.25">
      <c r="F809" s="5"/>
      <c r="L809" s="5"/>
    </row>
    <row r="810" spans="6:12" ht="15.75" customHeight="1" x14ac:dyDescent="0.25">
      <c r="F810" s="5"/>
      <c r="L810" s="5"/>
    </row>
    <row r="811" spans="6:12" ht="15.75" customHeight="1" x14ac:dyDescent="0.25">
      <c r="F811" s="5"/>
      <c r="L811" s="5"/>
    </row>
    <row r="812" spans="6:12" ht="15.75" customHeight="1" x14ac:dyDescent="0.25">
      <c r="F812" s="5"/>
      <c r="L812" s="5"/>
    </row>
    <row r="813" spans="6:12" ht="15.75" customHeight="1" x14ac:dyDescent="0.25">
      <c r="F813" s="5"/>
      <c r="L813" s="5"/>
    </row>
    <row r="814" spans="6:12" ht="15.75" customHeight="1" x14ac:dyDescent="0.25">
      <c r="F814" s="5"/>
      <c r="L814" s="5"/>
    </row>
    <row r="815" spans="6:12" ht="15.75" customHeight="1" x14ac:dyDescent="0.25">
      <c r="F815" s="5"/>
      <c r="L815" s="5"/>
    </row>
    <row r="816" spans="6:12" ht="15.75" customHeight="1" x14ac:dyDescent="0.25">
      <c r="F816" s="5"/>
      <c r="L816" s="5"/>
    </row>
    <row r="817" spans="6:12" ht="15.75" customHeight="1" x14ac:dyDescent="0.25">
      <c r="F817" s="5"/>
      <c r="L817" s="5"/>
    </row>
    <row r="818" spans="6:12" ht="15.75" customHeight="1" x14ac:dyDescent="0.25">
      <c r="F818" s="5"/>
      <c r="L818" s="5"/>
    </row>
    <row r="819" spans="6:12" ht="15.75" customHeight="1" x14ac:dyDescent="0.25">
      <c r="F819" s="5"/>
      <c r="L819" s="5"/>
    </row>
    <row r="820" spans="6:12" ht="15.75" customHeight="1" x14ac:dyDescent="0.25">
      <c r="F820" s="5"/>
      <c r="L820" s="5"/>
    </row>
    <row r="821" spans="6:12" ht="15.75" customHeight="1" x14ac:dyDescent="0.25">
      <c r="F821" s="5"/>
      <c r="L821" s="5"/>
    </row>
    <row r="822" spans="6:12" ht="15.75" customHeight="1" x14ac:dyDescent="0.25">
      <c r="F822" s="5"/>
      <c r="L822" s="5"/>
    </row>
    <row r="823" spans="6:12" ht="15.75" customHeight="1" x14ac:dyDescent="0.25">
      <c r="F823" s="5"/>
      <c r="L823" s="5"/>
    </row>
    <row r="824" spans="6:12" ht="15.75" customHeight="1" x14ac:dyDescent="0.25">
      <c r="F824" s="5"/>
      <c r="L824" s="5"/>
    </row>
    <row r="825" spans="6:12" ht="15.75" customHeight="1" x14ac:dyDescent="0.25">
      <c r="F825" s="5"/>
      <c r="L825" s="5"/>
    </row>
    <row r="826" spans="6:12" ht="15.75" customHeight="1" x14ac:dyDescent="0.25">
      <c r="F826" s="5"/>
      <c r="L826" s="5"/>
    </row>
    <row r="827" spans="6:12" ht="15.75" customHeight="1" x14ac:dyDescent="0.25">
      <c r="F827" s="5"/>
      <c r="L827" s="5"/>
    </row>
    <row r="828" spans="6:12" ht="15.75" customHeight="1" x14ac:dyDescent="0.25">
      <c r="F828" s="5"/>
      <c r="L828" s="5"/>
    </row>
    <row r="829" spans="6:12" ht="15.75" customHeight="1" x14ac:dyDescent="0.25">
      <c r="F829" s="5"/>
      <c r="L829" s="5"/>
    </row>
    <row r="830" spans="6:12" ht="15.75" customHeight="1" x14ac:dyDescent="0.25">
      <c r="F830" s="5"/>
      <c r="L830" s="5"/>
    </row>
    <row r="831" spans="6:12" ht="15.75" customHeight="1" x14ac:dyDescent="0.25">
      <c r="F831" s="5"/>
      <c r="L831" s="5"/>
    </row>
    <row r="832" spans="6:12" ht="15.75" customHeight="1" x14ac:dyDescent="0.25">
      <c r="F832" s="5"/>
      <c r="L832" s="5"/>
    </row>
    <row r="833" spans="6:12" ht="15.75" customHeight="1" x14ac:dyDescent="0.25">
      <c r="F833" s="5"/>
      <c r="L833" s="5"/>
    </row>
    <row r="834" spans="6:12" ht="15.75" customHeight="1" x14ac:dyDescent="0.25">
      <c r="F834" s="5"/>
      <c r="L834" s="5"/>
    </row>
    <row r="835" spans="6:12" ht="15.75" customHeight="1" x14ac:dyDescent="0.25">
      <c r="F835" s="5"/>
      <c r="L835" s="5"/>
    </row>
    <row r="836" spans="6:12" ht="15.75" customHeight="1" x14ac:dyDescent="0.25">
      <c r="F836" s="5"/>
      <c r="L836" s="5"/>
    </row>
    <row r="837" spans="6:12" ht="15.75" customHeight="1" x14ac:dyDescent="0.25">
      <c r="F837" s="5"/>
      <c r="L837" s="5"/>
    </row>
    <row r="838" spans="6:12" ht="15.75" customHeight="1" x14ac:dyDescent="0.25">
      <c r="F838" s="5"/>
      <c r="L838" s="5"/>
    </row>
    <row r="839" spans="6:12" ht="15.75" customHeight="1" x14ac:dyDescent="0.25">
      <c r="F839" s="5"/>
      <c r="L839" s="5"/>
    </row>
    <row r="840" spans="6:12" ht="15.75" customHeight="1" x14ac:dyDescent="0.25">
      <c r="F840" s="5"/>
      <c r="L840" s="5"/>
    </row>
    <row r="841" spans="6:12" ht="15.75" customHeight="1" x14ac:dyDescent="0.25">
      <c r="F841" s="5"/>
      <c r="L841" s="5"/>
    </row>
    <row r="842" spans="6:12" ht="15.75" customHeight="1" x14ac:dyDescent="0.25">
      <c r="F842" s="5"/>
      <c r="L842" s="5"/>
    </row>
    <row r="843" spans="6:12" ht="15.75" customHeight="1" x14ac:dyDescent="0.25">
      <c r="F843" s="5"/>
      <c r="L843" s="5"/>
    </row>
    <row r="844" spans="6:12" ht="15.75" customHeight="1" x14ac:dyDescent="0.25">
      <c r="F844" s="5"/>
      <c r="L844" s="5"/>
    </row>
    <row r="845" spans="6:12" ht="15.75" customHeight="1" x14ac:dyDescent="0.25">
      <c r="F845" s="5"/>
      <c r="L845" s="5"/>
    </row>
    <row r="846" spans="6:12" ht="15.75" customHeight="1" x14ac:dyDescent="0.25">
      <c r="F846" s="5"/>
      <c r="L846" s="5"/>
    </row>
    <row r="847" spans="6:12" ht="15.75" customHeight="1" x14ac:dyDescent="0.25">
      <c r="F847" s="5"/>
      <c r="L847" s="5"/>
    </row>
    <row r="848" spans="6:12" ht="15.75" customHeight="1" x14ac:dyDescent="0.25">
      <c r="F848" s="5"/>
      <c r="L848" s="5"/>
    </row>
    <row r="849" spans="6:12" ht="15.75" customHeight="1" x14ac:dyDescent="0.25">
      <c r="F849" s="5"/>
      <c r="L849" s="5"/>
    </row>
    <row r="850" spans="6:12" ht="15.75" customHeight="1" x14ac:dyDescent="0.25">
      <c r="F850" s="5"/>
      <c r="L850" s="5"/>
    </row>
    <row r="851" spans="6:12" ht="15.75" customHeight="1" x14ac:dyDescent="0.25">
      <c r="F851" s="5"/>
      <c r="L851" s="5"/>
    </row>
    <row r="852" spans="6:12" ht="15.75" customHeight="1" x14ac:dyDescent="0.25">
      <c r="F852" s="5"/>
      <c r="L852" s="5"/>
    </row>
    <row r="853" spans="6:12" ht="15.75" customHeight="1" x14ac:dyDescent="0.25">
      <c r="F853" s="5"/>
      <c r="L853" s="5"/>
    </row>
    <row r="854" spans="6:12" ht="15.75" customHeight="1" x14ac:dyDescent="0.25">
      <c r="F854" s="5"/>
      <c r="L854" s="5"/>
    </row>
    <row r="855" spans="6:12" ht="15.75" customHeight="1" x14ac:dyDescent="0.25">
      <c r="F855" s="5"/>
      <c r="L855" s="5"/>
    </row>
    <row r="856" spans="6:12" ht="15.75" customHeight="1" x14ac:dyDescent="0.25">
      <c r="F856" s="5"/>
      <c r="L856" s="5"/>
    </row>
    <row r="857" spans="6:12" ht="15.75" customHeight="1" x14ac:dyDescent="0.25">
      <c r="F857" s="5"/>
      <c r="L857" s="5"/>
    </row>
    <row r="858" spans="6:12" ht="15.75" customHeight="1" x14ac:dyDescent="0.25">
      <c r="F858" s="5"/>
      <c r="L858" s="5"/>
    </row>
    <row r="859" spans="6:12" ht="15.75" customHeight="1" x14ac:dyDescent="0.25">
      <c r="F859" s="5"/>
      <c r="L859" s="5"/>
    </row>
    <row r="860" spans="6:12" ht="15.75" customHeight="1" x14ac:dyDescent="0.25">
      <c r="F860" s="5"/>
      <c r="L860" s="5"/>
    </row>
    <row r="861" spans="6:12" ht="15.75" customHeight="1" x14ac:dyDescent="0.25">
      <c r="F861" s="5"/>
      <c r="L861" s="5"/>
    </row>
    <row r="862" spans="6:12" ht="15.75" customHeight="1" x14ac:dyDescent="0.25">
      <c r="F862" s="5"/>
      <c r="L862" s="5"/>
    </row>
    <row r="863" spans="6:12" ht="15.75" customHeight="1" x14ac:dyDescent="0.25">
      <c r="F863" s="5"/>
      <c r="L863" s="5"/>
    </row>
    <row r="864" spans="6:12" ht="15.75" customHeight="1" x14ac:dyDescent="0.25">
      <c r="F864" s="5"/>
      <c r="L864" s="5"/>
    </row>
    <row r="865" spans="6:12" ht="15.75" customHeight="1" x14ac:dyDescent="0.25">
      <c r="F865" s="5"/>
      <c r="L865" s="5"/>
    </row>
    <row r="866" spans="6:12" ht="15.75" customHeight="1" x14ac:dyDescent="0.25">
      <c r="F866" s="5"/>
      <c r="L866" s="5"/>
    </row>
    <row r="867" spans="6:12" ht="15.75" customHeight="1" x14ac:dyDescent="0.25">
      <c r="F867" s="5"/>
      <c r="L867" s="5"/>
    </row>
    <row r="868" spans="6:12" ht="15.75" customHeight="1" x14ac:dyDescent="0.25">
      <c r="F868" s="5"/>
      <c r="L868" s="5"/>
    </row>
    <row r="869" spans="6:12" ht="15.75" customHeight="1" x14ac:dyDescent="0.25">
      <c r="F869" s="5"/>
      <c r="L869" s="5"/>
    </row>
    <row r="870" spans="6:12" ht="15.75" customHeight="1" x14ac:dyDescent="0.25">
      <c r="F870" s="5"/>
      <c r="L870" s="5"/>
    </row>
    <row r="871" spans="6:12" ht="15.75" customHeight="1" x14ac:dyDescent="0.25">
      <c r="F871" s="5"/>
      <c r="L871" s="5"/>
    </row>
    <row r="872" spans="6:12" ht="15.75" customHeight="1" x14ac:dyDescent="0.25">
      <c r="F872" s="5"/>
      <c r="L872" s="5"/>
    </row>
    <row r="873" spans="6:12" ht="15.75" customHeight="1" x14ac:dyDescent="0.25">
      <c r="F873" s="5"/>
      <c r="L873" s="5"/>
    </row>
    <row r="874" spans="6:12" ht="15.75" customHeight="1" x14ac:dyDescent="0.25">
      <c r="F874" s="5"/>
      <c r="L874" s="5"/>
    </row>
    <row r="875" spans="6:12" ht="15.75" customHeight="1" x14ac:dyDescent="0.25">
      <c r="F875" s="5"/>
      <c r="L875" s="5"/>
    </row>
    <row r="876" spans="6:12" ht="15.75" customHeight="1" x14ac:dyDescent="0.25">
      <c r="F876" s="5"/>
      <c r="L876" s="5"/>
    </row>
    <row r="877" spans="6:12" ht="15.75" customHeight="1" x14ac:dyDescent="0.25">
      <c r="F877" s="5"/>
      <c r="L877" s="5"/>
    </row>
    <row r="878" spans="6:12" ht="15.75" customHeight="1" x14ac:dyDescent="0.25">
      <c r="F878" s="5"/>
      <c r="L878" s="5"/>
    </row>
    <row r="879" spans="6:12" ht="15.75" customHeight="1" x14ac:dyDescent="0.25">
      <c r="F879" s="5"/>
      <c r="L879" s="5"/>
    </row>
    <row r="880" spans="6:12" ht="15.75" customHeight="1" x14ac:dyDescent="0.25">
      <c r="F880" s="5"/>
      <c r="L880" s="5"/>
    </row>
    <row r="881" spans="6:12" ht="15.75" customHeight="1" x14ac:dyDescent="0.25">
      <c r="F881" s="5"/>
      <c r="L881" s="5"/>
    </row>
    <row r="882" spans="6:12" ht="15.75" customHeight="1" x14ac:dyDescent="0.25">
      <c r="F882" s="5"/>
      <c r="L882" s="5"/>
    </row>
    <row r="883" spans="6:12" ht="15.75" customHeight="1" x14ac:dyDescent="0.25">
      <c r="F883" s="5"/>
      <c r="L883" s="5"/>
    </row>
    <row r="884" spans="6:12" ht="15.75" customHeight="1" x14ac:dyDescent="0.25">
      <c r="F884" s="5"/>
      <c r="L884" s="5"/>
    </row>
    <row r="885" spans="6:12" ht="15.75" customHeight="1" x14ac:dyDescent="0.25">
      <c r="F885" s="5"/>
      <c r="L885" s="5"/>
    </row>
    <row r="886" spans="6:12" ht="15.75" customHeight="1" x14ac:dyDescent="0.25">
      <c r="F886" s="5"/>
      <c r="L886" s="5"/>
    </row>
    <row r="887" spans="6:12" ht="15.75" customHeight="1" x14ac:dyDescent="0.25">
      <c r="F887" s="5"/>
      <c r="L887" s="5"/>
    </row>
    <row r="888" spans="6:12" ht="15.75" customHeight="1" x14ac:dyDescent="0.25">
      <c r="F888" s="5"/>
      <c r="L888" s="5"/>
    </row>
    <row r="889" spans="6:12" ht="15.75" customHeight="1" x14ac:dyDescent="0.25">
      <c r="F889" s="5"/>
      <c r="L889" s="5"/>
    </row>
    <row r="890" spans="6:12" ht="15.75" customHeight="1" x14ac:dyDescent="0.25">
      <c r="F890" s="5"/>
      <c r="L890" s="5"/>
    </row>
    <row r="891" spans="6:12" ht="15.75" customHeight="1" x14ac:dyDescent="0.25">
      <c r="F891" s="5"/>
      <c r="L891" s="5"/>
    </row>
    <row r="892" spans="6:12" ht="15.75" customHeight="1" x14ac:dyDescent="0.25">
      <c r="F892" s="5"/>
      <c r="L892" s="5"/>
    </row>
    <row r="893" spans="6:12" ht="15.75" customHeight="1" x14ac:dyDescent="0.25">
      <c r="F893" s="5"/>
      <c r="L893" s="5"/>
    </row>
    <row r="894" spans="6:12" ht="15.75" customHeight="1" x14ac:dyDescent="0.25">
      <c r="F894" s="5"/>
      <c r="L894" s="5"/>
    </row>
    <row r="895" spans="6:12" ht="15.75" customHeight="1" x14ac:dyDescent="0.25">
      <c r="F895" s="5"/>
      <c r="L895" s="5"/>
    </row>
    <row r="896" spans="6:12" ht="15.75" customHeight="1" x14ac:dyDescent="0.25">
      <c r="F896" s="5"/>
      <c r="L896" s="5"/>
    </row>
    <row r="897" spans="6:12" ht="15.75" customHeight="1" x14ac:dyDescent="0.25">
      <c r="F897" s="5"/>
      <c r="L897" s="5"/>
    </row>
    <row r="898" spans="6:12" ht="15.75" customHeight="1" x14ac:dyDescent="0.25">
      <c r="F898" s="5"/>
      <c r="L898" s="5"/>
    </row>
    <row r="899" spans="6:12" ht="15.75" customHeight="1" x14ac:dyDescent="0.25">
      <c r="F899" s="5"/>
      <c r="L899" s="5"/>
    </row>
    <row r="900" spans="6:12" ht="15.75" customHeight="1" x14ac:dyDescent="0.25">
      <c r="F900" s="5"/>
      <c r="L900" s="5"/>
    </row>
    <row r="901" spans="6:12" ht="15.75" customHeight="1" x14ac:dyDescent="0.25">
      <c r="F901" s="5"/>
      <c r="L901" s="5"/>
    </row>
    <row r="902" spans="6:12" ht="15.75" customHeight="1" x14ac:dyDescent="0.25">
      <c r="F902" s="5"/>
      <c r="L902" s="5"/>
    </row>
    <row r="903" spans="6:12" ht="15.75" customHeight="1" x14ac:dyDescent="0.25">
      <c r="F903" s="5"/>
      <c r="L903" s="5"/>
    </row>
    <row r="904" spans="6:12" ht="15.75" customHeight="1" x14ac:dyDescent="0.25">
      <c r="F904" s="5"/>
      <c r="L904" s="5"/>
    </row>
    <row r="905" spans="6:12" ht="15.75" customHeight="1" x14ac:dyDescent="0.25">
      <c r="F905" s="5"/>
      <c r="L905" s="5"/>
    </row>
    <row r="906" spans="6:12" ht="15.75" customHeight="1" x14ac:dyDescent="0.25">
      <c r="F906" s="5"/>
      <c r="L906" s="5"/>
    </row>
    <row r="907" spans="6:12" ht="15.75" customHeight="1" x14ac:dyDescent="0.25">
      <c r="F907" s="5"/>
      <c r="L907" s="5"/>
    </row>
    <row r="908" spans="6:12" ht="15.75" customHeight="1" x14ac:dyDescent="0.25">
      <c r="F908" s="5"/>
      <c r="L908" s="5"/>
    </row>
    <row r="909" spans="6:12" ht="15.75" customHeight="1" x14ac:dyDescent="0.25">
      <c r="F909" s="5"/>
      <c r="L909" s="5"/>
    </row>
    <row r="910" spans="6:12" ht="15.75" customHeight="1" x14ac:dyDescent="0.25">
      <c r="F910" s="5"/>
      <c r="L910" s="5"/>
    </row>
    <row r="911" spans="6:12" ht="15.75" customHeight="1" x14ac:dyDescent="0.25">
      <c r="F911" s="5"/>
      <c r="L911" s="5"/>
    </row>
    <row r="912" spans="6:12" ht="15.75" customHeight="1" x14ac:dyDescent="0.25">
      <c r="F912" s="5"/>
      <c r="L912" s="5"/>
    </row>
    <row r="913" spans="6:12" ht="15.75" customHeight="1" x14ac:dyDescent="0.25">
      <c r="F913" s="5"/>
      <c r="L913" s="5"/>
    </row>
    <row r="914" spans="6:12" ht="15.75" customHeight="1" x14ac:dyDescent="0.25">
      <c r="F914" s="5"/>
      <c r="L914" s="5"/>
    </row>
    <row r="915" spans="6:12" ht="15.75" customHeight="1" x14ac:dyDescent="0.25">
      <c r="F915" s="5"/>
      <c r="L915" s="5"/>
    </row>
    <row r="916" spans="6:12" ht="15.75" customHeight="1" x14ac:dyDescent="0.25">
      <c r="F916" s="5"/>
      <c r="L916" s="5"/>
    </row>
    <row r="917" spans="6:12" ht="15.75" customHeight="1" x14ac:dyDescent="0.25">
      <c r="F917" s="5"/>
      <c r="L917" s="5"/>
    </row>
    <row r="918" spans="6:12" ht="15.75" customHeight="1" x14ac:dyDescent="0.25">
      <c r="F918" s="5"/>
      <c r="L918" s="5"/>
    </row>
    <row r="919" spans="6:12" ht="15.75" customHeight="1" x14ac:dyDescent="0.25">
      <c r="F919" s="5"/>
      <c r="L919" s="5"/>
    </row>
    <row r="920" spans="6:12" ht="15.75" customHeight="1" x14ac:dyDescent="0.25">
      <c r="F920" s="5"/>
      <c r="L920" s="5"/>
    </row>
    <row r="921" spans="6:12" ht="15.75" customHeight="1" x14ac:dyDescent="0.25">
      <c r="F921" s="5"/>
      <c r="L921" s="5"/>
    </row>
    <row r="922" spans="6:12" ht="15.75" customHeight="1" x14ac:dyDescent="0.25">
      <c r="F922" s="5"/>
      <c r="L922" s="5"/>
    </row>
    <row r="923" spans="6:12" ht="15.75" customHeight="1" x14ac:dyDescent="0.25">
      <c r="F923" s="5"/>
      <c r="L923" s="5"/>
    </row>
    <row r="924" spans="6:12" ht="15.75" customHeight="1" x14ac:dyDescent="0.25">
      <c r="F924" s="5"/>
      <c r="L924" s="5"/>
    </row>
    <row r="925" spans="6:12" ht="15.75" customHeight="1" x14ac:dyDescent="0.25">
      <c r="F925" s="5"/>
      <c r="L925" s="5"/>
    </row>
    <row r="926" spans="6:12" ht="15.75" customHeight="1" x14ac:dyDescent="0.25">
      <c r="F926" s="5"/>
      <c r="L926" s="5"/>
    </row>
    <row r="927" spans="6:12" ht="15.75" customHeight="1" x14ac:dyDescent="0.25">
      <c r="F927" s="5"/>
      <c r="L927" s="5"/>
    </row>
    <row r="928" spans="6:12" ht="15.75" customHeight="1" x14ac:dyDescent="0.25">
      <c r="F928" s="5"/>
      <c r="L928" s="5"/>
    </row>
    <row r="929" spans="6:12" ht="15.75" customHeight="1" x14ac:dyDescent="0.25">
      <c r="F929" s="5"/>
      <c r="L929" s="5"/>
    </row>
    <row r="930" spans="6:12" ht="15.75" customHeight="1" x14ac:dyDescent="0.25">
      <c r="F930" s="5"/>
      <c r="L930" s="5"/>
    </row>
    <row r="931" spans="6:12" ht="15.75" customHeight="1" x14ac:dyDescent="0.25">
      <c r="F931" s="5"/>
      <c r="L931" s="5"/>
    </row>
    <row r="932" spans="6:12" ht="15.75" customHeight="1" x14ac:dyDescent="0.25">
      <c r="F932" s="5"/>
      <c r="L932" s="5"/>
    </row>
    <row r="933" spans="6:12" ht="15.75" customHeight="1" x14ac:dyDescent="0.25">
      <c r="F933" s="5"/>
      <c r="L933" s="5"/>
    </row>
    <row r="934" spans="6:12" ht="15.75" customHeight="1" x14ac:dyDescent="0.25">
      <c r="F934" s="5"/>
      <c r="L934" s="5"/>
    </row>
    <row r="935" spans="6:12" ht="15.75" customHeight="1" x14ac:dyDescent="0.25">
      <c r="F935" s="5"/>
      <c r="L935" s="5"/>
    </row>
    <row r="936" spans="6:12" ht="15.75" customHeight="1" x14ac:dyDescent="0.25">
      <c r="F936" s="5"/>
      <c r="L936" s="5"/>
    </row>
    <row r="937" spans="6:12" ht="15.75" customHeight="1" x14ac:dyDescent="0.25">
      <c r="F937" s="5"/>
      <c r="L937" s="5"/>
    </row>
    <row r="938" spans="6:12" ht="15.75" customHeight="1" x14ac:dyDescent="0.25">
      <c r="F938" s="5"/>
      <c r="L938" s="5"/>
    </row>
    <row r="939" spans="6:12" ht="15.75" customHeight="1" x14ac:dyDescent="0.25">
      <c r="F939" s="5"/>
      <c r="L939" s="5"/>
    </row>
    <row r="940" spans="6:12" ht="15.75" customHeight="1" x14ac:dyDescent="0.25">
      <c r="F940" s="5"/>
      <c r="L940" s="5"/>
    </row>
    <row r="941" spans="6:12" ht="15.75" customHeight="1" x14ac:dyDescent="0.25">
      <c r="F941" s="5"/>
      <c r="L941" s="5"/>
    </row>
    <row r="942" spans="6:12" ht="15.75" customHeight="1" x14ac:dyDescent="0.25">
      <c r="F942" s="5"/>
      <c r="L942" s="5"/>
    </row>
    <row r="943" spans="6:12" ht="15.75" customHeight="1" x14ac:dyDescent="0.25">
      <c r="F943" s="5"/>
      <c r="L943" s="5"/>
    </row>
    <row r="944" spans="6:12" ht="15.75" customHeight="1" x14ac:dyDescent="0.25">
      <c r="F944" s="5"/>
      <c r="L944" s="5"/>
    </row>
    <row r="945" spans="6:12" ht="15.75" customHeight="1" x14ac:dyDescent="0.25">
      <c r="F945" s="5"/>
      <c r="L945" s="5"/>
    </row>
    <row r="946" spans="6:12" ht="15.75" customHeight="1" x14ac:dyDescent="0.25">
      <c r="F946" s="5"/>
      <c r="L946" s="5"/>
    </row>
    <row r="947" spans="6:12" ht="15.75" customHeight="1" x14ac:dyDescent="0.25">
      <c r="F947" s="5"/>
      <c r="L947" s="5"/>
    </row>
    <row r="948" spans="6:12" ht="15.75" customHeight="1" x14ac:dyDescent="0.25">
      <c r="F948" s="5"/>
      <c r="L948" s="5"/>
    </row>
    <row r="949" spans="6:12" ht="15.75" customHeight="1" x14ac:dyDescent="0.25">
      <c r="F949" s="5"/>
      <c r="L949" s="5"/>
    </row>
    <row r="950" spans="6:12" ht="15.75" customHeight="1" x14ac:dyDescent="0.25">
      <c r="F950" s="5"/>
      <c r="L950" s="5"/>
    </row>
    <row r="951" spans="6:12" ht="15.75" customHeight="1" x14ac:dyDescent="0.25">
      <c r="F951" s="5"/>
      <c r="L951" s="5"/>
    </row>
    <row r="952" spans="6:12" ht="15.75" customHeight="1" x14ac:dyDescent="0.25">
      <c r="F952" s="5"/>
      <c r="L952" s="5"/>
    </row>
    <row r="953" spans="6:12" ht="15.75" customHeight="1" x14ac:dyDescent="0.25">
      <c r="F953" s="5"/>
      <c r="L953" s="5"/>
    </row>
    <row r="954" spans="6:12" ht="15.75" customHeight="1" x14ac:dyDescent="0.25">
      <c r="F954" s="5"/>
      <c r="L954" s="5"/>
    </row>
    <row r="955" spans="6:12" ht="15.75" customHeight="1" x14ac:dyDescent="0.25">
      <c r="F955" s="5"/>
      <c r="L955" s="5"/>
    </row>
    <row r="956" spans="6:12" ht="15.75" customHeight="1" x14ac:dyDescent="0.25">
      <c r="F956" s="5"/>
      <c r="L956" s="5"/>
    </row>
    <row r="957" spans="6:12" ht="15.75" customHeight="1" x14ac:dyDescent="0.25">
      <c r="F957" s="5"/>
      <c r="L957" s="5"/>
    </row>
    <row r="958" spans="6:12" ht="15.75" customHeight="1" x14ac:dyDescent="0.25">
      <c r="F958" s="5"/>
      <c r="L958" s="5"/>
    </row>
    <row r="959" spans="6:12" ht="15.75" customHeight="1" x14ac:dyDescent="0.25">
      <c r="F959" s="5"/>
      <c r="L959" s="5"/>
    </row>
    <row r="960" spans="6:12" ht="15.75" customHeight="1" x14ac:dyDescent="0.25">
      <c r="F960" s="5"/>
      <c r="L960" s="5"/>
    </row>
    <row r="961" spans="6:12" ht="15.75" customHeight="1" x14ac:dyDescent="0.25">
      <c r="F961" s="5"/>
      <c r="L961" s="5"/>
    </row>
    <row r="962" spans="6:12" ht="15.75" customHeight="1" x14ac:dyDescent="0.25">
      <c r="F962" s="5"/>
      <c r="L962" s="5"/>
    </row>
    <row r="963" spans="6:12" ht="15.75" customHeight="1" x14ac:dyDescent="0.25">
      <c r="F963" s="5"/>
      <c r="L963" s="5"/>
    </row>
    <row r="964" spans="6:12" ht="15.75" customHeight="1" x14ac:dyDescent="0.25">
      <c r="F964" s="5"/>
      <c r="L964" s="5"/>
    </row>
    <row r="965" spans="6:12" ht="15.75" customHeight="1" x14ac:dyDescent="0.25">
      <c r="F965" s="5"/>
      <c r="L965" s="5"/>
    </row>
    <row r="966" spans="6:12" ht="15.75" customHeight="1" x14ac:dyDescent="0.25">
      <c r="F966" s="5"/>
      <c r="L966" s="5"/>
    </row>
    <row r="967" spans="6:12" ht="15.75" customHeight="1" x14ac:dyDescent="0.25">
      <c r="F967" s="5"/>
      <c r="L967" s="5"/>
    </row>
    <row r="968" spans="6:12" ht="15.75" customHeight="1" x14ac:dyDescent="0.25">
      <c r="F968" s="5"/>
      <c r="L968" s="5"/>
    </row>
    <row r="969" spans="6:12" ht="15.75" customHeight="1" x14ac:dyDescent="0.25">
      <c r="F969" s="5"/>
      <c r="L969" s="5"/>
    </row>
    <row r="970" spans="6:12" ht="15.75" customHeight="1" x14ac:dyDescent="0.25">
      <c r="F970" s="5"/>
      <c r="L970" s="5"/>
    </row>
    <row r="971" spans="6:12" ht="15.75" customHeight="1" x14ac:dyDescent="0.25">
      <c r="F971" s="5"/>
      <c r="L971" s="5"/>
    </row>
    <row r="972" spans="6:12" ht="15.75" customHeight="1" x14ac:dyDescent="0.25">
      <c r="F972" s="5"/>
      <c r="L972" s="5"/>
    </row>
    <row r="973" spans="6:12" ht="15.75" customHeight="1" x14ac:dyDescent="0.25">
      <c r="F973" s="5"/>
      <c r="L973" s="5"/>
    </row>
    <row r="974" spans="6:12" ht="15.75" customHeight="1" x14ac:dyDescent="0.25">
      <c r="F974" s="5"/>
      <c r="L974" s="5"/>
    </row>
    <row r="975" spans="6:12" ht="15.75" customHeight="1" x14ac:dyDescent="0.25">
      <c r="F975" s="5"/>
      <c r="L975" s="5"/>
    </row>
    <row r="976" spans="6:12" ht="15.75" customHeight="1" x14ac:dyDescent="0.25">
      <c r="F976" s="5"/>
      <c r="L976" s="5"/>
    </row>
    <row r="977" spans="6:12" ht="15.75" customHeight="1" x14ac:dyDescent="0.25">
      <c r="F977" s="5"/>
      <c r="L977" s="5"/>
    </row>
    <row r="978" spans="6:12" ht="15.75" customHeight="1" x14ac:dyDescent="0.25">
      <c r="F978" s="5"/>
      <c r="L978" s="5"/>
    </row>
    <row r="979" spans="6:12" ht="15.75" customHeight="1" x14ac:dyDescent="0.25">
      <c r="F979" s="5"/>
      <c r="L979" s="5"/>
    </row>
    <row r="980" spans="6:12" ht="15.75" customHeight="1" x14ac:dyDescent="0.25">
      <c r="F980" s="5"/>
      <c r="L980" s="5"/>
    </row>
    <row r="981" spans="6:12" ht="15.75" customHeight="1" x14ac:dyDescent="0.25">
      <c r="F981" s="5"/>
      <c r="L981" s="5"/>
    </row>
    <row r="982" spans="6:12" ht="15.75" customHeight="1" x14ac:dyDescent="0.25">
      <c r="F982" s="5"/>
      <c r="L982" s="5"/>
    </row>
    <row r="983" spans="6:12" ht="15.75" customHeight="1" x14ac:dyDescent="0.25">
      <c r="F983" s="5"/>
      <c r="L983" s="5"/>
    </row>
    <row r="984" spans="6:12" ht="15.75" customHeight="1" x14ac:dyDescent="0.25">
      <c r="F984" s="5"/>
      <c r="L984" s="5"/>
    </row>
    <row r="985" spans="6:12" ht="15.75" customHeight="1" x14ac:dyDescent="0.25">
      <c r="F985" s="5"/>
      <c r="L985" s="5"/>
    </row>
    <row r="986" spans="6:12" ht="15.75" customHeight="1" x14ac:dyDescent="0.25">
      <c r="F986" s="5"/>
      <c r="L986" s="5"/>
    </row>
    <row r="987" spans="6:12" ht="15.75" customHeight="1" x14ac:dyDescent="0.25">
      <c r="F987" s="5"/>
      <c r="L987" s="5"/>
    </row>
    <row r="988" spans="6:12" ht="15.75" customHeight="1" x14ac:dyDescent="0.25">
      <c r="F988" s="5"/>
      <c r="L988" s="5"/>
    </row>
    <row r="989" spans="6:12" ht="15.75" customHeight="1" x14ac:dyDescent="0.25">
      <c r="F989" s="5"/>
      <c r="L989" s="5"/>
    </row>
    <row r="990" spans="6:12" ht="15.75" customHeight="1" x14ac:dyDescent="0.25">
      <c r="F990" s="5"/>
      <c r="L990" s="5"/>
    </row>
    <row r="991" spans="6:12" ht="15.75" customHeight="1" x14ac:dyDescent="0.25">
      <c r="F991" s="5"/>
      <c r="L991" s="5"/>
    </row>
    <row r="992" spans="6:12" ht="15.75" customHeight="1" x14ac:dyDescent="0.25">
      <c r="F992" s="5"/>
      <c r="L992" s="5"/>
    </row>
    <row r="993" spans="6:12" ht="15.75" customHeight="1" x14ac:dyDescent="0.25">
      <c r="F993" s="5"/>
      <c r="L993" s="5"/>
    </row>
    <row r="994" spans="6:12" ht="15.75" customHeight="1" x14ac:dyDescent="0.25">
      <c r="F994" s="5"/>
      <c r="L994" s="5"/>
    </row>
  </sheetData>
  <mergeCells count="132">
    <mergeCell ref="H81:I81"/>
    <mergeCell ref="H82:I82"/>
    <mergeCell ref="B31:N31"/>
    <mergeCell ref="O93:O94"/>
    <mergeCell ref="N80:N82"/>
    <mergeCell ref="A80:B80"/>
    <mergeCell ref="A82:B82"/>
    <mergeCell ref="B94:B97"/>
    <mergeCell ref="N86:N88"/>
    <mergeCell ref="N84:N85"/>
    <mergeCell ref="H93:I94"/>
    <mergeCell ref="J93:J94"/>
    <mergeCell ref="K93:K94"/>
    <mergeCell ref="H95:H98"/>
    <mergeCell ref="N93:N94"/>
    <mergeCell ref="A84:B85"/>
    <mergeCell ref="A86:B86"/>
    <mergeCell ref="F80:G80"/>
    <mergeCell ref="F82:G82"/>
    <mergeCell ref="A81:B81"/>
    <mergeCell ref="E80:E81"/>
    <mergeCell ref="F81:G81"/>
    <mergeCell ref="K80:K81"/>
    <mergeCell ref="H80:I80"/>
    <mergeCell ref="H100:H103"/>
    <mergeCell ref="L93:L94"/>
    <mergeCell ref="E84:E85"/>
    <mergeCell ref="H84:H85"/>
    <mergeCell ref="F84:F85"/>
    <mergeCell ref="K84:K85"/>
    <mergeCell ref="L84:L85"/>
    <mergeCell ref="M84:M85"/>
    <mergeCell ref="M93:M94"/>
    <mergeCell ref="N67:N72"/>
    <mergeCell ref="N77:N79"/>
    <mergeCell ref="A78:B78"/>
    <mergeCell ref="A83:B83"/>
    <mergeCell ref="A77:B77"/>
    <mergeCell ref="N58:N59"/>
    <mergeCell ref="A60:B60"/>
    <mergeCell ref="N61:N63"/>
    <mergeCell ref="N73:N76"/>
    <mergeCell ref="A73:B73"/>
    <mergeCell ref="A74:B74"/>
    <mergeCell ref="A75:B75"/>
    <mergeCell ref="A76:B76"/>
    <mergeCell ref="A64:B64"/>
    <mergeCell ref="A70:B72"/>
    <mergeCell ref="F70:G70"/>
    <mergeCell ref="L70:L71"/>
    <mergeCell ref="A61:B61"/>
    <mergeCell ref="A62:B62"/>
    <mergeCell ref="A63:B63"/>
    <mergeCell ref="A65:B65"/>
    <mergeCell ref="A66:B66"/>
    <mergeCell ref="G68:M68"/>
    <mergeCell ref="B69:M69"/>
    <mergeCell ref="N55:N57"/>
    <mergeCell ref="A58:B59"/>
    <mergeCell ref="F58:G58"/>
    <mergeCell ref="L58:L59"/>
    <mergeCell ref="M58:M59"/>
    <mergeCell ref="H59:I59"/>
    <mergeCell ref="A55:B55"/>
    <mergeCell ref="H58:K58"/>
    <mergeCell ref="N64:N66"/>
    <mergeCell ref="A79:B79"/>
    <mergeCell ref="M70:M71"/>
    <mergeCell ref="H71:I71"/>
    <mergeCell ref="H70:K70"/>
    <mergeCell ref="A67:B67"/>
    <mergeCell ref="A52:B52"/>
    <mergeCell ref="A53:B53"/>
    <mergeCell ref="A54:B54"/>
    <mergeCell ref="A56:F56"/>
    <mergeCell ref="G56:M56"/>
    <mergeCell ref="B57:M57"/>
    <mergeCell ref="A47:B48"/>
    <mergeCell ref="F47:G47"/>
    <mergeCell ref="L47:L48"/>
    <mergeCell ref="M47:M48"/>
    <mergeCell ref="N47:N48"/>
    <mergeCell ref="A49:B49"/>
    <mergeCell ref="N49:N50"/>
    <mergeCell ref="A50:B50"/>
    <mergeCell ref="A51:B51"/>
    <mergeCell ref="N51:N53"/>
    <mergeCell ref="H48:I48"/>
    <mergeCell ref="H47:K47"/>
    <mergeCell ref="N42:N43"/>
    <mergeCell ref="A43:B43"/>
    <mergeCell ref="A45:F45"/>
    <mergeCell ref="G45:M45"/>
    <mergeCell ref="B46:M46"/>
    <mergeCell ref="A37:B37"/>
    <mergeCell ref="A38:B38"/>
    <mergeCell ref="N38:N39"/>
    <mergeCell ref="A39:B39"/>
    <mergeCell ref="A42:B42"/>
    <mergeCell ref="A41:B41"/>
    <mergeCell ref="A40:B40"/>
    <mergeCell ref="N45:N46"/>
    <mergeCell ref="A44:B44"/>
    <mergeCell ref="A33:F33"/>
    <mergeCell ref="G33:M33"/>
    <mergeCell ref="B34:M34"/>
    <mergeCell ref="A35:B36"/>
    <mergeCell ref="F35:G35"/>
    <mergeCell ref="B25:N25"/>
    <mergeCell ref="N33:N34"/>
    <mergeCell ref="B29:N29"/>
    <mergeCell ref="B30:N30"/>
    <mergeCell ref="L35:L36"/>
    <mergeCell ref="M35:M36"/>
    <mergeCell ref="N35:N36"/>
    <mergeCell ref="H35:K35"/>
    <mergeCell ref="H36:I36"/>
    <mergeCell ref="A1:N1"/>
    <mergeCell ref="A2:N2"/>
    <mergeCell ref="A9:N9"/>
    <mergeCell ref="A10:N10"/>
    <mergeCell ref="B22:N22"/>
    <mergeCell ref="B28:N28"/>
    <mergeCell ref="A32:N32"/>
    <mergeCell ref="B24:N24"/>
    <mergeCell ref="B26:N26"/>
    <mergeCell ref="B27:N27"/>
    <mergeCell ref="L13:M13"/>
    <mergeCell ref="A19:N19"/>
    <mergeCell ref="B20:N20"/>
    <mergeCell ref="B21:N21"/>
    <mergeCell ref="B23:N23"/>
  </mergeCells>
  <conditionalFormatting sqref="F86:M88">
    <cfRule type="cellIs" dxfId="7" priority="8" operator="greaterThanOrEqual">
      <formula>0.61</formula>
    </cfRule>
    <cfRule type="cellIs" dxfId="6" priority="9" operator="lessThanOrEqual">
      <formula>0.6</formula>
    </cfRule>
    <cfRule type="cellIs" dxfId="5" priority="10" operator="between">
      <formula>61</formula>
      <formula>100</formula>
    </cfRule>
    <cfRule type="cellIs" priority="11" operator="between">
      <formula>0</formula>
      <formula>60</formula>
    </cfRule>
  </conditionalFormatting>
  <conditionalFormatting sqref="N95:N98 N100:N103">
    <cfRule type="containsText" dxfId="4" priority="5" operator="containsText" text="VERDADERO">
      <formula>NOT(ISERROR(SEARCH("VERDADERO",N95)))</formula>
    </cfRule>
  </conditionalFormatting>
  <conditionalFormatting sqref="L84:L85">
    <cfRule type="cellIs" dxfId="3" priority="3" operator="lessThanOrEqual">
      <formula>0.6</formula>
    </cfRule>
    <cfRule type="cellIs" dxfId="2" priority="4" operator="greaterThanOrEqual">
      <formula>0.61</formula>
    </cfRule>
  </conditionalFormatting>
  <conditionalFormatting sqref="N86:N88">
    <cfRule type="containsText" dxfId="1" priority="1" operator="containsText" text="SI">
      <formula>NOT(ISERROR(SEARCH("SI",N86)))</formula>
    </cfRule>
    <cfRule type="containsText" dxfId="0" priority="2" operator="containsText" text="NO">
      <formula>NOT(ISERROR(SEARCH("NO",N86)))</formula>
    </cfRule>
  </conditionalFormatting>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Glosario</vt:lpstr>
      <vt:lpstr>Requisitos generales empleo</vt:lpstr>
      <vt:lpstr>Empleo Empresa</vt:lpstr>
      <vt:lpstr>Lista de Chekeo</vt:lpstr>
      <vt:lpstr>Parametros Criterios</vt:lpstr>
      <vt:lpstr>Hoja1</vt:lpstr>
      <vt:lpstr>Matriz de aliados</vt:lpstr>
      <vt:lpstr>CONFIRMACIÓN DE CRITERIOS</vt:lpstr>
      <vt:lpstr>FORMATO POSTULACIÓN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Leydy Johanna Duarte Castro</cp:lastModifiedBy>
  <dcterms:created xsi:type="dcterms:W3CDTF">2018-06-18T16:55:55Z</dcterms:created>
  <dcterms:modified xsi:type="dcterms:W3CDTF">2022-02-10T23:22:02Z</dcterms:modified>
</cp:coreProperties>
</file>