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66925"/>
  <mc:AlternateContent xmlns:mc="http://schemas.openxmlformats.org/markup-compatibility/2006">
    <mc:Choice Requires="x15">
      <x15ac:absPath xmlns:x15ac="http://schemas.microsoft.com/office/spreadsheetml/2010/11/ac" url="C:\Users\Marcela Mesa\Desktop\PARA PUBLICAR\"/>
    </mc:Choice>
  </mc:AlternateContent>
  <xr:revisionPtr revIDLastSave="0" documentId="13_ncr:1_{88EC955F-34E9-4D10-94DE-3D6F249156D1}" xr6:coauthVersionLast="45" xr6:coauthVersionMax="45" xr10:uidLastSave="{00000000-0000-0000-0000-000000000000}"/>
  <bookViews>
    <workbookView xWindow="-120" yWindow="-120" windowWidth="20730" windowHeight="11160" xr2:uid="{FDCEE452-A2C3-4836-BCA0-4F96536A1F36}"/>
  </bookViews>
  <sheets>
    <sheet name="PLANES" sheetId="1" r:id="rId1"/>
    <sheet name="PEI " sheetId="21" r:id="rId2"/>
    <sheet name="1. PINAR" sheetId="34" r:id="rId3"/>
    <sheet name="2. Plan Anual de Adquisiciones" sheetId="3" r:id="rId4"/>
    <sheet name="3. Plan Anual de Vacantes " sheetId="2" r:id="rId5"/>
    <sheet name="4. Plan de previsión de recurso" sheetId="38" r:id="rId6"/>
    <sheet name="5. Plan estratégico de talento " sheetId="37" r:id="rId7"/>
    <sheet name="6. Plan Institucional de Capaci" sheetId="5" r:id="rId8"/>
    <sheet name="7. Plan de B Social e Incentivo" sheetId="8" r:id="rId9"/>
    <sheet name="8. Plan de trabajo SST" sheetId="33" r:id="rId10"/>
    <sheet name="9. PAAC" sheetId="39" r:id="rId11"/>
    <sheet name="9.1 PAAC -Gestión del riesgo" sheetId="11" r:id="rId12"/>
    <sheet name="9.1.1 PAAC -Mapa de riesgos" sheetId="12" r:id="rId13"/>
    <sheet name="9.2 PAAC- Trámites " sheetId="13" r:id="rId14"/>
    <sheet name="9.3 PAAC -Rendición de cuentas " sheetId="14" r:id="rId15"/>
    <sheet name="9.4 PAAC- Atención al ciudadano" sheetId="15" r:id="rId16"/>
    <sheet name="9.5 PAAC- Transparencia  " sheetId="16" r:id="rId17"/>
    <sheet name="10, 11 Y 12 TI" sheetId="35" r:id="rId18"/>
    <sheet name="13 y 14 Preservación y Conserva" sheetId="36" r:id="rId19"/>
    <sheet name="15. PAA" sheetId="40" r:id="rId20"/>
    <sheet name="15. 1PA -SUB TECNOLOGIA" sheetId="26" r:id="rId21"/>
    <sheet name="15.2. PA- SECRETARIA GENERAL" sheetId="27" r:id="rId22"/>
    <sheet name="15.3. DIRECCION" sheetId="28" r:id="rId23"/>
    <sheet name="15.4. SUB PROMOCION" sheetId="29" r:id="rId24"/>
    <sheet name="15.5. SUB ADMINISTRACION" sheetId="30" r:id="rId25"/>
    <sheet name="16. PLAN DE ACCION GEST AMB" sheetId="31" r:id="rId26"/>
  </sheets>
  <externalReferences>
    <externalReference r:id="rId27"/>
    <externalReference r:id="rId28"/>
    <externalReference r:id="rId29"/>
  </externalReferences>
  <definedNames>
    <definedName name="_xlnm._FilterDatabase" localSheetId="3" hidden="1">'2. Plan Anual de Adquisiciones'!$A$7:$V$7</definedName>
    <definedName name="_xlnm._FilterDatabase" localSheetId="4" hidden="1">'3. Plan Anual de Vacantes '!$A$7:$U$20</definedName>
    <definedName name="_xlnm._FilterDatabase" localSheetId="9" hidden="1">'8. Plan de trabajo SST'!$B$4:$W$64</definedName>
    <definedName name="_Hlk498003050" localSheetId="3">'2. Plan Anual de Adquisiciones'!#REF!</definedName>
    <definedName name="_Hlk500428663" localSheetId="3">'2. Plan Anual de Adquisiciones'!$B$35</definedName>
    <definedName name="OBJETIVO">[1]Hoja2!$A$17:$A$26</definedName>
    <definedName name="_xlnm.Print_Titles" localSheetId="4">'3. Plan Anual de Vacantes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9" i="8" l="1"/>
  <c r="AE37" i="8"/>
  <c r="AE36" i="8"/>
  <c r="AE35" i="8"/>
  <c r="AE33" i="8"/>
  <c r="AD32" i="8"/>
  <c r="AE32" i="8" s="1"/>
  <c r="AD29" i="8"/>
  <c r="AE29" i="8" s="1"/>
  <c r="AE27" i="8"/>
  <c r="AE25" i="8"/>
  <c r="AE24" i="8"/>
  <c r="AE20" i="8"/>
  <c r="AD18" i="8"/>
  <c r="AE18" i="8" s="1"/>
  <c r="AE15" i="8"/>
  <c r="AB15" i="8"/>
  <c r="AE10" i="8"/>
  <c r="AE8" i="8"/>
  <c r="AC8" i="8"/>
  <c r="AC39" i="8" s="1"/>
  <c r="AD39" i="8" l="1"/>
  <c r="AE39" i="8" s="1"/>
  <c r="B51" i="28" l="1"/>
  <c r="B52" i="28" s="1"/>
  <c r="B53" i="28" s="1"/>
  <c r="B54" i="28" s="1"/>
  <c r="B55"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Lisby Orlany Murcia Galindo</author>
  </authors>
  <commentList>
    <comment ref="H7" authorId="0" shapeId="0" xr:uid="{AAE85025-AF19-4257-9383-B23E072A2CAA}">
      <text>
        <r>
          <rPr>
            <b/>
            <sz val="9"/>
            <color indexed="81"/>
            <rFont val="Tahoma"/>
            <family val="2"/>
          </rPr>
          <t>mencione si se encuentra en vacancia temporal(VT ) o en vacancia definitiva(VDF)</t>
        </r>
        <r>
          <rPr>
            <sz val="9"/>
            <color indexed="81"/>
            <rFont val="Tahoma"/>
            <family val="2"/>
          </rPr>
          <t xml:space="preserve">
</t>
        </r>
      </text>
    </comment>
  </commentList>
</comments>
</file>

<file path=xl/sharedStrings.xml><?xml version="1.0" encoding="utf-8"?>
<sst xmlns="http://schemas.openxmlformats.org/spreadsheetml/2006/main" count="4161" uniqueCount="1581">
  <si>
    <t>PLAN ANUAL DE VACANTES</t>
  </si>
  <si>
    <t>VACANTES</t>
  </si>
  <si>
    <t>PLAN DE ACCION PARA LA PROVISION</t>
  </si>
  <si>
    <t>DEPENDENCIA</t>
  </si>
  <si>
    <t>FECHA GENERACION VACANTE</t>
  </si>
  <si>
    <t>EMPLEOS VACANTES</t>
  </si>
  <si>
    <t>REQUISITOS</t>
  </si>
  <si>
    <t>COMPETENCIAS</t>
  </si>
  <si>
    <t>PROCESO</t>
  </si>
  <si>
    <t>PRIORIDAD</t>
  </si>
  <si>
    <t>CANTIDAD</t>
  </si>
  <si>
    <t>DENOMINACION</t>
  </si>
  <si>
    <t>CODIGO</t>
  </si>
  <si>
    <t>GRADO</t>
  </si>
  <si>
    <t xml:space="preserve">ESTUDIO </t>
  </si>
  <si>
    <t>EXPERIENCIA</t>
  </si>
  <si>
    <t>BASICAS O FUNCIONALES</t>
  </si>
  <si>
    <t>COMUNES</t>
  </si>
  <si>
    <t>APOYO</t>
  </si>
  <si>
    <t>MISIONAL</t>
  </si>
  <si>
    <t>ALTA</t>
  </si>
  <si>
    <t>MEDIA</t>
  </si>
  <si>
    <t>BAJA</t>
  </si>
  <si>
    <t>CNSC</t>
  </si>
  <si>
    <t>MERITOCRACIA</t>
  </si>
  <si>
    <t>NOMBRAMIENTO PROVISIONAL</t>
  </si>
  <si>
    <t>ENCARGO</t>
  </si>
  <si>
    <t>ASCENSO</t>
  </si>
  <si>
    <t>TRASLADO</t>
  </si>
  <si>
    <t>Subdirección de Administración y Seguimiento</t>
  </si>
  <si>
    <t>Profesional Universitario</t>
  </si>
  <si>
    <t xml:space="preserve">Aprendizaje continuo
Experticia Profesional
Trabajo en equipo y colaboración
Creatividad e innovación
</t>
  </si>
  <si>
    <t xml:space="preserve">Orientación a resultados
Orientación al usuario y al ciudadano
Transparencia
Compromiso con la organización
</t>
  </si>
  <si>
    <t>X</t>
  </si>
  <si>
    <t>Subdirección de Desarrollo y Tecnología</t>
  </si>
  <si>
    <t>Título Profesional en disciplina académica del núcleo básico de conocimiento en Ingeniería de Sistemas, Telemática y afines; Ingeniería Electrónica, Telecomunicaciones y afines; Ingeniería Mecánica y afines</t>
  </si>
  <si>
    <t>Nueve (9) meses de experiencia profesional relacionada</t>
  </si>
  <si>
    <t>x</t>
  </si>
  <si>
    <t>Título Profesional en disciplina académica del núcleo básico de conocimiento en Ingeniería de Sistemas, Telemática y afines; Ingeniería Electrónica, Telecomunicaciones y afines</t>
  </si>
  <si>
    <t>No aplica</t>
  </si>
  <si>
    <t>Subdirección de Promoción</t>
  </si>
  <si>
    <t>Profesional Especializado</t>
  </si>
  <si>
    <t xml:space="preserve">Secretaría General </t>
  </si>
  <si>
    <t>Título Profesional en disciplina académica del núcleo básico de conocimiento en Publicidad y afines, Ciencia Política, Relaciones Internacionales; Comunicación Social, Periodismo y afines; Derecho y afines; Psicología; Sociología, Trabajo Social y afines; Administración; Contaduría Pública; Economía; Ingeniería Industrial y afines; Matemáticas, Estadística y afines.
Tarjeta Profesional en los casos reglamentados por ley.</t>
  </si>
  <si>
    <t>Treinta (30) meses de experiencia profesional relacionada.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</si>
  <si>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</si>
  <si>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</si>
  <si>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</si>
  <si>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</si>
  <si>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</si>
  <si>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</si>
  <si>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</si>
  <si>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</si>
  <si>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</si>
  <si>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</si>
  <si>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</si>
  <si>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</si>
  <si>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</si>
  <si>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</si>
  <si>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</si>
  <si>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</si>
  <si>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</si>
  <si>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Prestar servicios profesionales para realizar  el seguimiento y monitoreo,  de los procesos desarrollados por las areas misionales de la entidad con el fin de establecer el cumplimiento de los objetivos de la entidad.</t>
  </si>
  <si>
    <t>GRUPO CONTRACTUAL</t>
  </si>
  <si>
    <t>angi.velasquez@serviciodeempleo.gov.co</t>
  </si>
  <si>
    <t>juan.velez@serviciodeempleo.gov.co</t>
  </si>
  <si>
    <t>juan.pulido@serviciodeempleo.gov.co</t>
  </si>
  <si>
    <t>Prestar servicios profesionales en el procesamiento de información estadística con micro datos del registro de vacantes del servicio público de empleo, con miras a desarrollar análisis de coyuntura laboral con un énfasis regional y sectorial.</t>
  </si>
  <si>
    <t>Prestar servicios profesionales en el Grupo de estudio e investigaciones del mercado laboral de la Subdirección de Administración y Seguimiento en actividades relacionadas con investigación, fortalecimiento, análisis de coyuntura y datos, con enfoque sectorial y territorial.</t>
  </si>
  <si>
    <t>fernando.castillo@serviciodeempleo.gov.co</t>
  </si>
  <si>
    <t xml:space="preserve">David José Seijo Chacón </t>
  </si>
  <si>
    <t>david.seijo@serviciodeempleo.gov.co</t>
  </si>
  <si>
    <t>Prestar servicios profesionales de apoyo al proceso interno de nómina y pago de seguridad social de los colaboradores de la Unidad Administrativa Especial del Servicio Público de Empleo</t>
  </si>
  <si>
    <t>carlos.garzon@serviciodeempleo.gov.co</t>
  </si>
  <si>
    <t>jhon.florez@serviciodeempleo.gov.co</t>
  </si>
  <si>
    <t>Contratar el servicio de publicación de actos administrativos de carácter general proferidos por la UAESPE en el diario oficial con la imprenta nacional de Colombia</t>
  </si>
  <si>
    <t>Prestar el servicio de almacenamiento y custodia de archivos físicos y/o medio magnético para la Unidad Administrativa Especial del Servicio Público de Empleo en el marco del fortalecimiento de la gestión documental.</t>
  </si>
  <si>
    <t>Desvinculación asistida</t>
  </si>
  <si>
    <t>Grupo Gestión de Talento Humano</t>
  </si>
  <si>
    <t xml:space="preserve">ACTIVIDAD </t>
  </si>
  <si>
    <t>OBJETIVO</t>
  </si>
  <si>
    <t>NOMBRE DE LA ACTIVIDAD</t>
  </si>
  <si>
    <t>ACTIVIDAD</t>
  </si>
  <si>
    <t>DESCRIPCIÓN</t>
  </si>
  <si>
    <t>No. ESTIMADO DE PARTICIPANTES EN CADA JORNADA</t>
  </si>
  <si>
    <t>FEB</t>
  </si>
  <si>
    <t>MAR</t>
  </si>
  <si>
    <t>ABR</t>
  </si>
  <si>
    <t>MAY</t>
  </si>
  <si>
    <t>JUN</t>
  </si>
  <si>
    <t>JUL</t>
  </si>
  <si>
    <t>AGO</t>
  </si>
  <si>
    <t>SEP</t>
  </si>
  <si>
    <t>OCT</t>
  </si>
  <si>
    <t>NOV</t>
  </si>
  <si>
    <t>DIC</t>
  </si>
  <si>
    <t>Celebración de cumpleaños</t>
  </si>
  <si>
    <t>Mensual</t>
  </si>
  <si>
    <t>Día de la Familia</t>
  </si>
  <si>
    <t>Diciembre</t>
  </si>
  <si>
    <t>Promover espacios de recreación y deporte que contribuyan a mantener una vida saludable y equilibrada</t>
  </si>
  <si>
    <t>Promover y mantener la salud física y mental</t>
  </si>
  <si>
    <t>Contágiate de buena salud</t>
  </si>
  <si>
    <t>Ayudamos a construir tu futuro</t>
  </si>
  <si>
    <t>Realizar acciones enfocadas a la promoción, mantenimiento y vivencia del Código de Integridad</t>
  </si>
  <si>
    <t>Preparación de Prepensionados</t>
  </si>
  <si>
    <t>Realizar charla orientadora</t>
  </si>
  <si>
    <t>Programa Entorno Laboral Saludable</t>
  </si>
  <si>
    <t>Realizar actividades, de acuerdo al programa y planeación de la Función Pública</t>
  </si>
  <si>
    <t>OBSERVACIONES:</t>
  </si>
  <si>
    <t>RESPONSABLE</t>
  </si>
  <si>
    <t>PLAN ANTICORRUPCIÓN
COMPONENTE GESTIÓN DEL RIESGO</t>
  </si>
  <si>
    <t xml:space="preserve">SUBCOMPONENTE </t>
  </si>
  <si>
    <t xml:space="preserve">META O PRODUCTO </t>
  </si>
  <si>
    <t xml:space="preserve">RESPONSABLE </t>
  </si>
  <si>
    <t xml:space="preserve">FECHA PROGRAMADA </t>
  </si>
  <si>
    <t xml:space="preserve">Subcomponente 1
Política de Administración de Riesgos </t>
  </si>
  <si>
    <t xml:space="preserve">1.1. </t>
  </si>
  <si>
    <t>Política revisada</t>
  </si>
  <si>
    <t xml:space="preserve">Dirección General </t>
  </si>
  <si>
    <t xml:space="preserve">Subcomponente 2 
Construcción del Mapa de Riesgos </t>
  </si>
  <si>
    <t xml:space="preserve">2.1. </t>
  </si>
  <si>
    <t xml:space="preserve">Elaborar las jornadas necesarias para la construcción del mapa de riesgos de corrupción y la definición de acciones para mitigar los riesgos </t>
  </si>
  <si>
    <t xml:space="preserve">Mapa de Riesgos de Corrupción </t>
  </si>
  <si>
    <t xml:space="preserve">Dirección General / Dependencias </t>
  </si>
  <si>
    <t xml:space="preserve">Subcomponente 3
Consulta y Divulgación </t>
  </si>
  <si>
    <t xml:space="preserve">3.1. </t>
  </si>
  <si>
    <t xml:space="preserve">Publicar en la página Web de la Unidad el documento del Plan Anticorrupción y de Atención al Ciudadano, para consulta de todos los grupos de interés </t>
  </si>
  <si>
    <t>Plan Anticorrupción y de Atención al Ciudadano (Documento en consulta)</t>
  </si>
  <si>
    <t>3.2.</t>
  </si>
  <si>
    <t xml:space="preserve">Publicar en la página Web de la Unidad el documento definitivo del Plan Anticorrupción y de Atención al Ciudadano </t>
  </si>
  <si>
    <t xml:space="preserve">Plan Anticorrupción y de Atención al Ciudadano publicado </t>
  </si>
  <si>
    <t xml:space="preserve">Dirección General /Planeación </t>
  </si>
  <si>
    <t xml:space="preserve">Subcomponente 4
Monitoreo y revisión </t>
  </si>
  <si>
    <t xml:space="preserve">4.1. </t>
  </si>
  <si>
    <t xml:space="preserve">Realizar el monitoreo a cada una de las acciones propuestas en el mapa de riesgos de corrupción </t>
  </si>
  <si>
    <t xml:space="preserve">Monitoreo del Mapa de Riesgos de Corrupción </t>
  </si>
  <si>
    <t xml:space="preserve">Líderes de los procesos 
Asesor de Planeación </t>
  </si>
  <si>
    <t xml:space="preserve">Abril, Agosto y Diciembre </t>
  </si>
  <si>
    <t xml:space="preserve">Subcomponente 5
Seguimiento  </t>
  </si>
  <si>
    <t xml:space="preserve">5.1. </t>
  </si>
  <si>
    <t xml:space="preserve">Realizar el seguimiento a las acciones del mapa de riesgos de corrupción </t>
  </si>
  <si>
    <t xml:space="preserve">Informe de seguimiento del mapa de riesgos de corrupción </t>
  </si>
  <si>
    <t xml:space="preserve">Asesor Control Interno </t>
  </si>
  <si>
    <t xml:space="preserve">MAPA DE RIESGOS DE CORRUPCIÓN </t>
  </si>
  <si>
    <t xml:space="preserve">IDENTIFICACIÓN DEL RIESGO </t>
  </si>
  <si>
    <t xml:space="preserve">VALORACIÓN DEL RIESGO </t>
  </si>
  <si>
    <t xml:space="preserve">PROCESO </t>
  </si>
  <si>
    <t xml:space="preserve">CAUSAS </t>
  </si>
  <si>
    <t xml:space="preserve">RIESGO </t>
  </si>
  <si>
    <t>CONSECUENCIAS</t>
  </si>
  <si>
    <t xml:space="preserve">ANÁLISIS DEL RIESGO </t>
  </si>
  <si>
    <t xml:space="preserve">RIESGO INHERENTE </t>
  </si>
  <si>
    <t xml:space="preserve">CONTROLES </t>
  </si>
  <si>
    <t xml:space="preserve">RIESGO RESIDUAL </t>
  </si>
  <si>
    <t xml:space="preserve">ACCIONES ASOCIADAS AL CONTROL </t>
  </si>
  <si>
    <t xml:space="preserve">PROB </t>
  </si>
  <si>
    <t>CAL</t>
  </si>
  <si>
    <t xml:space="preserve">IMPACTO </t>
  </si>
  <si>
    <t xml:space="preserve">CAL </t>
  </si>
  <si>
    <t xml:space="preserve">ZONA DE RIESGO </t>
  </si>
  <si>
    <t>PROB</t>
  </si>
  <si>
    <t xml:space="preserve">FECHA DE FINALIZACIÓN </t>
  </si>
  <si>
    <t>Adquisiciones</t>
  </si>
  <si>
    <t xml:space="preserve">Rara vez </t>
  </si>
  <si>
    <t xml:space="preserve">Catastrófico </t>
  </si>
  <si>
    <t xml:space="preserve">EXTREMA </t>
  </si>
  <si>
    <t xml:space="preserve">a) Instructivo de elaboración de estudios previos </t>
  </si>
  <si>
    <t xml:space="preserve">Extrema </t>
  </si>
  <si>
    <t xml:space="preserve">Todos los procesos </t>
  </si>
  <si>
    <t xml:space="preserve">Improbable </t>
  </si>
  <si>
    <t xml:space="preserve">Alta </t>
  </si>
  <si>
    <t xml:space="preserve">Gestión de Talento Humano </t>
  </si>
  <si>
    <t xml:space="preserve">MODERADA </t>
  </si>
  <si>
    <t xml:space="preserve">BAJA </t>
  </si>
  <si>
    <t xml:space="preserve">Gestión de la Red de Prestadores del SPE </t>
  </si>
  <si>
    <t>1. La persona jurídica necesita obtener la autorización de manera rápida 
2. La persona jurídica está incumpliendo algún requisito legal con conocimiento 
3. Interés y/o relación personal entre el solicitante y el funcionario encargado del proceso 
4. Falsedad en los informes de seguimiento realizados al prestador</t>
  </si>
  <si>
    <t xml:space="preserve">Recibir dádivas o beneficios a nombre
propio o de terceros por realizar la
autorización y renovación sin el cumplimiento de los requisitos y/o evitar un posible procedimiento sancionatorio sin el cumplimiento de requisitos </t>
  </si>
  <si>
    <t xml:space="preserve">1. Prestador autorizado que incumple los requisitos legales
2. Afectación a los usuarios (oferentes y demandantes)
3. Sanciones disciplinarias
4. Pérdida de credibilidad institucional </t>
  </si>
  <si>
    <t>1. Código de ética y buen gobierno
2. Procedimiento autorizaciones</t>
  </si>
  <si>
    <t xml:space="preserve">Subdirección de Administración y Seguimiento </t>
  </si>
  <si>
    <t xml:space="preserve">Gestión del Sistema de Información del SPE </t>
  </si>
  <si>
    <t xml:space="preserve">1. Intereses particulares sobre el interés general por parte de funcionarios o contratistas
2. Vulnerabilidad en las restricciones para el acceso a las bases de datos </t>
  </si>
  <si>
    <t>Venta y utilización de manera fraudulenta de las bases de datos de propiedad de la unidad</t>
  </si>
  <si>
    <t xml:space="preserve">1. Apertura de procesos disciplinarios
2. Credibilidad y pérdida de imagen institucional </t>
  </si>
  <si>
    <t xml:space="preserve">1. Controles de acceso para la
información
2. Acuerdos de confiabilidad y/o cláusulas de confidencialidad con contratistas y proveedores </t>
  </si>
  <si>
    <t xml:space="preserve">PLAN ANTICORRUPCIÓN
COMPONENTE RACIONALIZACIÓN DE TRAMITES </t>
  </si>
  <si>
    <t xml:space="preserve">NOMBRE DEL TRAMITE </t>
  </si>
  <si>
    <t xml:space="preserve">TIPO DE RACIONALIZACIÓN </t>
  </si>
  <si>
    <t xml:space="preserve">ACCIÓN ESPECIFICA DE RACIONALIZACIÓN </t>
  </si>
  <si>
    <t xml:space="preserve">SITUACION ACTUAL </t>
  </si>
  <si>
    <t xml:space="preserve">DESCRIPCIÓN DE LA MEJORA A REALIZAR AL TRÁMITE </t>
  </si>
  <si>
    <t xml:space="preserve">BENEFICIO AL CIUDADANO Y/O ENTIDAD </t>
  </si>
  <si>
    <t xml:space="preserve">DEPENDENCIA RESPONSABLE </t>
  </si>
  <si>
    <t xml:space="preserve">FECHA DE REALIZACIÓN </t>
  </si>
  <si>
    <t xml:space="preserve">FECHA DE INICIO </t>
  </si>
  <si>
    <t xml:space="preserve">FEHA DE FINALIZACIÓN </t>
  </si>
  <si>
    <t xml:space="preserve">
Autorización para la prestación de los servicios de gestión y colocación del servicio público de empleo.
</t>
  </si>
  <si>
    <t>Tecnológica</t>
  </si>
  <si>
    <t xml:space="preserve">Automatizar los procesos del trámite en línea tanto al interior como al exterior de la entidad, desde el momento de la solicitud hasta la finalización del trámite. </t>
  </si>
  <si>
    <t xml:space="preserve">Reducción de costos y tiempos por  desplazamientos, acceso público al trámite en línea.  </t>
  </si>
  <si>
    <t xml:space="preserve">Subdirección de Administración y Seguimiento - Subdirección de Desarrollo y Tecnología </t>
  </si>
  <si>
    <t xml:space="preserve">PLAN ANTICORRUPCIÓN
COMPONENTE RENDICIÓN DE CUENTAS </t>
  </si>
  <si>
    <t>ACTIVIDADES</t>
  </si>
  <si>
    <t>FECHA PROGRAMADA</t>
  </si>
  <si>
    <t xml:space="preserve">Subcomponente 1 
Información de calidad y en lenguaje comprensible </t>
  </si>
  <si>
    <t>Publicar en la página web de la Unidad las memorias de los eventos que se realizan para la promoción de la entidad y su red de prestadores</t>
  </si>
  <si>
    <t xml:space="preserve">Publicaciones en la página web de la Unidad </t>
  </si>
  <si>
    <t xml:space="preserve">Dirección General - Equipo de Comunicaciones </t>
  </si>
  <si>
    <t xml:space="preserve">Subcomponente 2 
Diálogo de doble vía con la ciudadanía y sus organizaciones </t>
  </si>
  <si>
    <t>2.2.</t>
  </si>
  <si>
    <t xml:space="preserve">Rendición de cuentas realizada </t>
  </si>
  <si>
    <t xml:space="preserve">Dirección General - Grupo de Planeación </t>
  </si>
  <si>
    <t xml:space="preserve">Subcomponente 3
Evaluación y retroalimentación a la gestión institucional </t>
  </si>
  <si>
    <t>4.1.</t>
  </si>
  <si>
    <t xml:space="preserve">Informe de evaluación de la rendición de cuentas </t>
  </si>
  <si>
    <t xml:space="preserve">4.2. </t>
  </si>
  <si>
    <t xml:space="preserve">Plan de mejoramiento de la rendición de cuentas </t>
  </si>
  <si>
    <t xml:space="preserve">PLAN ANTICORRUPCIÓN
COMPONENTE MECANISMOS PARA MEJORAR LA ATENCIÓN AL CIUDADANO </t>
  </si>
  <si>
    <t xml:space="preserve">Subcomponente 1
Estructura administrativa y Direccionamiento Estratégico </t>
  </si>
  <si>
    <t xml:space="preserve">Subcomponente 2 
Fortalecimiento de los canales de atención </t>
  </si>
  <si>
    <t xml:space="preserve">Realizar la medición mensual de los indicadores relacionados con el desempeño de los canales de atención, tiempos de espera, atención y cantidad de ciudadanos atendidos, informando trimestralmente las solicitudes allegadas a la Unidad </t>
  </si>
  <si>
    <t>Actualizar la publicación de la información minima requerida  institucional en medio fisico y en un lugar visible .</t>
  </si>
  <si>
    <t xml:space="preserve">Subcomponente 3
Talento Humano </t>
  </si>
  <si>
    <t xml:space="preserve">Subcomponente 4
Normativo y procedimental </t>
  </si>
  <si>
    <t>Subcomponente 5
Relacionamiento con el ciudadano</t>
  </si>
  <si>
    <t xml:space="preserve">PLAN ANTICORRUPCIÓN
MECANISMOS PARA LA TRANSPARENCIA Y ACCESO A LA INFORMACIÓN  </t>
  </si>
  <si>
    <t xml:space="preserve">INDICADOR </t>
  </si>
  <si>
    <t xml:space="preserve">Subcomponente 1 
Lineamientos de transparencia activa </t>
  </si>
  <si>
    <t>1.1.</t>
  </si>
  <si>
    <t xml:space="preserve">Publicar la información mínima obligatoria de la Unidad en la sección de transparencia y acceso a la información pública </t>
  </si>
  <si>
    <t xml:space="preserve">Información publicada en la página Web </t>
  </si>
  <si>
    <t>(Información publicada en el botón de transparencia/Información a publicar según la ley)*100</t>
  </si>
  <si>
    <t xml:space="preserve">Coordina Asesor de Planeación </t>
  </si>
  <si>
    <t xml:space="preserve">Subcomponente 2 
Lineamientos de transparencia pasiva </t>
  </si>
  <si>
    <t>2.1.</t>
  </si>
  <si>
    <t xml:space="preserve">Secretaria General </t>
  </si>
  <si>
    <t xml:space="preserve">Subcomponente 3 
Elaboración de instrumentos de gestión de la información </t>
  </si>
  <si>
    <t>3.1.</t>
  </si>
  <si>
    <t>Actualizar los instrumentos de gestión de información pública (índice de información clasificada y reservada, esquema de publicación, inventario de activos de información, tabla de control de acceso)</t>
  </si>
  <si>
    <t>100% de la información diligenciada en los instrumentos de gestión de información.</t>
  </si>
  <si>
    <t xml:space="preserve">Documentos actualizado </t>
  </si>
  <si>
    <t xml:space="preserve">Subcomponente 4 
Criterio diferencial de accesibilidad </t>
  </si>
  <si>
    <t>4.1</t>
  </si>
  <si>
    <t>100% Página de la Unidad del SPE.</t>
  </si>
  <si>
    <t xml:space="preserve">Subcomponente 5 
Monitoreo de acceso a la información pública </t>
  </si>
  <si>
    <t xml:space="preserve">PLAN ESTRATÉGICO INSTITUCIONAL </t>
  </si>
  <si>
    <t xml:space="preserve">OBJETIVOS SECTORIALES </t>
  </si>
  <si>
    <t xml:space="preserve">OBJETIVOS ESTRATÉGICOS </t>
  </si>
  <si>
    <t xml:space="preserve">PLAN DE ACCIÓN SUB TECNOLOGÍA </t>
  </si>
  <si>
    <t xml:space="preserve">PLAN DE ACCIÓN SECRETARIA GENERAL </t>
  </si>
  <si>
    <t xml:space="preserve">PLAN DE ACCIÓN DIRECCIÓN GENERAL </t>
  </si>
  <si>
    <t xml:space="preserve">PLAN DE ACCIÓN SUBDIRECCIÓN DE PROMOCIÓN </t>
  </si>
  <si>
    <t xml:space="preserve">PLAN DE ACCIÓN SUBDIRECCIÓN DE ADMON Y SEGUIMIENTO </t>
  </si>
  <si>
    <t>78111500;</t>
  </si>
  <si>
    <t>Suministro de tiquetes aéreos de acuerdo a itinerarios requeridos por la UNIDAD a nivel nacional e internacional según el caso, debidamente coordinados en tiempo, para atender las diferentes solicitudes efectuadas por funcionarios y contratistas</t>
  </si>
  <si>
    <t>Enero</t>
  </si>
  <si>
    <t>11</t>
  </si>
  <si>
    <t>Meses</t>
  </si>
  <si>
    <t>Seléccion abreviada - acuerdo marco</t>
  </si>
  <si>
    <t>Presupuesto de entidad nacional</t>
  </si>
  <si>
    <t>No</t>
  </si>
  <si>
    <t>NA</t>
  </si>
  <si>
    <t>Distrito Capital de Bogotá - Bogotá</t>
  </si>
  <si>
    <t>Marcela Castro Ospina</t>
  </si>
  <si>
    <t>7560009</t>
  </si>
  <si>
    <t>marcela.castro@serviciodeempleo.gov.co</t>
  </si>
  <si>
    <t>76111501;90101700;</t>
  </si>
  <si>
    <t>Prestar el servicio integral de aseo y cafetería, que incluye suministro, elementos, insumos y equipos necesarios para las instalaciones de la Unidad Administrativa Especial del Servicio Público de Empleo.</t>
  </si>
  <si>
    <t>Febrero</t>
  </si>
  <si>
    <t>306</t>
  </si>
  <si>
    <t>Días</t>
  </si>
  <si>
    <t xml:space="preserve">Porfirio Humberto Bernal </t>
  </si>
  <si>
    <t>369</t>
  </si>
  <si>
    <t>Sí</t>
  </si>
  <si>
    <t>Aprobadas</t>
  </si>
  <si>
    <t>porfirio.bernal@serviciodeempleo.gov.co</t>
  </si>
  <si>
    <t>81112102;</t>
  </si>
  <si>
    <t>Contratar el servicio de buzones de correo electrónico  con la herramienta colaborativa g- suite bussiness, con soporte y capacitación.</t>
  </si>
  <si>
    <t>Marzo</t>
  </si>
  <si>
    <t>12</t>
  </si>
  <si>
    <t>José Fernando Castillo Cañón</t>
  </si>
  <si>
    <t>43211500;</t>
  </si>
  <si>
    <t xml:space="preserve">Adquisición de equipos tecnológicos para la Unidad Administrativa Especial del Servicio Público de EmpleoPúblico de Empleo.
</t>
  </si>
  <si>
    <t>Abril</t>
  </si>
  <si>
    <t>Mayo</t>
  </si>
  <si>
    <t>1</t>
  </si>
  <si>
    <t>78111502;</t>
  </si>
  <si>
    <t>Suministrar los tiquetes aéreos a cualquier destino nacional, de acuerdo con la solicitud realizada por la Unidad del SPE</t>
  </si>
  <si>
    <t xml:space="preserve">Juan David Vélez Bolívar </t>
  </si>
  <si>
    <t>81111812;43222639;</t>
  </si>
  <si>
    <t>Contratar la infraestructura en la nube privada incluyendo hardware, software y almacenamiento requerido para la disponibilidad y continuidad de los servicios de sitios web de la unidad.</t>
  </si>
  <si>
    <t>885</t>
  </si>
  <si>
    <t>Fernando Castillo Cañón</t>
  </si>
  <si>
    <t>81121501;</t>
  </si>
  <si>
    <t>Aunar esfuerzos, recursos humanos, económicos, técnicos y administrativos, para realizar estudios relacionados con la oferta y demanda laboral en Colombia que permitan mejorar las estrategias en los procesos de gestión y colocación de empleo de la población.</t>
  </si>
  <si>
    <t>6</t>
  </si>
  <si>
    <t xml:space="preserve">Contratación directa (con ofertas) </t>
  </si>
  <si>
    <t xml:space="preserve">Juan Manuel Pulido Villegas </t>
  </si>
  <si>
    <t>82101901</t>
  </si>
  <si>
    <t>Prestar servicios de apoyo de comunicación para la promoción del Servicio Público de Empleo, para la difusión de los mensajes institucionales y la promoción de campañas y servicios a través de medios masivos tradicionales y digitales.</t>
  </si>
  <si>
    <t>60</t>
  </si>
  <si>
    <t>Angi Viviana Velásquez Velásquez</t>
  </si>
  <si>
    <t>81112500</t>
  </si>
  <si>
    <t>Contratar, bajo la modalidad de software como servicio - SaaS, el sistema de información que soportará la operación de gestión y colocación de empleo de la Unidad del Servicio Público de Empleo – SISE, incluida la infraestructura tecnológica y soporte requerido para la operación de gestión y colocación de empleo de los prestadores autorizados por la Unidad del SPE</t>
  </si>
  <si>
    <t>381</t>
  </si>
  <si>
    <t>80101604;</t>
  </si>
  <si>
    <t>Prestar servicios profesionales en procesos administrativos de gestión documental relacionados con la Secretaría General y que se encuentren a cargo del Grupo Administrativo de la Unidad Administrativa Especial del Servicio Público de Empleo</t>
  </si>
  <si>
    <t>Mario Fernando Carrillo Tunjano</t>
  </si>
  <si>
    <t>mario.carrillo@serviciodeempleo.gov.co</t>
  </si>
  <si>
    <t>84111502</t>
  </si>
  <si>
    <t>Prestar los servicios profesionales de apoyo al Grupo Financiero de la Secretaría General en temas Contables.</t>
  </si>
  <si>
    <t>GRUPO CONTRACTUAL (1)</t>
  </si>
  <si>
    <t>Sandra Patricia González Ganvita</t>
  </si>
  <si>
    <t>sandra.gonzalez@serviciodeempleo.gov.co</t>
  </si>
  <si>
    <t>93141506</t>
  </si>
  <si>
    <t>Contratar la prestación de los servicios de apoyo logístico para la ejecución de las actividades del Programa de  Bienestar social e incentivos, dirigido a los servidores públicos de la Unidad Administrativa Especial del Servicio Público de Empleo y sus familias</t>
  </si>
  <si>
    <t>Contratar los servicios de canal de Internet, seguridad perimetral y WIFI local para la Unidad del SPE.</t>
  </si>
  <si>
    <t>886</t>
  </si>
  <si>
    <t>80131502;</t>
  </si>
  <si>
    <t>Arrendamiento del inmueble ubicado en la ciudad de Bogotá D.C, en la Carrera 69 N° 25B – 44 (Carrera 69 N° 43B – 44) piso 7 del EDIFICIO WORLD BUSSINES PORT, para el funcionamiento del Unidad Administrativa Especial del Servicio Público de Empleo.</t>
  </si>
  <si>
    <t>937</t>
  </si>
  <si>
    <t>80111504;</t>
  </si>
  <si>
    <t>Formación o Desarrollo Laboral</t>
  </si>
  <si>
    <t>43231500;</t>
  </si>
  <si>
    <t>Actualizar la licencia de uso de los módulos Nómina Standard y Utilitarios Standard del Sistema de Información Kactus a la última versión liberada en el mercado y prestar el servicio de  mantenimiento y soporte sobre el mismo sistema</t>
  </si>
  <si>
    <t>350</t>
  </si>
  <si>
    <t>81111800;</t>
  </si>
  <si>
    <t>Contratar los servicios de conectividad integral, telecomunicaciones, enrutamiento y licencia de GitHub, según especificaciones del anexo técnico</t>
  </si>
  <si>
    <t>892</t>
  </si>
  <si>
    <t>Servicio de soporte y mantenimiento del sistema de gestión documental para la Unidad del Servicio Público de Empleo</t>
  </si>
  <si>
    <t>80121707</t>
  </si>
  <si>
    <t>Prestar los servicios profesionales de apoyo jurídico al Grupo Contractual de la Secretaría General de la Unidad Administrativa Especial del Servicio Público de Empleo, en la sustentación de las diferentes etapas de contratación estatal, especialmente en las fases precontractual, contractual y postcontractual.</t>
  </si>
  <si>
    <t>81111806;</t>
  </si>
  <si>
    <t>55101519; 82121500</t>
  </si>
  <si>
    <t>10</t>
  </si>
  <si>
    <t xml:space="preserve">Nelson German Velasquez Pabon </t>
  </si>
  <si>
    <t>nelson.velasquez@serviciodeempleo.gov.co</t>
  </si>
  <si>
    <t>86101705</t>
  </si>
  <si>
    <t>Aunar esfuerzos, recursos humanos, económicos, técnicos y administrativos para el fortalecimiento regional de la red de prestadores del SPE y actores del mercado laboral, para la implementación del Modelo de Inclusión Laboral con Enfoque de Cierre de Brechas en lo relacionado con los ajustes realizados a la atención diferencial a víctimas del conflicto armado.</t>
  </si>
  <si>
    <t>9</t>
  </si>
  <si>
    <t>Carlos Alberto Garzón Flórez</t>
  </si>
  <si>
    <t>78102200;</t>
  </si>
  <si>
    <t>Prestar los servicios de admisión, curso y entrega de correo, correspondencia, envío de paquetería y demás servicios que requiera la Unidad Administrativa Especial del Servicio Público de Empleo, estén sujetos a la propuesta comercial vigente.</t>
  </si>
  <si>
    <t>24</t>
  </si>
  <si>
    <t>94131603</t>
  </si>
  <si>
    <t>El contratista se obliga con la UAESPE, a prestar sus servicios profesionales para efectos de dar apoyo financiero y contable al Asesor con Funciones de Control Interno, y realizar las evaluación, informes y seguimientos asignados para el cumplimiento del plan anual de auditoria, que hace parte integral del presente contrato.</t>
  </si>
  <si>
    <t>345</t>
  </si>
  <si>
    <t>93151501; 93151507</t>
  </si>
  <si>
    <t>Prestar los servicios profesionales apoyando los procesos de gestión administrativa, principalmente los relacionados con los procesos gestión ambiental, procesos y calidad, de la Secretaría General de la Unidad del SPE</t>
  </si>
  <si>
    <t>330</t>
  </si>
  <si>
    <t>80101506</t>
  </si>
  <si>
    <t>Prestar servicios profesionales al Grupo de Planeación de la UAESPE, realizando el seguimiento y análisis a la implementación de la política de transparencia, acceso a la información pública y lucha contra la corrupción.</t>
  </si>
  <si>
    <t>348</t>
  </si>
  <si>
    <t>80101504;</t>
  </si>
  <si>
    <t>Prestar servicios profesionales al Grupo de Planeación de la UAESPE, para apoyar y acompañar la consolidación organizacional,  implementación, ajuste y mejoras a los parámetros establecidos en el Modelo Integrado de Planeación y Gestión. </t>
  </si>
  <si>
    <t>80101604; 80101505; 80101506</t>
  </si>
  <si>
    <t xml:space="preserve">Prestar servicios profesionales a la UAESPE, coordinando las actividades relacionadas con la entrega oportuna de la información, elaboración de informes y requerimientos en general con relación a la planeación institucional. </t>
  </si>
  <si>
    <t>93151501; 93151507; 93151508</t>
  </si>
  <si>
    <t>Prestar los servicios de apoyo a la gestión en los procesos de gestión administrativa, principalmente los relacionados con gestión documental de la Unidad del SPE.</t>
  </si>
  <si>
    <t>315</t>
  </si>
  <si>
    <t>94131603;</t>
  </si>
  <si>
    <t>Prestar los servicios profesionales como abogado en el trámite y desarrollo de asuntos jurídicos de competencia de la Dirección General y de todas las demás dependencias de la Unidad del Servicio Público de Empleo.</t>
  </si>
  <si>
    <t>Prestar los servicios profesionales brindando soporte jurídico a la Dirección General y acompañando las áreas misionales en las respuestas y tramites, relacionadas con la red de prestadores.</t>
  </si>
  <si>
    <t>80101504; 80101604</t>
  </si>
  <si>
    <t>Prestar servicios profesionales al Grupo de Planeación de la UAESPE, para asesorar y acompañar la programación, seguimiento y ejecución presupuestal de los proyectos de inversión</t>
  </si>
  <si>
    <t>93151500</t>
  </si>
  <si>
    <t>Prestar los servicios profesionales al Grupo de Planeación de la UASPE realizando el seguimiento y validación de los indicadores de gestión y colocación de empleo, así mismo brindar información con base en las cifras manejadas por Planeación.</t>
  </si>
  <si>
    <t>81131500; 93141806</t>
  </si>
  <si>
    <t>Prestar servicios profesionales al Grupo de Planeación de la UAESPE, realizando el análisis y proyección de indicadores de la unidad, junto con revisión de bases de datos.</t>
  </si>
  <si>
    <t>82101901; 82101902; 82101905; 82111601; 82111704; 82111901; 82111902; 93141811</t>
  </si>
  <si>
    <t>Prestar servicios profesionales para implementar la estrategia de comunicaciones de la entidad, articulando con diferentes con medios de comunicación masiva, grupos de interés y otros actores para lograr una efectiva comunicación externa.</t>
  </si>
  <si>
    <t>82111901; 82111902; 82111601; 82111704; 93141811</t>
  </si>
  <si>
    <t>Prestar servicios profesionales para implementar la estrategia de comunicaciones de la entidad, con procesos creativos y la elaboración de piezas gráficas que fortalezcan los mensajes emitidos a los diferentes grupos de interés.</t>
  </si>
  <si>
    <t>300</t>
  </si>
  <si>
    <t>82101601; 82101903; 93141811; 82111601; 82111704</t>
  </si>
  <si>
    <t>Prestar servicios profesionales para implementar la estrategia de comunicaciones de la entidad, creando, implementando y consolidando la estrategia de comunicación digital de la entidad.</t>
  </si>
  <si>
    <t>82111601; 82111901; 82111902; 93141811</t>
  </si>
  <si>
    <t>Prestar servicios de apoyo a la gestión de la estrategia de comunicación garantizando su apoyo a la implementación de las acciones de comunicación interna.</t>
  </si>
  <si>
    <t>82111601; 82111704; 82111901; 82111902; 93141811</t>
  </si>
  <si>
    <t>Prestar servicios de apoyo al a gestión de la estrategia de comunicación garantizando su apoyo a la implementación de las acciones de comunicación externa.</t>
  </si>
  <si>
    <t>80121704;</t>
  </si>
  <si>
    <t>Prestar los servicios profesionales asesorando y apoyando la revisión de actos administrativos, gestión jurídica y administrativa, del despacho del Secretario General de la Unidad del SPE</t>
  </si>
  <si>
    <t>80121704</t>
  </si>
  <si>
    <t>El contratista se obliga con la UAESPE, a prestar sus servicios profesionales para efectos de dar apoyo jurídico al Asesor con Funciones de Control Interno, y realizar las evaluación, informes y seguimientos asignados para el cumplimiento del plan anual de auditoria, que hace parte integral del presente contrato.</t>
  </si>
  <si>
    <t>Angi Viviana Velasquez Velasquez</t>
  </si>
  <si>
    <t>80161506;</t>
  </si>
  <si>
    <t>Prestar los servicios de apoyo a la gestión documental, principalmente en  los procesos de seguimiento al archivo contractual  de la Unidad del SPE</t>
  </si>
  <si>
    <t>Prestar los servicios profesionales apoyando los procesos de gestión administrativa, principalmente los relacionados con la política de atención al ciudadano, incluyendo población víctima del conflicto armado, de la Unidad del SPE</t>
  </si>
  <si>
    <t>80111501; 80111504</t>
  </si>
  <si>
    <t>Prestar los servicios profesionales apoyando los procesos de gestión del talento humano, principalmente los relacionados con los procesos de ingresos y retiros, de los funcionarios de la Unidad Administrativa Especial del Servicio Público de Empleo</t>
  </si>
  <si>
    <t>Prestar los servicios profesionales apoyando los procesos de gestión del talento humano, principalmente los relacionados con los procesos de capacitación y comisiones, de los funcionarios de la Unidad Administrativa Especial del Servicio Público de Empleo</t>
  </si>
  <si>
    <t>Prestar los servicios profesionales apoyando los procesos de gestión del talento humano, principalmente los relacionados con los procesos de seguridad y salud en el trabajo en la Unidad Administrativa Especial del Servicio Público de Empleo.</t>
  </si>
  <si>
    <t>80101603;</t>
  </si>
  <si>
    <t>Prestar los servicios profesionales apoyando los procesos de la gestión financiera de la entidad, principalmente, los relacionados con el control y seguimiento de los pagos, incluyendo los relacionados con la atención de víctimas</t>
  </si>
  <si>
    <t>Prestar los servicios profesionales apoyando los procesos de la gestión financiera de la entidad, principalmente, los relacionados con el seguimiento financiero a los contratos y convenios, incluyendo los suscritos para la atención de victimas, de la Unidad del SPE</t>
  </si>
  <si>
    <t>Prestar los servicios profesionales apoyando los procesos de gestión administrativa, principalmente los relacionados en las respuestas a solicitudes y atención al ciudadano, incluyendo población víctima del conflicto armado, de la Unidad del SPE</t>
  </si>
  <si>
    <t>Prestar los servicios de apoyo a la gestión en los procesos de gestión administrativa, principalmente en la atención al ciudadano por los diferentes canales, y atención presencial,, incluyendo población víctima del conflicto armado, de la Unidad del SPE</t>
  </si>
  <si>
    <t>Prestar los servicios de apoyo a la gestión en los procesos de gestión administrativa, principalmente en la atención al ciudadano por los diferentes canales, incluyendo población víctima del conflicto armado, de la Unidad del SPE</t>
  </si>
  <si>
    <t>81111500; 81112200; 81111800</t>
  </si>
  <si>
    <t>Apoyar a la Subdirección de Desarrollo y Tecnología en los diseños, desarrollos, implementaciones, ajustes y mantenimientos a los Sistemas de Información de apoyo que permitan el cumplimiento de los objetivos misionales de la Unidad del SPE.</t>
  </si>
  <si>
    <t>Prestar los servicios profesionales como Oficial de Seguridad de la Información, para gestionar la arquitectura tecnológica y el MSPI de La Unidad del SPE.</t>
  </si>
  <si>
    <t>Asesorar y apoyar a la Subdirección de Desarrollo y Tecnología en desarrollos, evoluciones y soporte de proyectos de Sistemas de Información de La Unidad del SPE.</t>
  </si>
  <si>
    <t>Prestar servicios profesionales en la administración, mantenimiento, monitoreo, copias de respaldo de las bases de datos y los sistemas de información que tiene a cargo la Unidad del Servicio Público de Empleo, así como de las futuras bases de datos de los nuevos proyectos que la Subdirección de Desarrollo y Tecnología deba ejecutar para el cumplimiento de los objetivos misionales de la entidad.</t>
  </si>
  <si>
    <t>Prestar servicios profesionales a la Subdirección de Desarrollo y Tecnologia en la gestión y asesoria de proyectos, proveedores y alternativas de acciones de mejora de servicios de TI a cargo de La Unidad del SPE.</t>
  </si>
  <si>
    <t>81111500; 81112200</t>
  </si>
  <si>
    <t>Prestar servicios técnicos en mantenimiento, soporte y mejora en los sistemas de información y la infraestructura tecnológica que tiene a cargo la unidad de servicio público de empleo</t>
  </si>
  <si>
    <t>81111806; 93141806</t>
  </si>
  <si>
    <t>Prestar servicios profesionales especializados en el Grupo de Estudio e investigación del mercado laboral de la UAESPE, para adelantar el análisis de datos cuantitativos y cualitativos con enfoque poblacional, territorial y sectorial.</t>
  </si>
  <si>
    <t>Prestar servicios profesionales en el Grupo de Estudio e investigación del mercado laboral de la UAESPE para el procesamiento de información estadística con datos y microdatos del registro de vacantes que le permita a la unidad fortalecer el proceso de generación de información.</t>
  </si>
  <si>
    <t xml:space="preserve">Prestar los servicios profesionales a la Subdirección de Administración y Seguimiento de la UAESPE, consolidando y analizando los Indicadores de gestión y colocación de empleo, y brindando apoyo a las actividades relacionadas con el seguimiento y monitoreo, a la red de prestadores. </t>
  </si>
  <si>
    <t>Prestar sus servicios profesionales para apoyar la gestión de Administración, seguimiento y monitoreo de la red de prestadores a cargo de la Subdirección de Administración y Seguimiento.</t>
  </si>
  <si>
    <t xml:space="preserve">Prestar los servicios profesionales a la Unidad Administrativa Especial del Servicio Público de Empleo en el fortalecimiento y seguimiento a la prestación de los servicios de gestión y colocación de empleo, ofrecidos por la red de prestadores autorizados. </t>
  </si>
  <si>
    <t xml:space="preserve">Prestar los servicios profesionales a la Unidad Administrativa Especial del Servicio Público de Empleo en temas jurídicos relacionados con el procedimiento administrativo de autorización y seguimiento de los prestadores del servicio público de empleo. </t>
  </si>
  <si>
    <t>80101505</t>
  </si>
  <si>
    <t>Prestar servicios profesionales de asesoría, diseño de instrumentos técnicos y acompañamiento a los prestadores en la promoción y articulación regional para el fortalecimiento de la gestión del servicio público de empleo en los territorios</t>
  </si>
  <si>
    <t>80161500; 80101505</t>
  </si>
  <si>
    <t>Prestar los servicios profesionales asesorando a la Subdirección de Promoción en las actividades relacionadas con el posicionamiento del Modelo de Inclusión Laboral con enfoque de Cierre de Brechas, tanto a nivel interno como externo.</t>
  </si>
  <si>
    <t>80101505;80101509;</t>
  </si>
  <si>
    <t>Prestar los servicios profesionales para el diseño y fortalecimiento de estrategias, herramientas y/ o programas que faciliten la atención a la población de difícil colocación en el marco del modelo de inclusión laboral.</t>
  </si>
  <si>
    <t>Prestar servicios profesionales en la  construcción de herramientas y  acompañamiento a los prestadores para la inclusión laboral de víctimas del conflicto armado y otras poblaciones, en el marco de la articulación regional para el fortalecimiento de la gestión del servicio público de empleo.</t>
  </si>
  <si>
    <t>Prestar servicios profesionales de asesoría y acompañamiento a los prestadores en la promoción y articulación regional para el fortalecimiento de la gestión del servicio público de empleo en los territorios</t>
  </si>
  <si>
    <t>Prestar servicios profesionales en la  construcción de herramientas y  acompañamiento a los prestadores en la  articulación regional para el fortalecimiento de la gestión del servicio público de empleo en los territorios</t>
  </si>
  <si>
    <t>80101500</t>
  </si>
  <si>
    <t>Prestar los servicios profesionale en actividades relacionadas con la suscripción y el desarrollo de acuerdos, alianzas y/o planes de trabajo con entidades públicas, privadas, la red de prestadores y demás actores nacionales e internacionales.</t>
  </si>
  <si>
    <t xml:space="preserve">Prestar los servicios profesionales para apoyar la construcción, desarrollo y ejecución de la cooperación y el relacionamiento con organismos cooperantes públicos y privados, nacionales e internacionales, en desarrollo de los proyectos, estrategias e iniciativas de La Unidad del Servicio Público de Empleo.
 </t>
  </si>
  <si>
    <t>80101504</t>
  </si>
  <si>
    <t>81131500</t>
  </si>
  <si>
    <t>82111901</t>
  </si>
  <si>
    <t>82101601</t>
  </si>
  <si>
    <t>82111601</t>
  </si>
  <si>
    <t>angi.velazquez@serviciodeempleo.gov.co</t>
  </si>
  <si>
    <t>93151501</t>
  </si>
  <si>
    <t>81111500</t>
  </si>
  <si>
    <t>81111806;93141806;</t>
  </si>
  <si>
    <t>80101505;80111601;</t>
  </si>
  <si>
    <t xml:space="preserve">Prestar los servicios profesionales  para el apoyo a los procesos administrativos y seguimiento a las  acciones encaminadas a promover la inclusión laboral de la población de difícil colocación en el marco del modelo de inclusión laboral </t>
  </si>
  <si>
    <t>80101500;80101509;</t>
  </si>
  <si>
    <t>43231513;</t>
  </si>
  <si>
    <t>Adquisición y/o renovación de las licencias Office de Microsoft para los equipos de cómputo y portátiles de la Unidad Administrativa Especial del Servicio Público de Empleo.</t>
  </si>
  <si>
    <t>Selección abreviada menor cuantía</t>
  </si>
  <si>
    <t>84131500;84131600;</t>
  </si>
  <si>
    <t xml:space="preserve">Contratar los seguros que amparen los intereses patrimoniales actuales, así como los bienes de propiedad de la Unidad Administrativa Especial del Servicio Público de Empleo, que estén bajo su responsabilidad y custodia, y aquellos que sean adquiridos para desarrollar las funciones inherentes a su actividad y cualquier otra póliza de seguros que requiera la Entidad en el desarrollo de su actividad </t>
  </si>
  <si>
    <t>Octubre</t>
  </si>
  <si>
    <t>Años</t>
  </si>
  <si>
    <t>80101600;80161500;</t>
  </si>
  <si>
    <t>Prestar el servicio de elaboración, ajuste, presentación, evaluación y aprobación de las Tablas de Retención Documental ante el AGN y la implementación mediante el servicio de diagnóstico, organización y digitalización de documentos para la Unidad Administrativa Especial del Servicio Público de Empleo en el marco del fortalecimiento de la gestión documental.</t>
  </si>
  <si>
    <t>Junio</t>
  </si>
  <si>
    <t>Julio</t>
  </si>
  <si>
    <t>5</t>
  </si>
  <si>
    <t>78111800;</t>
  </si>
  <si>
    <t>Contratar el Servicio de Transporte Integral de dos camionetas incluido sus conductores, para el desplazamiento terrestre de la Directora General, Directivos y funcionarios de la Unidad Administrativa Especial del Servicio Público de Empleo.</t>
  </si>
  <si>
    <t>8</t>
  </si>
  <si>
    <t>Selección abreviada subasta inversa</t>
  </si>
  <si>
    <t>No solicitadas</t>
  </si>
  <si>
    <t>374</t>
  </si>
  <si>
    <t>44103100;44121600;44121700;44121800;44121900;44122000;44122100;</t>
  </si>
  <si>
    <t>Adquisición de elementos de papelería para la Unidad Administrativa Especial del Servicio Público de Empleo</t>
  </si>
  <si>
    <t>7</t>
  </si>
  <si>
    <t>Mínima cuantía</t>
  </si>
  <si>
    <t xml:space="preserve">Porfirio Humberto Bernal  </t>
  </si>
  <si>
    <t>46191601;</t>
  </si>
  <si>
    <t>Mantenimiento y recarga de extintores e impresión de documentos relacionado con el SGSST</t>
  </si>
  <si>
    <t>3</t>
  </si>
  <si>
    <t>Angelica Hernández</t>
  </si>
  <si>
    <t>angelica.hernandez@serviciodeempleo.gov.co</t>
  </si>
  <si>
    <t>44103125;81101707;81112306;</t>
  </si>
  <si>
    <t>Realizar el mantenimiento preventivo y correctivo a los equipos electrónicos y peresfericos adquiridos por la Unidad Administrativa Especial del Servicio Público de Empleo y cambio de repuestos requeridos durante el proceso; a precios unitarios conforme las cotizaciones actuales presentadas por los proveedores de elementos electrónicos.</t>
  </si>
  <si>
    <t>93141808;</t>
  </si>
  <si>
    <t>Contratar la prestación de servicios profesionales especializados en la realización de actividades enfocadas a la prevención de lesiones y enfermedades causadas por las condiciones de trabajo, y a la protección y promoción de la salud de los trabajadores, según anexo técnico</t>
  </si>
  <si>
    <t>43233201;43233200;</t>
  </si>
  <si>
    <t>Adquisición y/o renovación de Licencias Antivirus, Antispam y Firewall que proteja a la entidad en tiempo real capaz de detectar y reaccionar ante ataques de virus maliciosos para los equipos de la para la Unidad Administrativa Especial del Servicio Público de Empleo.</t>
  </si>
  <si>
    <t>85122201;85122200;</t>
  </si>
  <si>
    <t>Contratar la prestación de servicios profesionales en seguridad y salud en el trabajo, especificamente en estudios ergonómicos, higiénico, iluminación, control y manejo del estres.</t>
  </si>
  <si>
    <t>43233201;</t>
  </si>
  <si>
    <t>Adquisición y servicio de certificación digital para suministrar a la Unidad Administrativa Especial del Servicio Público de Empleo,  cupos de certificados digitales de Función Pública y sus correspondientes dispositivos criptográficos de almacenamiento.</t>
  </si>
  <si>
    <t>56101522;</t>
  </si>
  <si>
    <t>Adquisición de sillas ergonómicas conforme a la norma de SGSST para dotar las diferentes dependencias con que cuenta la Unidad Administrativa Especial del Servicio Público de Empleo.</t>
  </si>
  <si>
    <t>45</t>
  </si>
  <si>
    <t>78131804;</t>
  </si>
  <si>
    <t>275</t>
  </si>
  <si>
    <t>80101509</t>
  </si>
  <si>
    <t>Aunar esfuerzos y recursos humanos, financieros y técnicos para la ejecución, monitoreo y evaluación de un programa de mitigación de barreras en el marco del modelo de inclusión laboral con enfoque de cierre de brechas de la Unidad del Servicio Público de Empleo.</t>
  </si>
  <si>
    <t>Contratación régimen especial||Régimen especial</t>
  </si>
  <si>
    <t xml:space="preserve">PLAN ANUAL DE ADQUISICIONES 2020 </t>
  </si>
  <si>
    <t>NATURALEZA DEL CARGO</t>
  </si>
  <si>
    <t xml:space="preserve">TIPO DE VACANCIA </t>
  </si>
  <si>
    <t xml:space="preserve">FACULTAD NOMINADORA </t>
  </si>
  <si>
    <t>Asesor</t>
  </si>
  <si>
    <t xml:space="preserve">Libre Nombramiento y Remoción </t>
  </si>
  <si>
    <t>VDF</t>
  </si>
  <si>
    <t>Título Profesional en disciplina académica del núcleo básico de conocimiento en Derecho y afines.
Título de postgrado en la modalidad de maestría en áreas relacionadas con las funciones del empleo.
Tarjeta Profesional en los casos reglamentados por ley.</t>
  </si>
  <si>
    <t>Cuarenta y cuatro (44) meses de experiencia profesional relacionada.</t>
  </si>
  <si>
    <t>Experticia 
Conocimiento del Entorno
Construcción de relaciones
Iniciativa</t>
  </si>
  <si>
    <t>Orientación a Resultados
Orientación al usuario y al ciudadano
Transparencia
Compromiso con la organización</t>
  </si>
  <si>
    <t>Tecnico Administrativo</t>
  </si>
  <si>
    <t xml:space="preserve">Carrera Administrativa </t>
  </si>
  <si>
    <t>Título de formación técnica profesional en disciplina académica del núcleo básico de conocimiento en Bibliotecología, otros de ciencias sociales y humanas; Administración; Ingeniería Industrial y afines</t>
  </si>
  <si>
    <t xml:space="preserve">Seis (6) meses de experiencia relacionada o laboral 
Equivalencia. i) Título de formación técnica profesional, por un (1) año de experiencia relacionada, siempre y cuando se acredite la terminación y la aprobación de los estudios en la respectiva modalidad. ii) Tres (3) años de experiencia relacionada por título de formación técnica profesional adicional al inicialmente exigido, y viceversa. </t>
  </si>
  <si>
    <t>Experticia Técnica
Trabajo en equipo
Creatividad e innovación</t>
  </si>
  <si>
    <t>Aprendizaje continuo
Experticia Profesional
Trabajo en equipo y colaboración
Creatividad e innovación</t>
  </si>
  <si>
    <t>Título Profesional en disciplina académica del núcleo básico de conocimiento en Ingeniería de Sistemas, Telemática y afines; Ingeniería Electrónica, Telecomunicaciones y afines. 
Tarjeta Profesional en los casos reglamentados por ley.</t>
  </si>
  <si>
    <t>Veintiún (21) meses de experiencia profesional relacionada.</t>
  </si>
  <si>
    <t>Título profesional en disciplina académica del núcleo básico de conocimiento en Ciencia Política, Relaciones Internacionales; Comunicación Social, Periodismo y afines; Derecho y afines; Psicología; Sociología, Trabajo Social y afines; Administración; Contaduría Pública; Economía; Ingeniería Industrial y afines; Matemáticas, Estadística y afines.
Título de posgrado en la modalidad de especialización en áreas relacionadas con las funciones del empleo.
Tarjeta Profesional en los casos reglamentados por ley.</t>
  </si>
  <si>
    <t>Treinta y siete (37) meses de experiencia profesional relacionada.</t>
  </si>
  <si>
    <t>Orientación a resultados
Orientación al usuario y al ciudadano
Transparencia
Compromiso con la organización</t>
  </si>
  <si>
    <t>Subdirección de Administración y Seguimiento (reubicado en planeación)</t>
  </si>
  <si>
    <t>Título profesional en disciplina académica del núcleo básico de conocimiento en Publicidad y afines; Ciencia Política, Relaciones Internacionales; Comunicación Social, Periodismo y afines; Derecho y afines; Psicología; Sociología, Trabajo Social y afines; Administración; Contaduría Pública; Economía; Ingeniería Industrial y afines; Matemáticas, Estadística y afines. 
Tarjeta Profesional en los casos reglamentados por ley.</t>
  </si>
  <si>
    <t>Título Profesional en disciplina académica del núcleo básico de conocimiento en Derecho y afines.
Título de postgrado en la modalidad de especialización en áreas relacionadas con las funciones del empleo.
Tarjeta Profesional en los casos reglamentados por ley.</t>
  </si>
  <si>
    <t>Treinta y un (31) meses de experiencia profesional relacionada.
Equivalencia. Título de postgrado en la modalidad de especialización por: (i) Dos (2) años de experiencia profesional y viceversa, siempre que se acredite el título profesional, o (ii) Título profesional adicional al exigido en el requisito del respectivo empleo, siempre y cuando dicha formación adicional sea afín con las funciones del cargo; o (iii) Terminación y aprobación de estudios profesionales adicionales al título profesional exigido en el requisito del respectivo empleo, siempre y cuando dicha formación adicional sea afín con las funciones del cargo, y un (1) año de experiencia profesional.</t>
  </si>
  <si>
    <t>Título profesional en disciplina académica del núcleo básico de conocimiento en Administración; Contaduría Pública; Economía.
Título de postgrado en la modalidad de especialización en áreas relacionadas con las funciones del empleo.
Tarjeta Profesional en los casos reglamentados por ley.</t>
  </si>
  <si>
    <t>Veinticinco meses (25) meses de experiencia profesional relacionada.
Equivalencia. Título de postgrado en la modalidad de especialización por: (i) Dos (2) años de experiencia profesional y viceversa, siempre que se acredite el título profesional, o (ii) Título profesional adicional al exigido en el requisito del respectivo empleo, siempre y cuando dicha formación adicional sea afín con las funciones del cargo; o (iii) Terminación y aprobación de estudios profesionales adicionales al título profesional exigido en el requisito del respectivo empleo, siempre y cuando dicha formación adicional sea afín con las funciones del cargo, y un (1) año de experiencia profesional.</t>
  </si>
  <si>
    <t>* los datos aquí presentados se refieren a los cargos que no estan ocupados al ultimo dia del mes correspondiente.</t>
  </si>
  <si>
    <t>Creatividad e innovación</t>
  </si>
  <si>
    <t>*La  fecha de generación de la vacante se  refiere a la  fecha en la cual  el cargo no se encontraba  provisto por ningun medio</t>
  </si>
  <si>
    <t>No.</t>
  </si>
  <si>
    <t>TEMATICA</t>
  </si>
  <si>
    <t>MODALIDAD</t>
  </si>
  <si>
    <t>EJE TEMATICO GUIA PNFC</t>
  </si>
  <si>
    <t>COMPETENCIA ASOCIADA</t>
  </si>
  <si>
    <t>DESTINATARIOS</t>
  </si>
  <si>
    <t>RESPONSABLE(S)</t>
  </si>
  <si>
    <t>Capacitación</t>
  </si>
  <si>
    <t>Difusión de Información</t>
  </si>
  <si>
    <t>Gestión del Conocimiento</t>
  </si>
  <si>
    <t>Saber y Hacer</t>
  </si>
  <si>
    <t>Todos los servidores de la Entidad</t>
  </si>
  <si>
    <t>Redacción y ortografía, producción de documentos, comprensión de lectura</t>
  </si>
  <si>
    <t>Excel Avanzado e intermedio - Análisis y uso estadístico - Análisis de información - Macros y tablas dinámicas</t>
  </si>
  <si>
    <t>Gestión de Documental y de Archivos (Archivo General de la Nación). Lineamientos generales normativos</t>
  </si>
  <si>
    <t>Grupo Gestión de Talento Humano
Grupo Administrativo</t>
  </si>
  <si>
    <t>Tableau y Stata</t>
  </si>
  <si>
    <t>Actualización en derecho público, disciplinario y administrativo</t>
  </si>
  <si>
    <t>Derecho de Petición - PQRSD - Lenguaje Claro  - Servicio al Ciudadano</t>
  </si>
  <si>
    <t>Gobernanza para la Paz</t>
  </si>
  <si>
    <t>Ser, Saber y Hacer</t>
  </si>
  <si>
    <t>Todos los colaboradores de la Entidad</t>
  </si>
  <si>
    <t xml:space="preserve">Herramientas ofimáticas (Video conferencias, streaming, herramientas, canales virtuales de comunicación) </t>
  </si>
  <si>
    <t>Grupo Gestión de Talento Humano
Subdirección Desarrollo y Tecnología</t>
  </si>
  <si>
    <t>Creación de Valor Público</t>
  </si>
  <si>
    <t>Saber</t>
  </si>
  <si>
    <t>Competencias blandas: Trabajo en equipo y colaboración, motivación, confianza, compromiso, Comunicación asertiva, liderazgo, manejo de equipos de trabajo</t>
  </si>
  <si>
    <t xml:space="preserve">Ser </t>
  </si>
  <si>
    <t>REINDUCCION</t>
  </si>
  <si>
    <t>Política Pública de Empleo en Colombia, Normativa del SPE y relacionada con las diferentes poblaciones focalizadas, misionalidad de la Entidad - Proceso de autorizaciones - Modelo de Inclusión Laboral con enfoque de cierre de brechas - Bolsa única de Empleo - SISE - Herramientas informáticas del SPE</t>
  </si>
  <si>
    <t>Grupo Gestión de Talento Humano
Subdirecciones de Promoción y Administración y Seguimiento</t>
  </si>
  <si>
    <t>Modelo de Igualdad de Género: "Género y no discriminación como capacidad gerencial"</t>
  </si>
  <si>
    <t>Grupo Gestión de Talento Humano
Subdirección de Promoción</t>
  </si>
  <si>
    <t>Gestión de Documental y de Archivos a nivel institucional. Uso de aplicativos internos. Socialización de documentos del Gestión Documental para manejo y tratamiento de la documentación en la Entidad</t>
  </si>
  <si>
    <t>Sistema de Gestión de Seguridad y Salud en el Trabajo</t>
  </si>
  <si>
    <t>31/01/2020 - V0</t>
  </si>
  <si>
    <t>OBSERVACION:</t>
  </si>
  <si>
    <t>1. El presente cronograma podrá ampliarse a partir de las propuestas y necesidades que surjan al interior de las dependencias, relacionadas con la misión institucional o con el fortalecimiento de competencias transversales, para lo cual el área respectiva deberá remitir la solicitud correspondiente a la Secretaría General con el fin de validar su conveniencia y oportunidad.</t>
  </si>
  <si>
    <t>JUAN DAVID VELEZ BOLIVAR</t>
  </si>
  <si>
    <t>MARCELA CASTRO OSPINA</t>
  </si>
  <si>
    <t>ANGELICA HERNANDEZ BAUTISTA</t>
  </si>
  <si>
    <t>Secretario General</t>
  </si>
  <si>
    <t>Coordinadora Grupo Gestión de Talento Humano</t>
  </si>
  <si>
    <t>PLANES INSTITUCIONALES 2020</t>
  </si>
  <si>
    <t>AREA DE INTERVENCIÓN</t>
  </si>
  <si>
    <t>TEMA</t>
  </si>
  <si>
    <t>DETALLE TECNICO</t>
  </si>
  <si>
    <t>DURACION</t>
  </si>
  <si>
    <t>PERIODICIDAD</t>
  </si>
  <si>
    <t>FECHA ESTIMADA DE REALIZACION</t>
  </si>
  <si>
    <t>POBLACION OBJETIVO</t>
  </si>
  <si>
    <t>ENFOQUE</t>
  </si>
  <si>
    <t>PRESUPUESTO</t>
  </si>
  <si>
    <t>OBSERVACIONES  PARA EL DESARROLLO DE LA ACTIVIDAD</t>
  </si>
  <si>
    <t>PROTECCION Y SERVICIOS SOCIALES</t>
  </si>
  <si>
    <t>Deportivo</t>
  </si>
  <si>
    <t>Circuito de la Diversión</t>
  </si>
  <si>
    <t>Jornada (s) de bolos, tenis de mesa, rana, tejo, parqués, dominó, Jenga</t>
  </si>
  <si>
    <t>Se realizará convocatoria para conformar equipos de hasta 20 personas que se distribuirán en las diferentes bases de juego. Simultáneamente se realizará la competencia y en una única jornada. Al finalizar la jornada se sumarán los puntajes obtenidos en cada base de juego y se asignará un puntaje total por equipo. El equipo ganador recibirá una tarde de spa y relajación (4 horas)</t>
  </si>
  <si>
    <t>Participación de máximo 70 personas. Material y herramientas para cada una de las bases de juego. Refrigerio PM. Apoyo de promotores lúdicos y coordinador de la jornada.</t>
  </si>
  <si>
    <t>Medio día hábil</t>
  </si>
  <si>
    <t>Anual</t>
  </si>
  <si>
    <t>20 de Marzo</t>
  </si>
  <si>
    <t>Todos los servidores</t>
  </si>
  <si>
    <t>BIENESTAR SOCIAL</t>
  </si>
  <si>
    <t>Días de Bienestar</t>
  </si>
  <si>
    <t>Participar voluntariamente de las actividades y servicios suministrados por la Caja de Compensación Familiar Compensar en el marco de tarifas preferenciales (martes o miércoles).</t>
  </si>
  <si>
    <t>No requiere presupuesto en el programa de Bienestar.
El Servidor interesado tendrá opción de participar un día al mes en el que deberá laborar jornada continua de 7:00 am a 2:00 pm</t>
  </si>
  <si>
    <t>No requiere presupuesto</t>
  </si>
  <si>
    <t>Recreativo</t>
  </si>
  <si>
    <t>Picnic Familiar</t>
  </si>
  <si>
    <t>Suministro de una canasta por cada grupo familiar inscrito previamente por el servidor público participante. Se incluirá transporte de hasta 3 personas por grupo familiar incluyendo el servidor.</t>
  </si>
  <si>
    <t>Ingreso a espacio abierto donde se pueda realizar el picnic familiar. Una canasta de alimentos por familia del servidor. Transporte de máximo 2 buses con capacidad de 40 personas cada uno. Espacio de juegos para niños con edades entre 1 y 12 años. Ambientación y Sonido. Bases de alimentos para los niños. Promover valores del código de integridad a nivel familiar. Apoyo de promotores lúdicos y coordinador del evento. Incluir juegos de mesa y variedad de actividades para los adultos.</t>
  </si>
  <si>
    <t>Un día no hábil</t>
  </si>
  <si>
    <t>Semestral</t>
  </si>
  <si>
    <t>25 de Abril</t>
  </si>
  <si>
    <t>Servidores con dos familiares</t>
  </si>
  <si>
    <t>Familias con mascotas</t>
  </si>
  <si>
    <t>Jornada de integración con la participación del grupo familiar y la mascota según inscripción previa.</t>
  </si>
  <si>
    <t>Ingreso a espacio abierto para el servidor y su grupo familiar incluyendo mascotas. Almuerzo y refrigerio PM para todos los participantes. Kit de hidratación y alimento para las mascotas. Transporte de máximo 2 buses con capacidad de 40 personas cada uno. Espacio de juegos para niños con edades entre 1 y 12 años. Ambientación y Sonido. Bases de alimentos para los niños. Promover hábitos y estilos de vida saludables. Apoyo de promotores lúdicos y coordinador del evento. Incluir juegos de mesa y variedad de actividades para los adultos. Se estima participación de hasta 30 mascotas.</t>
  </si>
  <si>
    <t>22 de Agosto</t>
  </si>
  <si>
    <t>Jornada Ecológica</t>
  </si>
  <si>
    <t>Caminata Ecológica</t>
  </si>
  <si>
    <t xml:space="preserve">Nivel Bajo. </t>
  </si>
  <si>
    <t>Entrada para cada colaborador al lugar de la caminata. Refrigerio am y pm, almuerzo, kit de hidratación y transporte (hasta 2 buses de 40 personas máximo).</t>
  </si>
  <si>
    <t>Un día hábil</t>
  </si>
  <si>
    <t>28 de Febrero
25 de Septiembre</t>
  </si>
  <si>
    <t>Todos los colaboradores</t>
  </si>
  <si>
    <t>SST</t>
  </si>
  <si>
    <t>Pasadía recreativo</t>
  </si>
  <si>
    <t>Pasadía recreativo familiar</t>
  </si>
  <si>
    <t>Entrega de un pasadía a parque recreativo o parque restaurante con variedad de servicios y recreación</t>
  </si>
  <si>
    <t>Entrada a un parque-restaurante recreativo para el servidor y un miembro de su grupo familiar para ser utilizada máximo dentro de los tres (3) meses siguientes. Incluye un refrigerio por persona.</t>
  </si>
  <si>
    <t>Servidores con un familiar</t>
  </si>
  <si>
    <t>Día del niño</t>
  </si>
  <si>
    <t>Realizar una jornada en las instalaciones de la Entidad (Salón primer piso) con la participación de los hijos de los colaboradores.</t>
  </si>
  <si>
    <t>Personajes caracterizados, taller de manualidades por grupo etario. Refrigerio AM y PM. Participación de hasta 30 niños con edades entre 1 y 12 años.</t>
  </si>
  <si>
    <t>2 horas</t>
  </si>
  <si>
    <t>23 de Octubre</t>
  </si>
  <si>
    <t>Servidores y su(s) hijo(s) de 1 hasta 12 años</t>
  </si>
  <si>
    <t>Promover espacios extra laborales  donde se fomente el gusto por el cine o teatro</t>
  </si>
  <si>
    <t>Artístico y Cultural</t>
  </si>
  <si>
    <t>Sal de la rutina</t>
  </si>
  <si>
    <t>Participación en actividades culturales cine</t>
  </si>
  <si>
    <t>Suministro de pases para acceso a cine.</t>
  </si>
  <si>
    <t>Suministro de pases para acceso a cine en formato 2D con servicio de alimentación para cada persona. Vencimiento de los pases de máximo 3 meses.</t>
  </si>
  <si>
    <t>Una sola entrega de los pases dobles de cine garantizado su vigencia en el presente año</t>
  </si>
  <si>
    <t>Participación en actividades culturales teatro</t>
  </si>
  <si>
    <t>Suministro de pases para acceso a teatro según sondeo previo y obras de temporada</t>
  </si>
  <si>
    <t>Suministro de pases para entrada a teatro para el servidor y un acompañante. Se entregarán en cada semestre</t>
  </si>
  <si>
    <t>Dos entregas de entradas a teatro (pases dobles)</t>
  </si>
  <si>
    <t>Visita a lugares de interés cultural</t>
  </si>
  <si>
    <t>Recorrido tren de la sabana y visita a Catedral de Sal
Suministro de entradas para actividades culturales realizadas por Corferias (Feria del Libro, Artbo, Feria de las Colonias, entre otros) previo sondeo de interés en participación</t>
  </si>
  <si>
    <t>Recorrido tren de la sabana y visita a Catedral de Sal para el servidor y un miembro de su grupo familiar (Se estima 140 participantes)
Suministro de entradas para actividades culturales realizadas en Corferias (Ejm: Feria del Libro, Artbo, Feria de las Colonias, entre otros) previo sondeo de interés en participación para el servidor y un miembro de su grupo familiar (Se estima 140 participantes en todo el año)</t>
  </si>
  <si>
    <t>27 de Noviembre</t>
  </si>
  <si>
    <t>Promoción y Prevención de la salud</t>
  </si>
  <si>
    <t>Semana Saludable</t>
  </si>
  <si>
    <t>Realizar jornada de la salud y el cuidado
Jornada de Vacunación</t>
  </si>
  <si>
    <t>Según anexo programación</t>
  </si>
  <si>
    <t>Tres (3) días hábiles</t>
  </si>
  <si>
    <t>15 de Mayo
04 de Septiembre</t>
  </si>
  <si>
    <t>Asesoría Ergómomica</t>
  </si>
  <si>
    <t>Realizar una jornada puesto a puesto brindando asesoría ergónimica y uso adecuado del puesto de trabajo</t>
  </si>
  <si>
    <t>Asesoría con experto en ergonomía para 70 puesto de trabajo. Incluye informe</t>
  </si>
  <si>
    <t>Entorno saludable</t>
  </si>
  <si>
    <t>Semanal</t>
  </si>
  <si>
    <t>Todos en Bici</t>
  </si>
  <si>
    <t>Día de la bicibleta</t>
  </si>
  <si>
    <t>Promoción uso de la bicicleta para los días de no carro en la ciudad. Registrar y gestionar el incentivo por uso de la bicicleta según la Ley 1755</t>
  </si>
  <si>
    <t>Nutrición Saludable</t>
  </si>
  <si>
    <t>Charlas orientadoras</t>
  </si>
  <si>
    <t>Alimentación familiar e individual</t>
  </si>
  <si>
    <t>Realizar charlas prácticas orientadoras para el manejo de un nutrición saludable  por espacio de máximo 20 minutos mensuales. Experto que posea la idoneidad y experiencia en la materia</t>
  </si>
  <si>
    <t>20 minutos</t>
  </si>
  <si>
    <t>Artes y artesanías</t>
  </si>
  <si>
    <t>Artes y Artesanías</t>
  </si>
  <si>
    <t>Hora del Arte</t>
  </si>
  <si>
    <t>ArtSPE</t>
  </si>
  <si>
    <t xml:space="preserve">Dividir módulo(s) en diferentes sesiones. </t>
  </si>
  <si>
    <t>Taller Teórico-Práctico que incluye materiales y herramientas para su desarrollo en cada sesión Docente con experiencia.</t>
  </si>
  <si>
    <t>Fomentar una cultura de inversión, vivienda, ahorro, y en general acciones enfocadas a la planeación y construcción de un futuro deseable</t>
  </si>
  <si>
    <t>Programas de educación financiera y adquisición de vivienda</t>
  </si>
  <si>
    <t>Charlas, Asesorias y Ferias de servicios</t>
  </si>
  <si>
    <t>Realizar charlas, asesorías y feria de servicios con el apoyo del FNA, la CCF, entidades financieras, cooperativas, entre otros que promuevan el interés y adquisición de vivienda y el ahorro</t>
  </si>
  <si>
    <t>Un día</t>
  </si>
  <si>
    <t>Trimestral</t>
  </si>
  <si>
    <t>Marzo
Junio
Septiembre</t>
  </si>
  <si>
    <t>PROGRAMA DE CALIDAD DE VIDA LABORAL</t>
  </si>
  <si>
    <t xml:space="preserve">Fortalecer el clima laboral y la cultura del SPE </t>
  </si>
  <si>
    <t>Clima Laboral</t>
  </si>
  <si>
    <t>Construimos y Mejoramos</t>
  </si>
  <si>
    <t>Acciones de intervención para mejora de clima laboral</t>
  </si>
  <si>
    <t>Escuela de Padres</t>
  </si>
  <si>
    <t>Realizar sesiones de 8 horas trimestrales para grupos de hasta 25 personas</t>
  </si>
  <si>
    <t>Por definir</t>
  </si>
  <si>
    <t>Cambio Organizacional</t>
  </si>
  <si>
    <t>Perspectiva de cambio</t>
  </si>
  <si>
    <t>Acciones para manejo del cambio organizacional</t>
  </si>
  <si>
    <t>Desarrollar acciones que permitan afrontar de manera proactiva y propositiva los cambios organizacionales tales como estructura, diseño organizacional, manual de funciones, entre otros</t>
  </si>
  <si>
    <t>Desvinculación laboral</t>
  </si>
  <si>
    <t>Realizar charla orientadora dirigida a los prepensionados que incluya temas como innovación, manejo del cambio, prospectiva, manejo del tiempo, entre otros.</t>
  </si>
  <si>
    <t>3 días</t>
  </si>
  <si>
    <t>Noviembre</t>
  </si>
  <si>
    <t>Prepensionados</t>
  </si>
  <si>
    <t>Acciones de retiro y agradecimiento por el servicio prestado</t>
  </si>
  <si>
    <t>Reconocimiento labor desarrollada</t>
  </si>
  <si>
    <t>Comunicado a través de los diferentes medios de la Entidad</t>
  </si>
  <si>
    <t>Periódica</t>
  </si>
  <si>
    <t>Personal desvinculado</t>
  </si>
  <si>
    <t>Promover espacios de equilibrio de vida laboral</t>
  </si>
  <si>
    <t>Cultura Organizacional</t>
  </si>
  <si>
    <t>Fomentando la integración</t>
  </si>
  <si>
    <t>Se envía un mensaje de felicitación personalizado para el servidor que cumple años. Se coordina con el área de comunicaciones para realizar la felicitación a través de la voz del empleo, para ello se remite mensualmente el listado al área indicada. Se realiza una jornada mensual de conmemoración de cumpleaños.</t>
  </si>
  <si>
    <t>Suministro de torta y desechables para 100 personas. Se entrega un bono de Helado para cada servidor público (70 servidores)</t>
  </si>
  <si>
    <t>Compartir Navideño</t>
  </si>
  <si>
    <t>Realizar una semana de compartir navideño con la participación de todas las áreas y una actividad de bienvenida a la navidad</t>
  </si>
  <si>
    <t>Suministrar alimentación (refrigerio navideño) para cada día de compartir</t>
  </si>
  <si>
    <t>16 al 24 de Diciembre</t>
  </si>
  <si>
    <t>Café con Directivos</t>
  </si>
  <si>
    <t>Generar un espacio de intercambio de experiencias e información con los colaboradores de la Entidad para generar sentido de pertenencia y conocimiento organizacional</t>
  </si>
  <si>
    <t>Según agenda Directiva</t>
  </si>
  <si>
    <t>Encuentro estratégico</t>
  </si>
  <si>
    <t>Realizar un encuentro institucional de trabajo en equipo que promueva la participación de los servidores en la evaluación de la gestión (estratégica y operativa), la identificación de oportunidades de mejora, el aporte de ideas innovadoras y la rendición de cuentas por parte de los gerentes  públicos.</t>
  </si>
  <si>
    <t xml:space="preserve">Incluye escenario, ayudas audiovisuales, refigerio AM, almuerzo, refrigerio PM, transporte (2 buses con capacidad de 40 personas cada uno) </t>
  </si>
  <si>
    <t>Día hábil</t>
  </si>
  <si>
    <t>20 de Noviembre</t>
  </si>
  <si>
    <t>CODIGO DE INTEGRIDAD</t>
  </si>
  <si>
    <t>Somos equidad</t>
  </si>
  <si>
    <t xml:space="preserve"> Conmemoración día de la mujer del  hombre </t>
  </si>
  <si>
    <t>Enviar mensaje de conmemoración del día del hombre y día de la mujer
No requiere presuesto al interior del programa de bienestar</t>
  </si>
  <si>
    <t xml:space="preserve">06 y 19 de Marzo </t>
  </si>
  <si>
    <t>6/19</t>
  </si>
  <si>
    <t>Homenaje Día del Padre y de la Madre</t>
  </si>
  <si>
    <t>Mensaje virtual de felicitación
No requiere presuesto al interior del programa de bienestar</t>
  </si>
  <si>
    <t>08 de Mayo
13 de Junio</t>
  </si>
  <si>
    <t>Ruta del conocimiento y la diversión del SPE (C.I.)</t>
  </si>
  <si>
    <t>Día del Servidor Público y del SPE</t>
  </si>
  <si>
    <t>Realizar una jornada de reflexión institucional  que permita fortalecer el sentido de pertenencia, los valores y la ética del servicio en lo público así como realizar la conmemoración del aniversario institucional</t>
  </si>
  <si>
    <t>Realizar una carrera de observación que promueva la ética de lo público y la vivencia del código de integridad . Suministro de almuerzo y torta de cumpleños institucional</t>
  </si>
  <si>
    <t>26 de Junio</t>
  </si>
  <si>
    <t>Somos éticos y consistentes con nuestros valores (C.I.)</t>
  </si>
  <si>
    <t>Desarrollar una estrategia de difusión y vivencia del Código de Integridad con base en el diagnóstico realizado. Funcionario del mes que se destaque en la apropiación y vivencia de un valor del código de integridad.</t>
  </si>
  <si>
    <t>Alianzas de la Función Pública</t>
  </si>
  <si>
    <t>Socializar y sensibilizar las alianzas que hacen parte del programa Servimos</t>
  </si>
  <si>
    <t>Remitir periódicamente información a los servidores sobre las alianzas y beneficios del programa servimos y registrar las estadísticas de participación</t>
  </si>
  <si>
    <t>Otorgar reconocimientos por el buen desempeño</t>
  </si>
  <si>
    <t>Programa de Incentivos</t>
  </si>
  <si>
    <t>Estrategias para incidir positivamente en los servidores</t>
  </si>
  <si>
    <t>Incentivos para el desempeño individual</t>
  </si>
  <si>
    <t>Para desempeño individual ($10,000,000 CA y $5,000,000 LNR)</t>
  </si>
  <si>
    <t>30 de Noviembre</t>
  </si>
  <si>
    <t>Servidores de LNR y de Carrera Administrativa</t>
  </si>
  <si>
    <t>INCENTIVOS</t>
  </si>
  <si>
    <t>(C.I.) Actividad en la que se incluye sensibilización y temática del código de integridad</t>
  </si>
  <si>
    <t>14/01/2020 - V1</t>
  </si>
  <si>
    <t>Coordinadora Grupo Gestión y Desarrollo de Talento Humano</t>
  </si>
  <si>
    <t>Item
No.</t>
  </si>
  <si>
    <t>OBJETIVOS</t>
  </si>
  <si>
    <t>METAS</t>
  </si>
  <si>
    <t>ASPECTOS A CONSIDERAR</t>
  </si>
  <si>
    <t>REQUISITO LEGAL</t>
  </si>
  <si>
    <t>RESPONSABLES</t>
  </si>
  <si>
    <t>RECURSOS</t>
  </si>
  <si>
    <t xml:space="preserve">ENE </t>
  </si>
  <si>
    <t>SEGUIMIENTO</t>
  </si>
  <si>
    <t xml:space="preserve">OBSERVACIONES 
</t>
  </si>
  <si>
    <t>ETAPA DE PLANEACIÓN</t>
  </si>
  <si>
    <t>Diseñar el  Sistema de Gestión de Seguridad y Salud en el Trabajo de la UAE del SPE  de acuerdo con la normatividad vigente y los criterios de calidad de la Función Pública.</t>
  </si>
  <si>
    <t>Establecer el diagnóstico, políticas, planes, programas, actividades y documentos del  Sistema de Gestión de Seguridad y Salud en el Trabajo de acuerdo con la normatividad vigente y los criterios de calidad de la Función Pública.</t>
  </si>
  <si>
    <t>Realizar la evaluación inicial del SG-SST</t>
  </si>
  <si>
    <t>Realizar autoevaluación  de acuerdo con la Resolución 0312 de 2019 - Estándares mínimos.</t>
  </si>
  <si>
    <t>Decreto 1072 de 2015 Art 2.2.4.6.16 - Resolucion 0312 de 2019</t>
  </si>
  <si>
    <t>Responsable del SG-SST</t>
  </si>
  <si>
    <t xml:space="preserve">HUMANO
</t>
  </si>
  <si>
    <t>Realizar auditoría de cumplimiento del SG-SST de acuerdo con el Decreto 1072 de 2015.</t>
  </si>
  <si>
    <t>Realizar auditoría de cumplimiento del SG- SST de acuerdo con el Decreto 1072 de 2015.</t>
  </si>
  <si>
    <t>Decreto 1072 de 2015 Art  2.2.4.6.29</t>
  </si>
  <si>
    <t>Auditor externo</t>
  </si>
  <si>
    <t>Diseñar un Plan de Trabajo Anual para alcanzar cada uno de los objetivos propuestos en el SG-SST.</t>
  </si>
  <si>
    <t>El Plan de Trabajo Anual debe estar firmado por el responsable de SST y el Secretario General.</t>
  </si>
  <si>
    <t xml:space="preserve">Decreto 1072 de 2015 
Art 2.2.4.6.8 numeral 7,  Art 2.2.4.6.17 </t>
  </si>
  <si>
    <t>HUMANO
FINANCIERO</t>
  </si>
  <si>
    <t xml:space="preserve">Definir y asignar las responsabilidades del SG-SST para todos los niveles de la Entidad, definir los recursos financieros, humanos y técnicos. Elaborar matriz de roles y responsabilidades. Incluir estos en la descripción de cargos. </t>
  </si>
  <si>
    <t>Revisar documentacón actual y ajustarla. Emitir documento final y divulgar a todos los niveles de la Entidad.</t>
  </si>
  <si>
    <t>Decreto 1072 de 2015 Art 2.2.4.6.8  numerales 2 y 4, Art 2.2.4.6.12 numeral 2</t>
  </si>
  <si>
    <t xml:space="preserve">Realizar descripción del cargo  y perfil del responsable de SST. Definir competencias en términos de educación, formación y experiencia requerida.   </t>
  </si>
  <si>
    <t>El responsable del SGSST debe realizar curso 50 horas del Ministerio</t>
  </si>
  <si>
    <t>Decreto 1072 de 2015 Art 2.2.4.6.18  Resol. 0312 de 2019 Art. 10</t>
  </si>
  <si>
    <t>Talento Humano</t>
  </si>
  <si>
    <t>Definir los indicadores del sistema.</t>
  </si>
  <si>
    <t>Elaborar hoja de vida de los indicadores (estructura, proceso, resultado).</t>
  </si>
  <si>
    <t>Decreto 1072 de 2015 Art 2.2.4.6.19, Art 2.2.4.6.20, Art 2.2.4.6.21, Art 2.2.4.6.22</t>
  </si>
  <si>
    <t xml:space="preserve">Definición de metas anuales del SG-SST </t>
  </si>
  <si>
    <t xml:space="preserve">Establecer la metas del Plan Anual de Trabajo con los respectivos tiempos de seguimiento. </t>
  </si>
  <si>
    <t>Decreto 1072 de 2015 Art 2.2.4.6.17</t>
  </si>
  <si>
    <t>Actualizar procedimiento para la identificación, prevención, evaluación, valoración y control de los peligros y riesgos.</t>
  </si>
  <si>
    <t>Incluir metolodogia, y periodicidad de actualización.</t>
  </si>
  <si>
    <t>Decreto 1072 de 2015 Art 2.2.4.6.23</t>
  </si>
  <si>
    <t>Elaborar el plan de capacitación de Seguridad y Salud en el Trabajo con la participación del Copasst.</t>
  </si>
  <si>
    <t xml:space="preserve">Para elaborar el plan de capacitación tener como insumos: los resultados de las valoraciones médicas, los resultados de bateria de riesgo psicosocial, el consolidado sobre el autoreporte de condiciones de salud y trabajo y declaración de estado de salud. </t>
  </si>
  <si>
    <t>Decreto 1072 de 2015 Art 2.2.4.6.11</t>
  </si>
  <si>
    <t>Documentar el perfil sociodemografico y del estado de salud de los trabajadores mediante la aplicación, tabulación y analisis de la información consignada en los  formatos TH-Ft-14 "Declaración Información Personal y Estado de Salud" y TH-Ft-47 "Autoreporte de condiciones de salud y trabajo".</t>
  </si>
  <si>
    <t xml:space="preserve">Generar una base de datos actualizada que contenga toda la información de los funcionarios y contratistas. </t>
  </si>
  <si>
    <t>Decreto 1072 de 2015 Art 2.2.4.6.1 numerales 11 y 13. Artículo 2.2.4.6.16 Parágrafo 3.</t>
  </si>
  <si>
    <t xml:space="preserve">Revisar exámenes médicos 2019 y el informe de condiciones de salud y definir plan de intervención en los programas de vigilancia epidemiológica. </t>
  </si>
  <si>
    <t>Revisar Grupos de Exposición similar</t>
  </si>
  <si>
    <t xml:space="preserve">Resolución 2346 de 2007 Art 8, Art 18
Decreto 1072 de 2015 </t>
  </si>
  <si>
    <t>Realizar revisión y actualización documental del SG-SST</t>
  </si>
  <si>
    <t>Alinear el SG-SST con el Sistema de Gestión de  Calidad</t>
  </si>
  <si>
    <t>Decreto 1072 de 2015 Art 2.2.4.6.13</t>
  </si>
  <si>
    <t>Realizar integracion con los Sistemas de Gestión de Calidad y Ambiental</t>
  </si>
  <si>
    <t>Alinear el SG-SST con el Sistema de Gestión de  Calidad y Ambiental</t>
  </si>
  <si>
    <t>Decreto 1072 de 2015 Art 2.2.4.6.14</t>
  </si>
  <si>
    <t xml:space="preserve">Continuar la migración de la información del SG-SST a la plataforma digital  Alista de la ARL Positiva. </t>
  </si>
  <si>
    <t>ETAPA DE EJECUCIÓN</t>
  </si>
  <si>
    <t xml:space="preserve">Prevenir los daños en la Salud de los trabajadores de la UAE del SPE y asegurar condiciones de trabajo seguras y saludables en las diferentes actividades y procesos de la entidad. </t>
  </si>
  <si>
    <t>Implementar  el 100% de acciones de promoción, prevención,vigilancia y ciudado de la Seguridad y la Salud en el trabajo incluidas en el plan.</t>
  </si>
  <si>
    <t>Realizar inspecciones planeadas  trimestrales por parte de SST.</t>
  </si>
  <si>
    <t>Registrar el resultados de las inspecciones de seguridad. Garantizar su conservación. Hacer seguimiento.</t>
  </si>
  <si>
    <t>Decreto 1072 de 2015 Art 2.2.4.6.12  NTC 4114</t>
  </si>
  <si>
    <t>Realizar proceso de inducción al personal nuevo.</t>
  </si>
  <si>
    <t>Incluir funcionarios y contratistas.</t>
  </si>
  <si>
    <t xml:space="preserve"> Decreto 1072 de 201 Art  2.2.4.6.11.</t>
  </si>
  <si>
    <t>Realizar proceso de reinducción al personal antiguo.</t>
  </si>
  <si>
    <t xml:space="preserve"> Decreto 1072 de 201 Art  2.2.4.6.11 - Art 2.2.4.6.12</t>
  </si>
  <si>
    <t>Realizar los exámenes médicos ocupacionales para los colaboradores de acuerdo al procedimiento de la Entidad y la normatividad vigente.</t>
  </si>
  <si>
    <t xml:space="preserve">Se da cumplmiento a la resolución 2346 de 2007 . De acuerdo con los resultados que se obtengan en el informe de condiciones de salud se determinarán los aspectos a intervenir para el año 2020.  Se deben comunicar los resultados a los colaboradores.  </t>
  </si>
  <si>
    <t>Resolución 2346 de 2007 Art 8, Art 18
Decreto 1072 de 2015 Art 2.2.4.2.2.18 Art  2.2.4.6.8 numeral 8</t>
  </si>
  <si>
    <t>Realizar revision y actualizacion del profesiograma</t>
  </si>
  <si>
    <t>Se da cumplimiento a la resolución 2346 de 2007.</t>
  </si>
  <si>
    <t>Resolución 2346 de 2007 .
Decreto 1072 de 2015.</t>
  </si>
  <si>
    <t xml:space="preserve">Actualizar información del registro de ausentismos por enfermedades laborales, accidentes e incidentes de trabajo y  enfermedades de origen común. </t>
  </si>
  <si>
    <t>Se genera informe mensual para seguimiento y control de casos, y  un informe anual sobre las estadísticas presentadas como insumo para el plan  de trabajo 2021.</t>
  </si>
  <si>
    <t>Decreto 1072 de 2015 Art 2.2.4.6.31 numeral 21
Decreto 1295 de 1994 Art 61</t>
  </si>
  <si>
    <t>HUMANO
TECNOLÓGICO</t>
  </si>
  <si>
    <t>Revisar y actualizar la matriz de EPP</t>
  </si>
  <si>
    <t xml:space="preserve">Revisar la matriz y validar la pertinencia de los EPP de acuerdo con el riesgo. </t>
  </si>
  <si>
    <t>Decreto 1072 de 2015  Resolución 2400 de 1979</t>
  </si>
  <si>
    <t>Garantizar el cumplimiento del procedimiento de entrega de elementos de protección personal.</t>
  </si>
  <si>
    <t>Aplicar TH-Pr-16 Procedimiento de entrega de elementos de protección personal.</t>
  </si>
  <si>
    <t>Decreto 1072 de 2015 Art   2.2.4.6.8 / 2.2.4.2.4.2  Resolución 2400/1979 Artículo 2 literales f) y g), Artículos 176,177 y 178, Ley 9 /1979 Artículo del 122 al 124.</t>
  </si>
  <si>
    <t>Implementar el programa de  conservación  visual, como una acción de prevención  de enfermedad laboral  y  de promoción de la salud.</t>
  </si>
  <si>
    <t xml:space="preserve">Incluir las demás aseguradoras en los programas de Promoción y Prevención. </t>
  </si>
  <si>
    <t>Decreto 1072 de 2015 Art  2.2.4.6.8 numeral 8 
Resolución 2646 de 2008</t>
  </si>
  <si>
    <t>Responsable del SG-SST - ARL - Talento Humano</t>
  </si>
  <si>
    <t>Implementar el programa de prevención de desordenes musculoesqueléticos, como una acción de prevención enfermedad laboral y de promoción de la salud.</t>
  </si>
  <si>
    <t>Incluir las demás aseguradoras en los programas de Promoción y Prevención.  Desarrollar las actividades en el marco del Programa de pausas activas.  Incentivar las actividades de hábitos de vida saludables como una estrategia de promoción e intervencion (talleres , caminatas ecológicas, desayunos saludables, jornadas de salud, entre otras)</t>
  </si>
  <si>
    <t>Resolución 2346/2007 Artículo 18. - Decreto 1072/2015 - Artículos: 2.2.4.6.8. numeral 8, 2.2.4.6.12. numerales 4, 13 y 16, 2.2.4.6.20. numeral 9, 2.2.4.6.21. numeral 5, 2.2.4.6.24. Parágrafo 3</t>
  </si>
  <si>
    <t>Implementar el programa de prevención de riesgo psicosocial, como una acción de prevención enfermedades laborales y de promoción de la salud.</t>
  </si>
  <si>
    <t>Revisar resultados de encuestas previas y planes de acción. Incentivar las actividades de hábitos de vida saludables como una estrategia de promoción e intervencion (talleres , caminatas ecológicas, desayunos saludables, jornadas de salud, entre otras)</t>
  </si>
  <si>
    <t>Realizar jornadas semestrales de promoción de Política de alcohol y drogas con el apoyo del Copasst.</t>
  </si>
  <si>
    <t>Realizar acciones de información y sensibilización.  Incentivar las actividades de hábitos de vida saludables como una estrategia de promoción e intervencion (talleres , caminatas ecológicas, desayunos saludables, jornadas de salud, entre otras)</t>
  </si>
  <si>
    <t>Decreto 1072 de 2015</t>
  </si>
  <si>
    <t>Implementar el programa de pausas activas, promover acciones de manejo de higiene postural , manejo y control del estrés.</t>
  </si>
  <si>
    <t xml:space="preserve">Expectativa- Lanzamiento del programa - Inspecciones. </t>
  </si>
  <si>
    <t>Garantizar el seguimiento al mantenimiento preventivo y/o correctivo de las instalaciones, equipos y herramientas de la Entidad.</t>
  </si>
  <si>
    <t>Solicitar evidencia periódica. Realizar una lista de chequeo sobre los mantenimientos preventivos o correctivos.</t>
  </si>
  <si>
    <t>Decreto 1072 de 2015 Art 2.2.4.6.24</t>
  </si>
  <si>
    <t>Realizar divulgación de temas relacionados con Seguridad y Salud en el Trabajo a través de los medios de comunicación disponibles en la Entidad.</t>
  </si>
  <si>
    <t>Divulgación mensual a través de los diferentes medios de comunicación institucional: pantallas, correo electrónico, la voz del empleo, entre otros, y dejar registro de su divulgación. Temas obligatorios prevención de AL y EL</t>
  </si>
  <si>
    <t>Gestionar el programa de Orden y Aseo.</t>
  </si>
  <si>
    <t>Realizar actividades del programa en Sinergia con el área ambiental y el  Copasst.</t>
  </si>
  <si>
    <t xml:space="preserve">Resolución 2400 de 1979, Art 29-33
 Art 34-38
Ley 1562 de 2012
Decreto 1072 de 2015, Art 2.2.4.6.8 </t>
  </si>
  <si>
    <t>Responsable del SG-SST - ARL - Talento Humano - Copasst</t>
  </si>
  <si>
    <t>Fortalecer la gestión de los comités y grupos de apoyo que contribuyan a mejorar las condiciones de Seguridad y Salud  en el trabajo de la UAE del SPE.</t>
  </si>
  <si>
    <t>Apoyar el100% de la ejecución del plan de trabajo del Copasst.</t>
  </si>
  <si>
    <t>Realizar acompañamiento al Copasst en la realización de las inspecciones planeadas.</t>
  </si>
  <si>
    <t>Según cronograma de inspecciones que se define conjuntamente con el Copasst</t>
  </si>
  <si>
    <t>NTC-4114</t>
  </si>
  <si>
    <t>Responsable del SG-SST - ARL - Copasst</t>
  </si>
  <si>
    <t>Incentivar a los colaboradores a reportar condiciones inseguras de trabajo con el apoyo del Copasst, como una acción de prevención de accidentes de trabajo.</t>
  </si>
  <si>
    <t>Actividad conjunta con el Copasst.</t>
  </si>
  <si>
    <t xml:space="preserve">Decreto 1072 de 2015 Art  2.2.4.6.8 numeral 8 </t>
  </si>
  <si>
    <t>Realizar seguimiento mensual a los compromisos que se deriven de las reuniones ordinarias del Copasst (control de actas de reunión, seguimiento al plan de trabajo).</t>
  </si>
  <si>
    <t>Monitorear las actas de reunión y realizar seguimiento a los compromisos. Se requiere oportunidad en la entrega de las actas de reunión ( 5 días háblies, despues de cada sesión)</t>
  </si>
  <si>
    <t>Decreto 1072 de 2015 (libro 2 capitulo 6)</t>
  </si>
  <si>
    <t xml:space="preserve">Responsable del SG-SST                </t>
  </si>
  <si>
    <t>Apoyar el100% de la ejecución del plan de trabajo del Comité de Convivencia Laboral.</t>
  </si>
  <si>
    <t>Realizar seguimiento trimestral a las reuniones del Comité de Convivencia Laboral (Actas de reunión,  seguimiento al plan de trabajo, informes de gestión trimestrales y anuales, seguimiento gestión y cierre de casos).</t>
  </si>
  <si>
    <t>Monitorear las actas de reunión y realizar seguimiento a los compromisos.  Se requiere oportunidad en la entrega de las actas de reunión ( 5 días háblies, despues de cada sesión)</t>
  </si>
  <si>
    <t>Resolución 652 de 2012. y  Resolución 1356 de 2012.</t>
  </si>
  <si>
    <t>Apoyar las actividades de prevención del Acoso Laboral.</t>
  </si>
  <si>
    <t>Actividades educativas e informativas de acoso laboral.</t>
  </si>
  <si>
    <t>Ley 1010 de 2006</t>
  </si>
  <si>
    <t>Apoyar el100% de la ejecución del plan de trabajo de la Brigada de Emergencias.</t>
  </si>
  <si>
    <t xml:space="preserve">Apoyar las actividades de prevención y atención de emergencias. </t>
  </si>
  <si>
    <t>De acuerdo con el cronograma de capacitación definido por la Brigada de Emergencias, garantizando la asistencia obligatoria a todo el proceso. Contar con apoyo de ARL y Administración del Edificio.</t>
  </si>
  <si>
    <t>Decreto 1072/2015 Artículos: 2.2.4.6.12. numeral 12, 2.2.4.6.25. 2.2.4.6.28. numeral 4</t>
  </si>
  <si>
    <t>Responsable del SG-SST - Brigada de Emergencias -COE</t>
  </si>
  <si>
    <t>Revisar y actualizar el Plan de Emergencias</t>
  </si>
  <si>
    <t>Socializar con toda la Entidad.</t>
  </si>
  <si>
    <t xml:space="preserve">Decreto 1072/2015 Artículos: 2.2.4.6.12. numeral 12, 2.2.4.6.25. </t>
  </si>
  <si>
    <t>Realizar seguimiento mensual al plan de trabajo y al plan de capacitación de la Brigada de Emergencias.</t>
  </si>
  <si>
    <t>El plan de trabajo debe incluir el Comité Operativo de Emergencias.</t>
  </si>
  <si>
    <t>Decreto 1072 Art 2.2.4.6.25 numeral 6 y 9</t>
  </si>
  <si>
    <t>Garantizar que el Talento Humano vinculado a la UAESPE cumpla con los aportes al SGRL</t>
  </si>
  <si>
    <t>Realizar el 100% de las verificaciones de aportes al SGRL programadas.</t>
  </si>
  <si>
    <t>Realizar verificación mensual del 100% del personal de contratistas y funcionarios para validar aportes al SGRL y pago de acuerdo al riesgo y a lo establecido por ley. Para contratistas agregar verificación de aportes a salud y pensión.</t>
  </si>
  <si>
    <t>Verificación  mensual de funcionarios y contratistas.</t>
  </si>
  <si>
    <t>Ley 1562 de 2012 Art 2                                                                                                                                                                                                                                    Decreto 1295 de 1994 Art 4, 16 y 21  
Decreto 723 de 2013 Art 5</t>
  </si>
  <si>
    <t xml:space="preserve">Responsable del SG-SST </t>
  </si>
  <si>
    <t>Asegurar que los cambios internos en la Entidad cuenten con la preparación requerida desde SST antes de su ejecución, con el fin  de determinar el impacto que estos tendrán en la seguridad y salud de los trabajadores.</t>
  </si>
  <si>
    <t xml:space="preserve">Realizar el 100% de la identificación de peligros y la evaluación de riesgos que puedan derivarse de los cambios, y adoptar el 100% de las medidas de prevención y control antes de su implementación, contando con el apoyo del Copasst. </t>
  </si>
  <si>
    <t xml:space="preserve">Socializar y garantizar la implementación  del procedimiento de Gestión del Cambio que  involucre aspectos internos, como la introducción de nuevos procesos en los métodos de trabajo y en instalaciones; y, cambios en aspectos externos como en la legislación y la evolución del conocimiento en seguridad y salud en el trabajo.
</t>
  </si>
  <si>
    <t>Revisar y socializar con todas las áreas de la Entidad.</t>
  </si>
  <si>
    <t>Decreto 1072/2015 Art. 2.2.4.6.26</t>
  </si>
  <si>
    <t>Responsable del SG-SST                                               Alta Dirección</t>
  </si>
  <si>
    <t>Garantizar que las adquisiciones y compras de la Entidad se realicen en el  marco del cumplimiento de los requisitos en materia de seguridad y salud en el trabajo.</t>
  </si>
  <si>
    <t>Asegurar el 100% de las  evaluaciones en las especificaciones relativas a las compras o adquisiciones de productos y servicios, en concordancia con las disposiciones adscritas al SG-SST en el 100% .</t>
  </si>
  <si>
    <t xml:space="preserve">Socializar y garantizar la implementación   del procedimiento para identificación y evaluación de especificaciones de seguridad y salud en el trabajo relativas a las compras o adquisiciones de productos y servicios.
</t>
  </si>
  <si>
    <t xml:space="preserve">Revisar y socializar con todas las áreas Administrativa y Contractual. </t>
  </si>
  <si>
    <t>Decreto 1072/2015 Art. 2.2.4.6.27</t>
  </si>
  <si>
    <t>Responsable del SG-SST           GTH                                Grupo Contractual                                    Alta Dirección</t>
  </si>
  <si>
    <t>Gestionar los  peligros y riesgos de la Entidad a través de la adopción de métodos para la identificación, prevención, evaluación, valoración y control de los peligros y riesgos.</t>
  </si>
  <si>
    <t xml:space="preserve">Implementar el 100% de  las  medidas de prevención y control ante los peligros y riesgos identificados en la Entidad. </t>
  </si>
  <si>
    <t xml:space="preserve">Implementar  las  medidas de prevención y control ante los peligros y riesgos identificados en la Entidad  con base en el análisis de pertinencia, teniendo en cuenta el esquema de jerarquización. </t>
  </si>
  <si>
    <t>Revision de la matriz y jerarquización de Riesgos. Garantizar la implementación de los controles.</t>
  </si>
  <si>
    <t>Decreto 1072/2015 Art. 2.2.4.6.23</t>
  </si>
  <si>
    <t xml:space="preserve">Realizar inspecciones de puestos de trabajo en el marco del SVE de Desórdenes Musculoesqueléticos. </t>
  </si>
  <si>
    <t>SVE partiendo de la priorización de riesgos y de la exigencia legal.</t>
  </si>
  <si>
    <t>Decreto 1072/2015 Art. 2.2.4.6.12</t>
  </si>
  <si>
    <t>Responsable del SG-SST - ARL</t>
  </si>
  <si>
    <t>Realizar mediciones ambientales de iluminacion</t>
  </si>
  <si>
    <t>Tener en cuenta periodicidad de acuerdo con el aspecto a evaluar según los SVE, verificar la idoneidad del personal y cumplimiento de la legislación.</t>
  </si>
  <si>
    <t>Decreto 1072/2015 Art. 2.2.4.6.12 - 2.2.4.6.15</t>
  </si>
  <si>
    <t>Responsable del SG-SST - Talento Humano - Alta Dirección</t>
  </si>
  <si>
    <t>ETAPA DE VERIFICACIÓN</t>
  </si>
  <si>
    <t>Hacer seguimiento a la ejecución de los componentes del SGSST.</t>
  </si>
  <si>
    <t>Implementar el 100% de las acciones de seguimiento de los componentes del SG-SST definidos en el plan de trabajo.</t>
  </si>
  <si>
    <t>Designar al profesional idoneo para que realice la auditoría del SG-SST.</t>
  </si>
  <si>
    <t>Definir plan de auditorias al SG- SST. Garantizar idoneidad del auditor y participar al Copasst</t>
  </si>
  <si>
    <t>Decreto 1072 de 2015 Art 2.2.4.6.29, artículo 2.2.4.6.8. Numeral 9</t>
  </si>
  <si>
    <t>Alta Dirección</t>
  </si>
  <si>
    <t xml:space="preserve">Realizar revisión por la Alta Dirección. </t>
  </si>
  <si>
    <t>Documentar su revisión. Aplicar formatos definidos para evidenciar la participación de los colaboradores. Socializar las mejoras o modificaciones que se efectúen</t>
  </si>
  <si>
    <t xml:space="preserve">Decreto 1072 de 2015 Art 2.2.4.6.15 </t>
  </si>
  <si>
    <t>Investigación de Incidentes, Accidentes de Trabajo y Enfermedades Laborales.</t>
  </si>
  <si>
    <t>Se considerarán las novedades en la normatividad que se disponga en materia de SST.</t>
  </si>
  <si>
    <t>Decreto 1072 de 2015 Art 2.2.4.6.8 numeral 5, 
Art 2.2.4.6.12 numeral 15.</t>
  </si>
  <si>
    <t xml:space="preserve">Responsable del SG-SST    - Copasst      </t>
  </si>
  <si>
    <t xml:space="preserve"> Informar al Comité Paritario de Seguridad y Salud en el Trabajo y a los colaboradores sobre los resultados y avances en el  SG-SST (Rendicion de cuentas).</t>
  </si>
  <si>
    <t>Coordinar con el Copasst la revisión de la política dejando evidencia de las acciones encaminadas a ello. Una vez modificada y firmada se debe realizar su divulgación a todos los niveles de la Entidad, publicar en intranet y demás medios de comunicación interna. Publicar en los espacios visibles destinados por la Entidad. Debe quedar constancia en las actas de reunión del Copasst sobre la modificación. Esta actividad se realizará con el nuevo Copasst</t>
  </si>
  <si>
    <t>Decreto 1072 de 2015 Art 2.2.4.6.6 numeral 5, Art 2.2.4.6.8 numeral 1, Art 2.2.4.6.12 numeral 15,</t>
  </si>
  <si>
    <t xml:space="preserve">Alta Dirección                   Responsable del SG-SST          </t>
  </si>
  <si>
    <t xml:space="preserve">Revisar la matriz legal, documentar su revisión y hacer las actualizaciones que contemplen las normas del Sistema General de Riesgos aplicables a la Entidad. </t>
  </si>
  <si>
    <t>Realizar las actualizaciones a que haya lugar.</t>
  </si>
  <si>
    <t>Decreto 1072 de 2015 Art 2.2.4.6.25</t>
  </si>
  <si>
    <t xml:space="preserve">
Responsable del SG-SST
ARL </t>
  </si>
  <si>
    <t xml:space="preserve"> Actualizar la matriz de peligros, evaluación y valoración de riesgos y realizar los ajustes o modificaciones pertinentes.</t>
  </si>
  <si>
    <t xml:space="preserve">Incluir en el procedimiento, los criterios para el método a utilizar y la descripción de la metodología.  Incluir la manera en que se le hará evaluación y seguimiento a la identificacion, documentar los cambios. </t>
  </si>
  <si>
    <t>Decreto 1072 de 2015 Art 2.2.4.6.12  - Art. 2.2.4.6.14</t>
  </si>
  <si>
    <t>Realizar seguimiento a los indicadores del SG-SST</t>
  </si>
  <si>
    <t>De acuerdo a los tiempos establecidos y realizar planes que garanticen su cumplimiento.</t>
  </si>
  <si>
    <t xml:space="preserve">Decreto 1072 de 2015 </t>
  </si>
  <si>
    <t xml:space="preserve">
Responsable del SG-SST - Talento Humano</t>
  </si>
  <si>
    <t xml:space="preserve">   </t>
  </si>
  <si>
    <t>ETAPA DE MEJORA CONTINUA</t>
  </si>
  <si>
    <t>Diseñar e implementar las acciones de mejora acorde a los resultados del seguimiento del SG-SST</t>
  </si>
  <si>
    <t>Implementar el 100% de las acciones de mejora del SGSST programadas para el periodo.</t>
  </si>
  <si>
    <t>Implementar las acciones Preventivas, Correctivas y de Mejora producto de los resultados de la intervención en los peligros y los riesgos priorizados.</t>
  </si>
  <si>
    <t>Dejar evidencia del seguimiento que se hace a las acciones preventivas y correctivas surgidas al SG SST.</t>
  </si>
  <si>
    <t xml:space="preserve">Decreto 1072 de 2015 Art 2.2.4.6.33 </t>
  </si>
  <si>
    <t>Implementar las acciones Preventivas, Correctivas y de Mejora producto de los resultados de la auditoría y la revisión del Sistema de Gestión de la Seguridad y Salud en el Trabajo SG-SST, incluyendo la investigación de los incidentes, accidentes y enfermedades laborales.</t>
  </si>
  <si>
    <t xml:space="preserve">Implementar las acciones Preventivas, Correctivas y de Mejora producto de las recomendaciones presentadas por los trabajadores y el Copasst. </t>
  </si>
  <si>
    <t xml:space="preserve">Implementar las acciones Preventivas, Correctivas y de Mejora producto de los resultados de los programas de promoción y prevención.  </t>
  </si>
  <si>
    <t xml:space="preserve">Implementar las acciones Preventivas, Correctivas y de Mejora producto de la supervisión realizada por la alta dirección. </t>
  </si>
  <si>
    <t>FECHA ELABORACIÓN: 06 DE ENERO 2020</t>
  </si>
  <si>
    <t>ELABORADO / ACTUALIZADO POR:</t>
  </si>
  <si>
    <t>APROBADO POR:</t>
  </si>
  <si>
    <t>ANA MARIA RESTREPO PEREZ</t>
  </si>
  <si>
    <t>RESPONSABLE DEL SG-SST</t>
  </si>
  <si>
    <t>EMPLEADOR - SECRETARIO GENERAL</t>
  </si>
  <si>
    <t>LP SST 209-16</t>
  </si>
  <si>
    <t>PLAN DE TRABAJO SEGURIDAD Y SALUD EN EL TRABAJO 2020</t>
  </si>
  <si>
    <t>Realizar la actualización de los mapas de riesgos de la Unidad y hacer seguimiento</t>
  </si>
  <si>
    <t>ACCIONES Y EVIDENCIAS DE 2020</t>
  </si>
  <si>
    <t xml:space="preserve">a) Reconocimiento de dádivas.
c) Intereses particulares.
d) Influencia en decisiones para elaboración de los estudios.  </t>
  </si>
  <si>
    <t>Estudios previos elaborados para favorecer a un tercero.</t>
  </si>
  <si>
    <t>1. Beneficios a un particular.
2. Detrimentro patrimonial. 
3. ncumplimiento de objetivos institucionales.
4. Redireccionamiento de los aspectos técnicos y financieros en la estructuración de los estudios.</t>
  </si>
  <si>
    <t xml:space="preserve">1. Implementar una mesa de trabajo interdisciplinar para la verificación de los procesos contractuales en su etapa precontractual. Dicha mesa de trabajo estará conformada por profesionales de la Secretaría General, equipo de Dirección con funciones jurídicas, equipo de Dirección con funciones de Planeación y por el área técnica, exceptuando los contratos de prestación de servicios (Periodicidad mensual hasta agotar el PAA - Acta de reunión).
2. Adelantar los estudios de mercado para cada uno de los procesos competitivos de selección, a través de la plataforma Secop II. A fin de permitir mayor pluralidad de cotizaciones, recibiendo las observaciones técnias a las que haya lugar (Estudios de mercado). 
</t>
  </si>
  <si>
    <t xml:space="preserve">Secretaria General / Coordinación Contractual </t>
  </si>
  <si>
    <t>a) Falta de probidad del servidor público para incluir especificaciones técnicas y/o modalidades de contratación.
b) Falta de claridad en los criterios para la escogencia del tercero.
c) Falta de verificación en los requisitos de la elaboración de los estudios previos.
d) Fallas en el proceso de planeación.
e) Estudios previos manipulados.
f) Favorecer a un tercero.
g.)deficiencia en la supervisión.
h) Interés indebido en la celebración del contrato.</t>
  </si>
  <si>
    <t xml:space="preserve">Recibir servicios o bienes sin el cumplimiento de los requisitos establecidos en el contrato, en beneficio de un tercero. </t>
  </si>
  <si>
    <t xml:space="preserve">1. Demoras en la ejecución del contrato.
2. Favorecimiento ilicito.
3. Detrimento patrimonial
4. Incumplimiento de objetivos institucionales.
5. Demandas institucionales.
6. Afectación de la imagen de la entidad. </t>
  </si>
  <si>
    <t xml:space="preserve">
a) Seguimiento financiero en la legalización de los contratos.
b) Comité de contratación.
c) Seguimiento a metas sociales a partir del objeto contractual y obligaciones.</t>
  </si>
  <si>
    <t>1. Implementar una mesa de trabajo interdisciplinar para la verificación de los procesos contractuales en sus etapas contractual y de liquidación. Dicha mesa de trabajo estará conformada por profesionales de la Secretaría General, equipo de Dirección con funciones jurídicas, equipo de Dirección con funciones de Planeación y por el área técnica (Periodicidad bimensual - Acta de renión).
2. Dos capacitaciones sobre supervisión de contratos a los funcionarios de la UAESPE (Soporte de asistencia).</t>
  </si>
  <si>
    <t>a) Desconocimiento por  parte de  los  funcionarios de los cronogramas de nomina.
b) Fallas infraestructura(internet).
c) Demoras en el reporte de las novedades por parte de los funcionarios .
d) Cambios constantes de  normatividad.</t>
  </si>
  <si>
    <t xml:space="preserve">Liquidar o realizar pagos en exceso por nómina, o realizar pagos a funcionarios inexistentes, para beneficio propio o de un tercero.
</t>
  </si>
  <si>
    <t>1. Detrimento patrimonial.
2. Pagos realizados no correspondientes a lo real.
3. Apertura de procesos disciplinarios.</t>
  </si>
  <si>
    <t xml:space="preserve">a) Mantenimiento preventivo y actualización del software de Gestion de talento humano.           
b) Control de planta de personal situaciones administrativas.
</t>
  </si>
  <si>
    <t>1. Realizar control de ingresos, retiros, situaciones administrativas y Planta de personal.
2. Realizar mensualmente validaciones de totales de nomina y numeros de empleados.
3. Monitorear y efectuar seguimiento a cambios de normatividad: legal, laboral y tributaria.</t>
  </si>
  <si>
    <t xml:space="preserve">Secretaria General / Grupo Gestión de Talento Humano </t>
  </si>
  <si>
    <t>a) Falta de verificación de los documentos requeridos para el nombramiento 
b) Desconocimiento de los requisitos para el empleo vacante 
c) Fallas en el Manual de Funciones y Competencias Laborales respecto a los requisitos definidos para el empleo
d) Falsedad en la documentación suministrada por el aspirante 
e) Tiempo reducido para realizar el proceso mínimo previo al nombramiento.</t>
  </si>
  <si>
    <t>Vincular  personal que no cumple los  requisitos exigidos por el emple para el beneficio de un tercero.</t>
  </si>
  <si>
    <t xml:space="preserve">1. Apertura de procesos disciplinarios.
2. Vinculación de personal no competente para el desempeño del cargo.
</t>
  </si>
  <si>
    <t>a). Aplicar el formato de verificación de requisitos aprobado por el Coordinador de Talento Humano y el Secretario General
b) Aplicar el procedimiento que corresponda según la naturaleza del empleo .
c) Actualizar los procedimientos existente, según los cambios normativos.</t>
  </si>
  <si>
    <t>1. Revisar el acto de nombramiento por parte de diferentes filtros (Abogados de Sec. Gral, Profesionales de talento humano, Asesora juridica, Secretario General, Coordinador- Se evidenciará en el panel de revisión de las firmas).
2. Revisar los documentos registrados en el formato de verificación de requisitos y la totalidad del formato (Profesionales de talento humano, Coordinador).
3. Confirmar aleatoriamente los certificados de experiencia y estudios suministrados por el aspirante.
4. Revisar y actualizar el Manual de Funciones</t>
  </si>
  <si>
    <t xml:space="preserve">1. Realizar dos (2) capacitaciones al grupo de autorizaciones  (una semestral) en etica y en anticorrupción. </t>
  </si>
  <si>
    <t xml:space="preserve">1. Garantizar que los contratos, acuerdos y convenios que contemplen acceso a bases de datos con información clasificada, contengan una obligación de confidencialidad de la información. (Entrega el área técnica  la evidencia)
2. La entidad deberá suministrar PC propios a los usuarios (funcionarios o contatistas) que tengan acceso a bases de datos con informacion clasificada, estos equipos (PC) tendrán restricción en permisos de escritura en los puertos de entrada y salida de información  (usb y CD). (Documento de acta de inspección física de los equipos (Secretaría General)
</t>
  </si>
  <si>
    <t>Subdirección de Administración y Seguimiento - Subdirección de Desarrollo y Técnología - Secretaría General</t>
  </si>
  <si>
    <t>1. Definir una encuesta de satisfacción del trámite en linea. (marzo)
2. Implementar y subir en plataforma la encuesta de satisfacción elaborada (abril). 
3. Tabular la encuesta de satisfacción (octubre), con el propósito de tener acciones de mejora a implementar en la siguiente vigencia.</t>
  </si>
  <si>
    <t>Realizar un evento de socialización de resultados de la Estrategia de Inclusión Laboral de Víctimas del Conflicto Armado.</t>
  </si>
  <si>
    <t>Rendición de Cuentas realizada / Informe de Evento</t>
  </si>
  <si>
    <t>Segunda Semana de Marzo 
(11 - 12)</t>
  </si>
  <si>
    <t>Realizar dos (2) Encuentros Regionales con Prestadores para el diálogo con directivos.</t>
  </si>
  <si>
    <t>Informe de Encuentros Regionales realizados</t>
  </si>
  <si>
    <t>Septiembre - Octubre</t>
  </si>
  <si>
    <t xml:space="preserve">Llevar a cabo la rendición de cuentas de la vigencia 2020 conforme a la estrategia de rendición de cuentas establecida por la Unidad </t>
  </si>
  <si>
    <t>Realizar la evaluación de toda la rendición de cuentas de la vigencia 2020 conforme a la estrategia de rendición de cuentas establecida por la Unidad</t>
  </si>
  <si>
    <t>Formular las acciones de mejora de la rendición de cuentas de la vigencia 2020</t>
  </si>
  <si>
    <t>Incluir en la agenda del Comité Institucional de Gestión y Desempeño informe de temas relacionados con el servicio al ciudadano</t>
  </si>
  <si>
    <t>Informe ejecutivo trimestral para el comité institucional de gestion y desempeñoservicio al ciudadano.</t>
  </si>
  <si>
    <t>1.2.</t>
  </si>
  <si>
    <t>Elaborar el protocolo de atención al ciudadano para cada canal de atención.</t>
  </si>
  <si>
    <t>Protocolo de atención al ciudadano para cada canal de atención.</t>
  </si>
  <si>
    <t>Informe Trimestral de Atención al Ciudadano.</t>
  </si>
  <si>
    <t>Informe trimestral publicado en la pagina web y en cartelera institucional.</t>
  </si>
  <si>
    <t xml:space="preserve">2 5. </t>
  </si>
  <si>
    <t>Realizar acompañamiento a la red de prestadores del SPE para la implementación de la norma tecnica de calidad NTC 6175 para mejorar la atención de los prestadores. (</t>
  </si>
  <si>
    <t>Socializaciones realizadas de la NTC</t>
  </si>
  <si>
    <t xml:space="preserve">31/12/2020
</t>
  </si>
  <si>
    <t xml:space="preserve">Gestionar con el área de talento humano la capacitacion para los temas relacionados con el Servicio al Ciudadano. </t>
  </si>
  <si>
    <t>Acta de asistencia de dos capacitaciones por semestre.</t>
  </si>
  <si>
    <t xml:space="preserve">Articulación con las areas misionales para el fortalecimiento de atención al ciudadano relacionadas con la misionalidad de la entidad, para el fortalecimiento del servicio de atención al ciudadano. </t>
  </si>
  <si>
    <t>Acta de asistencia de tres capacitaciones en el año.</t>
  </si>
  <si>
    <t xml:space="preserve">Gestionar la aprobación y adopción de la Politica de Atención al Ciudadano por parte de la Unidad Admisnitrativa Especial del Servicio Público de Empleo. </t>
  </si>
  <si>
    <t xml:space="preserve">Acto Amisnitrativo - Resolución </t>
  </si>
  <si>
    <t>4.2.</t>
  </si>
  <si>
    <t>Trasladar a la autoridad competente, las denuncias presentadas frente a empresas que realicen actividades de gestión y colocación sin la debida autorización (Será una actividad por demanda)</t>
  </si>
  <si>
    <t xml:space="preserve">Realizar una campaña de comunicaciones para fortalecer las acciones que adelanta el área de atención al ciudadano </t>
  </si>
  <si>
    <t xml:space="preserve">Documento de campaña y resultados </t>
  </si>
  <si>
    <t xml:space="preserve">Atención al Ciudadano  / Comunicaciones </t>
  </si>
  <si>
    <t>META O PRODUCTO 2020</t>
  </si>
  <si>
    <t>Realizar la atención a las solicitudes fundamentado en principio de gratuidad, estándares de contenidos, oportunidad con lenguaje claro.</t>
  </si>
  <si>
    <t>100% de las solicitudes gestionadas (Informe Trimestral).</t>
  </si>
  <si>
    <t>(Solicitudes gestionadas / Solicitudes recibidas) * 100</t>
  </si>
  <si>
    <t>Asesor de Planeación</t>
  </si>
  <si>
    <t xml:space="preserve">
Documento de parte del INCI donde se evidencie el cumplimiento de la accesibilidad de la página web de la Unidad. </t>
  </si>
  <si>
    <t>Subdirección Desarrollo y Tecnología - Coordinación Asesor de Planeación</t>
  </si>
  <si>
    <t>Generación automático de reporte.</t>
  </si>
  <si>
    <t xml:space="preserve">Reporte automático generado. </t>
  </si>
  <si>
    <t>PLAN DE ACCIÓN ANUAL PIGA 2020</t>
  </si>
  <si>
    <t>ID</t>
  </si>
  <si>
    <t xml:space="preserve">PROGRAMA  </t>
  </si>
  <si>
    <t xml:space="preserve">OBJETIVO DEL PROGRAMA </t>
  </si>
  <si>
    <t>META DEL PROGRAMA A 4  AÑOS</t>
  </si>
  <si>
    <t xml:space="preserve">META ANUAL DEL PROGRAMA </t>
  </si>
  <si>
    <t>INDICADOR DE LA ACTIVIDAD</t>
  </si>
  <si>
    <t xml:space="preserve">OBJETIVO DEL PIGA </t>
  </si>
  <si>
    <t>PRESUPUESTO ASIGNADO</t>
  </si>
  <si>
    <t>OBSERVACIONES</t>
  </si>
  <si>
    <t>ENERO</t>
  </si>
  <si>
    <t>FEBRERO</t>
  </si>
  <si>
    <t>MARZO</t>
  </si>
  <si>
    <t>ABRIL</t>
  </si>
  <si>
    <t>MAYO</t>
  </si>
  <si>
    <t>JUNIO</t>
  </si>
  <si>
    <t>JULIO</t>
  </si>
  <si>
    <t>AGOSTO</t>
  </si>
  <si>
    <t>SEPTIEMBRE</t>
  </si>
  <si>
    <t>OCTUBRE</t>
  </si>
  <si>
    <t>NOVIEMBRE</t>
  </si>
  <si>
    <t>DICIEMBRE</t>
  </si>
  <si>
    <t>% PROGRAMADO 1ER TRIMESTRE</t>
  </si>
  <si>
    <t>Programa de uso eficiente del agua</t>
  </si>
  <si>
    <t>Implementar buenas prácticas para el uso racional y eficiente del recurso hídrico al interior de la entidad que permitan mitigar los impactos del consumo de recursos y dar cumplimiento al marco legal vigente.</t>
  </si>
  <si>
    <t xml:space="preserve">Disminuir en un 2% el consumo promedio de agua en comparación con el periodo anterior facturado. </t>
  </si>
  <si>
    <t xml:space="preserve">Disminuir en un 0,5% el consumo promedio anual de agua en comparación con el año anterior facturado. </t>
  </si>
  <si>
    <t>Se realiza el comparativo del consumo de agua actual cada dos meses, con respecto al consumo del año anterior reportado en el recibo de agua:</t>
  </si>
  <si>
    <t xml:space="preserve">Dism.m^3  = Cons.fact.X Año Actual - Cons.fact.X año Anterior
% Disminución = (Dism.m^3*100) / (Cons.mes X Año Actual)  </t>
  </si>
  <si>
    <t>Implementar las actividades de seguimiento, monitoreo y medición por cada programa y/o plan ambiental definido.</t>
  </si>
  <si>
    <t>Coordinación administrativa</t>
  </si>
  <si>
    <t>Mantener el consumo per cápita de agua en la Unidad por debajo de 3 Litros en cada turno de trabajo.</t>
  </si>
  <si>
    <t>Mantener el consumo per cápita de agua en la Unidad por debajo de 3 Litros por turno de trabajo.</t>
  </si>
  <si>
    <t>Se realizará el cálculo per cápita del consumo de agua cada dos meses por turno de trabajo:</t>
  </si>
  <si>
    <t>Cons.PercápitaBim.= (Cons.FactuCons.PercápitaBime.ra) / (Personal Laborando)
Cons.PercápitaXTurn = ((Cons.PercápitaBim.) / 60) * 100</t>
  </si>
  <si>
    <t>Verificar que se realicen dos lavados de tanques en el año por la administración del edificio.</t>
  </si>
  <si>
    <t>Se revisará y solicitara el lavado de tanques a la administración del edificio a final de año:</t>
  </si>
  <si>
    <t>LavadoTanques = ((Numero Lavado de Tanques) / 2) * 100</t>
  </si>
  <si>
    <t>Verificar que las instalaciones hidráulicas no presenten fugas de agua.</t>
  </si>
  <si>
    <t>Verificar cada semestre  que las instalaciones hidráulicas no presenten fugas de agua.</t>
  </si>
  <si>
    <t>Se revisarán las instalaciones hidráulicas verificando que no se presenten fugas de agua:</t>
  </si>
  <si>
    <t>%CumplimientoRevisionesRealizadas =  NumeroRevisionesRealizadas / (TotalRevisionesProgramadas UAESPE) * 100</t>
  </si>
  <si>
    <t>Programa de uso eficiente de energía.</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</si>
  <si>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</si>
  <si>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 xml:space="preserve">Disminuir en un 2% el consumo promedio de energía eléctrica en comparación con el periodo anterior facturado. </t>
  </si>
  <si>
    <t xml:space="preserve">Disminuir en un 0,5% el consumo promedio anual de energía eléctrica en comparación con el mismo periodo del año anterior facturado. </t>
  </si>
  <si>
    <t>Se realiza comparativo del consumo actual mensual, con respecto al consumo del año anterior reportado en el recibo de energía:</t>
  </si>
  <si>
    <t xml:space="preserve">Dism.m^3 = Cons.mes X Año Actual - Cons.mes X año Anterior
% Disminución = (Dism.m^3 * 100) / (Cons.mes X Año Actual)  </t>
  </si>
  <si>
    <t>Mantener el consumo per cápita de energía eléctrica en la Unidad por debajo de los 0,3 Kw/h en cada turno de trabajo.</t>
  </si>
  <si>
    <t>Mantener el consumo per cápita de energía eléctrica en la Unidad por debajo de los 0,3 Kw/h por turno de trabajo.</t>
  </si>
  <si>
    <t>Mensualmente se realizará el cálculo per cápita del consumo de energía eléctrica mensual:</t>
  </si>
  <si>
    <t>Realizar campañas educativas en ahorro de energía dentro de la unidad.</t>
  </si>
  <si>
    <t>Se realizarán dos campañas educativas en el año por medio de los canales digitales definidos por el área de comunicaciones:</t>
  </si>
  <si>
    <t>%Cumplimiento =   (NumeroSensibilizacionesRealizadas / TotalSensibilizacionesProgramadas UAESPE) * 100</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</si>
  <si>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</si>
  <si>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</si>
  <si>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Enviar tips mensuales sobre el correcto manejo de los residuos sólidos generados en la unidad por los diferentes canales de comunicación definidos por la Unidad.</t>
  </si>
  <si>
    <t>Se enviaran tips mensuales sobre el correcto manejo de los residuos sólidos generados en la unidad:</t>
  </si>
  <si>
    <t>%Cumplimiento =   NumeroSensubilizacionesRealizadas / TotalSencibilizacionesProgramadas * 100</t>
  </si>
  <si>
    <t>Realizar dos capacitaciones anuales sobre el manejo integral que se le debe dar a los Residuos Solidos que se generan en la unidad.</t>
  </si>
  <si>
    <t>Realizar una capacitación semestral sobre el manejo integral que se le debe dar a los Residuos Solidos No peligrosos que se generan en la unidad:</t>
  </si>
  <si>
    <t>Realizar 4 mediciones en el año, donde se compare la cantidad de residuos sólidos no aprovechables generados y la cantidad de residuos sólidos aprovechables entregados a la organización de recicladores.</t>
  </si>
  <si>
    <t>Cada trimestre se comparara la cantidad de residuos sólidos no aprovechables generados y la cantidad de residuos sólidos aprovechables.</t>
  </si>
  <si>
    <t xml:space="preserve">Calcular en cada trimestre el porcentaje de residuos aprovechables generados en la Unidad Administrativa del Servicio Público de Empleo:      </t>
  </si>
  <si>
    <t>%ResiduosAprovechables = (Kg Residuos Aprovechables) / (Kg Totales Residuos Generados) * 100</t>
  </si>
  <si>
    <t>Incrementar en un 3% los residuos aprovechables que genera la Unidad Administrativa Especial del Servicio Público de Empleo con respecto al mismo periodo anterior.</t>
  </si>
  <si>
    <t>Incrementar en un 0,75% los residuos aprovechables que generan en la Unidad Administrativa Especial del Servicio Público de Empleo con respecto al mismo periodo del año anterior.</t>
  </si>
  <si>
    <t xml:space="preserve">Calcular mensualmente el porcentaje de incremento de los residuos aprovechables con respecto al mismo periodo del año anterior: </t>
  </si>
  <si>
    <t xml:space="preserve">Diferencia Kg = Kg mes X Año Actual - Kg mes X año Anterior
% ResidusoAprovechables = (Diferenia Kg * 100) / (Kg mes X Año Actual)  </t>
  </si>
  <si>
    <t>Disminuir  un 1% entre cada vigencia el consumo de hojas de papel en la unidad.</t>
  </si>
  <si>
    <t xml:space="preserve">Calcular el porcentaje de consumo de hojas de papel  con respecto al mismo periodo del año anterior: </t>
  </si>
  <si>
    <t xml:space="preserve">Diferencia Uni.Hojas = Uni.Hojas mes X Año Actual - Uni.Hojas mes X año Anterior
% HojasConsumidas = (Diferencia Uni.Hojas * 100) / (Uni.Hojas mes X Año Actual)   </t>
  </si>
  <si>
    <t>Programa Institucional de Residuos Peligrosos (RESPEL) y Residuos de Aparatos Electricos y Electronicos (RAEE´s)</t>
  </si>
  <si>
    <t>Formular las directrices, procedimientos y actividades para la gestión ntegral de los residuos de origen administrativo  RESPEL y RAEES, generados en la Unidad Administrativa Especial del servicio Público de Empleo - UAESPE, en cumplimiento del marco legal vigente y con el propósito de fomentar las buenas practicas para la segregacion y disposicion final de estos residuos, como reducir los impactos negativos que estos puedan generan.</t>
  </si>
  <si>
    <t>Identificar y cuantificar el 100% de los Residuos Peligrosos y Residuos Electricos y Electronicos que se generan en la Unidad Administrativa Especial del Servicio Publico de Empleo.</t>
  </si>
  <si>
    <t>Cauntificar cpor mes los Residuos Peligrosos y Residuos Electricos y Electronicos que se generan en la Unidad Administrativa Especial del Servicio Publico de Empleo.</t>
  </si>
  <si>
    <t>Llevar el registro mensual de todos los Residuos Peligrosos y Residuos Electricos y Electronicos que se generan en la Unidad Administrativa Especial del Servicio Publico de Empleo.</t>
  </si>
  <si>
    <t>%Cumplimiento =   (Total de meses diligenciados / Total de Meses) * 100</t>
  </si>
  <si>
    <t>Dar cumplimiento a la normatividad vigente y aplicable para la Unidad a nivel local y nacional en materia ambiental.</t>
  </si>
  <si>
    <t>Diligenciar la lista de chequeo del camion que realiza la recolección de los Residuos Peligrosos y Residuos Electricos y Electronicos, de acuerdo con la normativa legal vigente.</t>
  </si>
  <si>
    <t>Inspeccionar  en cada recolección el camion que realiza la recolección de los Residuos Peligrosos y los Residuos Electricos y Electronicos, de acuerdo con la normativa legal vigente.</t>
  </si>
  <si>
    <t>Inspecionar el vehiculo que realiza la recolección de los Residuos Peligrosos y los Residuos Electricos y Electronicos y diligenciar la lista de chequeo, elaborada para tal fin.</t>
  </si>
  <si>
    <t>%Cumplimiento =   (Total de listas de chequeo realizadas/ Total de recolecciones realizadas) * 100</t>
  </si>
  <si>
    <t>Cada vez que se realice recoleccion de Residuos de Origen Administrativo.</t>
  </si>
  <si>
    <t>Calcular en cada vigencia la media movil de residuos RESPEL y RAEE´s.</t>
  </si>
  <si>
    <t>Calcular para el 2020 la media movil de residuos, con el formato correspondiente.</t>
  </si>
  <si>
    <t>Diligenciar mensualmente el formato CalculoMediaMovil.xlsx.</t>
  </si>
  <si>
    <t>Archivo CalculoMediaMovil.xlsx.</t>
  </si>
  <si>
    <t>Calcular para cada vigencia el indicador de destinación.</t>
  </si>
  <si>
    <t>Calcular para el 2020 el indicador de destinación, con el formato correspondiente.</t>
  </si>
  <si>
    <t>Diligenciar el formato FormatoAprovechamiento.xlsx.</t>
  </si>
  <si>
    <t>FormatoAprovechamiento.xlsx</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</si>
  <si>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</si>
  <si>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</si>
  <si>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Cero paquetes de mezcladores de plástico por parte del servicio de cafetería para el 2021 dentro en la unidad.</t>
  </si>
  <si>
    <t>Reducir en un 50% el consumo de paquetes de mezcladores de plástico por parte del servicio de cafetería de la UAESPE.</t>
  </si>
  <si>
    <t>Por medio del proceso de cafetería, se verificara cuantos paquetes de mezcladores de plástico se han suministrado a la entidad:</t>
  </si>
  <si>
    <t>#MezcladoresPlastico = Mezcladores de platico suministrados en el mes</t>
  </si>
  <si>
    <t>Hacer campañas semestrales para la disminución del consumo de papel dentro de la Unidad.</t>
  </si>
  <si>
    <t>Hacer una campaña virtual cada semestre para la disminución del consumo de papel dentro de la Unidad:</t>
  </si>
  <si>
    <t>%Cumplimiento =   (NumeroSensubilizacionesRealizadas / TotalSencibilizacionesProgramadas * 100)</t>
  </si>
  <si>
    <t>Implementar en un 70% el manual de compras verdes dentro de los procesos contractuales de la unidad.</t>
  </si>
  <si>
    <t>Implementar en un 20% el manual de compras verdes dentro de los procesos contractuales de la unidad.</t>
  </si>
  <si>
    <t>Incluir en un 20% de los contratos las clausulas ambientales a los procesos definidos en el manual de compras verdes:</t>
  </si>
  <si>
    <t>%InclusiónCriteriosAmbientales = (Numero de procesos contractuales con criterios de sostenibilidad / Total de procesos  identificados en el Manual de Compras Verdes) * 100</t>
  </si>
  <si>
    <t>Coordinación contractual</t>
  </si>
  <si>
    <t>Programa Implementación de prácticas sostenibles</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</si>
  <si>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</si>
  <si>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Verificar cada semestre que los vehículos alquilados por la entidad cuenten con el certificado de la revisión técnico mecánica y de gases al día.</t>
  </si>
  <si>
    <t>Verificar por semestre que los vehículos alquilados por la entidad cuenten con el certificado de la revisión técnico mecánica y de gases al día.</t>
  </si>
  <si>
    <t>Realizar seguimiento cada semestre a las fuentes móviles de emisiones de la unidad, por medio del certificado de la revisión técnico mecánica y de gases correspondiente.</t>
  </si>
  <si>
    <t>% Vehiculos con revisión=  (Numero de vehiculos con revisión / Total de vehiculos alquilados) * 100</t>
  </si>
  <si>
    <t>Incentivar el uso de la bicicleta en los funcionarios de la Unidad como medio de transporte limpio y ambientalmente sostenible.</t>
  </si>
  <si>
    <t>Cada cuatro meses se enviaran tips para incentivar el uso de la bicicleta en los funcionarios de la Unidad como medio de transporte limpio y ambientalmente sostenible.</t>
  </si>
  <si>
    <t>Enviar cada cuatro meses tips para incentivar el uso de la bicicleta en los funcionarios de la Unidad como medio de transporte limpio y ambientalmente sostenible.</t>
  </si>
  <si>
    <t>%Cumplimiento =  (NumeroSensubilizacionesRealizadas / TotalSencibilizacionesProgramadas) * 100</t>
  </si>
  <si>
    <t>Realizar una caminata ecología en el año donde se promocionen buenas practicas ambientales y de preservación.</t>
  </si>
  <si>
    <t>Se realizara una camina anual que promueva buenas prácticas ambientales para la conservación del medio ambiente.</t>
  </si>
  <si>
    <t>%Cumplimiento =   (NumeroActividadesRealizadas / TotalActividadProgramadas) * 100</t>
  </si>
  <si>
    <t>ACCIONES</t>
  </si>
  <si>
    <t>TAREA</t>
  </si>
  <si>
    <t xml:space="preserve">EVIDENCIA PROPUESTA </t>
  </si>
  <si>
    <t xml:space="preserve">Programación   I trimestre </t>
  </si>
  <si>
    <t xml:space="preserve">Programación II trimestre </t>
  </si>
  <si>
    <t xml:space="preserve">Programación III trimestre </t>
  </si>
  <si>
    <t xml:space="preserve">Programación IV trimestre </t>
  </si>
  <si>
    <t>Nuevo sistema de información BID</t>
  </si>
  <si>
    <t>Evaluación y aprobación del alcance detallado</t>
  </si>
  <si>
    <t>Correo electronico con el concepto tecnico del alcance</t>
  </si>
  <si>
    <t>Subdireccion de Desarrollo y Tecnologia</t>
  </si>
  <si>
    <t xml:space="preserve">Evaluacion tecnica de las propuestas </t>
  </si>
  <si>
    <t>Formato de evaluacion tecnica de propuestas diligenciado</t>
  </si>
  <si>
    <t>Apoyo al desarrollo del proyecto</t>
  </si>
  <si>
    <t xml:space="preserve">Acta de inicio de proyecto  </t>
  </si>
  <si>
    <t>Bolsa única de vacantes (LATAM)</t>
  </si>
  <si>
    <t>Definición de información a intercambiar</t>
  </si>
  <si>
    <t>Documento de especificacion de estructura de intercambio de información</t>
  </si>
  <si>
    <t>Ajuste de la Bolsa Única de Empleo Colombia</t>
  </si>
  <si>
    <t>Ajustes realizados al software</t>
  </si>
  <si>
    <t>Piloto de integración con un país</t>
  </si>
  <si>
    <t>Bolsa unica con vacantes de otro pais cargadas</t>
  </si>
  <si>
    <t>Gestión de la información</t>
  </si>
  <si>
    <t>Incrementar la frecuencia de actualización del la bodega de datos</t>
  </si>
  <si>
    <t>Frecuencia de actualizacion de la BD de 15 dias</t>
  </si>
  <si>
    <t>Generación de nuevas estadísticas e informes requeridos por la Unidad</t>
  </si>
  <si>
    <t>Informes disponibles para ajecutar por parte de los usuarios</t>
  </si>
  <si>
    <t>PETI</t>
  </si>
  <si>
    <t>Fase estrategica</t>
  </si>
  <si>
    <t>Documento de fase estrategica PETI</t>
  </si>
  <si>
    <t>Fase de ejecucion</t>
  </si>
  <si>
    <t>Documento de fase de ejecucion PETI</t>
  </si>
  <si>
    <t>Acciones</t>
  </si>
  <si>
    <t>Tarea</t>
  </si>
  <si>
    <t>Evidencia Propuesta</t>
  </si>
  <si>
    <t>Responsable</t>
  </si>
  <si>
    <t xml:space="preserve">Programación I trimestre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</si>
  <si>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</si>
  <si>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Acompañar a las diferentes dependencias en la etapa pre-contractual de acuerdo con las adquisiciones definidas en el Plan Anual de Adquisiciones- PAA y el cronograma de contratación.</t>
  </si>
  <si>
    <t>* Plan Anual de Adquidiciones / Listado de asistencia y Acta de las reuniones realizadas.</t>
  </si>
  <si>
    <t xml:space="preserve">Secretaria General- Coordinación contractual </t>
  </si>
  <si>
    <t>Desarrollar una mesa de trabajo interdisciplinar para la verificación de los procesos en sus etapas contractual y de liquidación. Ésta mesa estará conformada por: grupo contractual, grupo financiero, Asesor de Dirección con funciones de planeación (o su representante), Asesor de Dirección con funciones jurídicas (o su representante) y área técnica responsable.</t>
  </si>
  <si>
    <t xml:space="preserve">*Acta de mesa de seguimiento a los procesos contractuales </t>
  </si>
  <si>
    <t>Revisar, ajustar, eliminar y/o crear los procedimientos  que le competen al grupo contractual, que se consideren necesarias.</t>
  </si>
  <si>
    <t>*Procedimientos ajustados, creados y/o eliminados.</t>
  </si>
  <si>
    <t>Realizar una adecuada gestión de los documentos que soportan la información de la Entidad de acuerdo con los procesos y procedimientos e incorporando acciones en materia de gestión documental.</t>
  </si>
  <si>
    <t>Realizar seguimiento al servicio de custodia de expedientes del UAESPE.</t>
  </si>
  <si>
    <t>*Documento trimestral de seguimiento a la custodia de archivos del contrato en ejecución.
*Informes de supervisión</t>
  </si>
  <si>
    <t>Secretaria General - Coordinación administrativa</t>
  </si>
  <si>
    <t>Asegurar la disponibilidad de los servicios de mensajería y correspondencia en la Unidad</t>
  </si>
  <si>
    <t>*Contrato  de correspondencia en ejecución 
*Informes de supervisión del contrato</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</si>
  <si>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</si>
  <si>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</si>
  <si>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</si>
  <si>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Controlar el ingreso y egreso de todos los bienes de la Entidad y mantener actualizado los inventarios de bienes devolutivos y controlables de la entidad en el software de inventario</t>
  </si>
  <si>
    <t>Actualizar permanentemente el inventario  de bienes de la entidad a causa  de traslados internos, retiro e ingreso de personal bienes adquiridos y bienes dados de baja</t>
  </si>
  <si>
    <t>*Informe mensual de ingresos e igresos de Almacén</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</si>
  <si>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Entidad</t>
  </si>
  <si>
    <t>Formular e implementar el Plan de mantenimeinto de infraestructura y de bienes de la Entidad</t>
  </si>
  <si>
    <t>*Plan de mantenimeinto de infraestructura y de bienes 2020</t>
  </si>
  <si>
    <t xml:space="preserve">*Seguimiento trimestral al cronograma de actividades del plan </t>
  </si>
  <si>
    <t>Promover la implementación de estrategias destinadas a prevenir, mitigar, corregir y/o compensar los impactos negativos generados en las actividades diarias y/o aspectos ambientales de la Entidad</t>
  </si>
  <si>
    <t>Formular el Plan  Institucional de Gestión Ambiental - PIGA para la vigencia 2019 -2022 de la Entidad</t>
  </si>
  <si>
    <t xml:space="preserve">*Plan  Institucional de Gestión Ambiental - PIGA 2019 -2022 </t>
  </si>
  <si>
    <t xml:space="preserve">Implementar el Plan  de Gestión Ambiental PIGA 2020 </t>
  </si>
  <si>
    <t xml:space="preserve">*Cronograma y seguimiento trimestral del Plan de Gestion Ambiental 2020 </t>
  </si>
  <si>
    <t>*Informe del seguimiento trimestral al acuerdo de corresponsabilidad entre las entidad y la organización de recicladores.</t>
  </si>
  <si>
    <t>*Informe semestral al transporte tratamiento y biodisposición final de los RESPEL y RAEES realizados por el gestor externo</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</si>
  <si>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</si>
  <si>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</si>
  <si>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 y publicación de los estados financiero mensuales.</t>
  </si>
  <si>
    <t xml:space="preserve">Secretaria General - Coordinación financiera </t>
  </si>
  <si>
    <t>Acompañar y monitorear la legalización de los recursos entregados en desarrollo de los convenios suscritos.</t>
  </si>
  <si>
    <t>*Informe mensual de seguimiento a la legalización de Convenios.</t>
  </si>
  <si>
    <t>Revisar, ajustar, eliminar y/o crear los procedimientos  que le competen al Grupo Financiero y que se considere necesario.</t>
  </si>
  <si>
    <t>*Procedimientos ajustados, creados y/o eliminados.
*Base de procedimientos.</t>
  </si>
  <si>
    <t>Fortalecer el liderazgo y el talento humano bajo los principios de integridad y legalidad, como motores de la generación de resultados</t>
  </si>
  <si>
    <t>Alcanzar el nivel de consolidación (81-100 puntos) en la matriz de Gestión de Talento Humano como la herramienta fundamental en la política de gestión estratégica de talento humano</t>
  </si>
  <si>
    <t>Matriz GETH y evidencia en el avance y cumplimiento de las variables
Cronogramas de actividades
Documentos</t>
  </si>
  <si>
    <t>Secretaria General- Coordinación de Talento Humano</t>
  </si>
  <si>
    <t>Definir y ejecutar estrategias y/o acciones enfocadas a la difusión, seguimiento y evaluación del Código de Integridad como una herramienta implementada y apropiada por los servidores de la Entidad</t>
  </si>
  <si>
    <t>Herramienta Autodiagnóstico
Plan de Acción</t>
  </si>
  <si>
    <t>Establecer el plan de trabajo del sistema de gestión de salud y seguridad en el trabajo,  implementarlo y medir su cumplimiento</t>
  </si>
  <si>
    <t>Realizar diagnostico basado en la auditoría del Decreto 1072 de 2015 y en los resultados de la autoevaluación según la resolución 0312 de 2019.</t>
  </si>
  <si>
    <t>Documentos Diagnóstico</t>
  </si>
  <si>
    <t>Diseñar y ejecutar  el plan de trabajo de SST, asignar responsables y recursos</t>
  </si>
  <si>
    <t>Documento Plan de Trabajo  - Cronograma de ejecución</t>
  </si>
  <si>
    <t>Dirección General - Comunicaciones</t>
  </si>
  <si>
    <t>Ronda de medios con la Directora y directivos para presentar resultados y estrategias de la Unidad.</t>
  </si>
  <si>
    <t>Publicaciones de free press efectivas, registro fotográfico.</t>
  </si>
  <si>
    <t>Realizar dos talleres de voceros con los directivos de la Unidad.</t>
  </si>
  <si>
    <t>Solicitar Incorporación</t>
  </si>
  <si>
    <t>Oficio de Solicitud de Incorporación</t>
  </si>
  <si>
    <t>Dirección General - Jurídica</t>
  </si>
  <si>
    <t>Gestionar la solicitud de incorporación</t>
  </si>
  <si>
    <t>Correos y comunicaciones expedidas</t>
  </si>
  <si>
    <t>Participar en los Subcomités de Reparación Integral y Mesas de Trabajo legalmente convocadas</t>
  </si>
  <si>
    <t>Actas del Subcomité.</t>
  </si>
  <si>
    <t>Reunión con funcionarios del Ministerio de Trabajo encargados de la expedición de la Resolución</t>
  </si>
  <si>
    <t>Actas de las reuniones</t>
  </si>
  <si>
    <t>Impulsar y Verificar la expedición de la Resolución</t>
  </si>
  <si>
    <t>Resolución expedida</t>
  </si>
  <si>
    <t xml:space="preserve">Promover y acompañar el proceso de integración del Comité </t>
  </si>
  <si>
    <t xml:space="preserve">Copias de las Convocatorias realizadas Actas de las reuniones efectuadas                      Acta de Integración del Comité     </t>
  </si>
  <si>
    <t>Realizar reuniones formales del Comité de Convivencia Laboral para proponer y aprobar actividades de sensibilización</t>
  </si>
  <si>
    <t xml:space="preserve">Actas de las reuniones con constancia de las actividades aprobadas </t>
  </si>
  <si>
    <t>Realización de las actividades propuestas por el Comité</t>
  </si>
  <si>
    <t>Actas, registro fotográfico, documentos socializados en las actividades</t>
  </si>
  <si>
    <t>Definir la metodología para la aplicación de la estrategia de inclusión laboral pára la paz</t>
  </si>
  <si>
    <t>Actas de reuniones       Documentos que definan la estrategia</t>
  </si>
  <si>
    <t xml:space="preserve">Apoyar la gestión precontractual para la ejecución de la estrategia y metodologías definidas </t>
  </si>
  <si>
    <t>Estudios previos, análisis del sector y demás documentos que se tramien en la etapa precontractual</t>
  </si>
  <si>
    <t xml:space="preserve">Acompañar y asesorar los procesos contractuales que materializan la estrategia </t>
  </si>
  <si>
    <t>Elaboración y/o revision de minutas de contratos o convenios                Asesoría y acompañamiento en la legalización de los contratos suscritos.</t>
  </si>
  <si>
    <t>Hacer seguimiento a la ejecución contractual de la estrategia</t>
  </si>
  <si>
    <t>Participar en los Comités Técnicos a que haya lugar. Apoyar la supervisión designada para el o los contratos</t>
  </si>
  <si>
    <t>Definir el marco normativo para la liquidacion y pago de las prestaciones sociales reconocidas por la entidad</t>
  </si>
  <si>
    <t>Instructivo que contenga el marco normativo del régimen prestacional de la entidad</t>
  </si>
  <si>
    <t>Elaborar de manera didáctica formatos que incluyan todas y cada una de las prestaciones reconocidas a los funcionarios</t>
  </si>
  <si>
    <t xml:space="preserve"> Formatos para cada una de las prestaciones reconocidas a los funcionarios</t>
  </si>
  <si>
    <t>Socializar y explicar los formatos elaborados, tanto en la inducción como en la reinducción de los funcionarios o cuando así se requiera o lo soliciten</t>
  </si>
  <si>
    <t>Actas y listas de asistencia  de reuniones de socialización y jornadas de inducción y reinducción en las que se presenten los formatos</t>
  </si>
  <si>
    <t>Documentos de análisis</t>
  </si>
  <si>
    <t xml:space="preserve">Actas y listas de asistencia  de las reuniones </t>
  </si>
  <si>
    <t>Oficios y documentos entregados al Ministerio</t>
  </si>
  <si>
    <t xml:space="preserve"> ACOMPAÑAMIENTO EN LA CONSTRUCCION DEL DECRETO REGLAMENTARIO DEL ARTÍCULO 195 DEL PND (Ley 1955 de 2019)</t>
  </si>
  <si>
    <t>Análisis de los antecedentes para la elaboración del Decreto</t>
  </si>
  <si>
    <t xml:space="preserve">Reuniones al interior de la Unidad y con el Ministerio de Trabajo para definir los insumos técnicos y jurídicos para la construcción del Decreto </t>
  </si>
  <si>
    <t>Entrega de los insumos al Ministerio de Trabajo y seguimiento a la expedición del Decreto</t>
  </si>
  <si>
    <t>ELABORAR FORMATO DE INFORME TÉCNICO DE LAS VISITAS A LOS PRESTADORES CON DESTINO A INSPECCION VIGILANCIA Y CONTROL DEL MINISTERIO DE TRABAJO</t>
  </si>
  <si>
    <t>Definir el marco normativo para la realización de las visitas a los prestadores</t>
  </si>
  <si>
    <t>Instructivo que contenga el marco normativo para la realización de las visitas a los prestadores</t>
  </si>
  <si>
    <t>Elaborar de manera didáctica formatos que deberán diligenciarse en todas las visitas a los prestadores</t>
  </si>
  <si>
    <t xml:space="preserve"> Formatos elaborados</t>
  </si>
  <si>
    <t>Socializar y explicar  los formatos elaborados, tanto en la inducción como en la reinducción de los funcionarios encargados o cuando así se requiera o lo soliciten</t>
  </si>
  <si>
    <t>Fortalecer estrategias asociadas al modelo de inclusión laboral con enfoque de cierre de brechas</t>
  </si>
  <si>
    <t>Realizar seguimiento a los avances de la estrategia de inclusión laboral de PcD y de grupos étnicos</t>
  </si>
  <si>
    <t>Participar en mesas de trabajo con entidades públicas o privadas y promocionar la estrategia de inclusión laboral de PcD en diferentes espacios</t>
  </si>
  <si>
    <t>Formular estrategias y recomendaciones asociadas al FOSFEC</t>
  </si>
  <si>
    <t>Evaluar y analizar FOSFEC y sus instrumentos, para contruibuir a los objetivos del SPE</t>
  </si>
  <si>
    <t>Normatividad, proyectos de ley, documento de análisis, correos</t>
  </si>
  <si>
    <t>Fortalecer estrategias misionales</t>
  </si>
  <si>
    <t>Apoyar estrategias misionales de las Subdirecciones</t>
  </si>
  <si>
    <t>Realizar seguimiento a los subcomités del sector trabajo</t>
  </si>
  <si>
    <t>Generación de ejercicios insumo para prospectiva laboral</t>
  </si>
  <si>
    <t>Articulación Universidad Javeriana</t>
  </si>
  <si>
    <t>Un (1) informe de actividades realizadas en el marco del proceso de articulación</t>
  </si>
  <si>
    <t>Subdirección de Administración y Seguimiento – Grupo de Estudio</t>
  </si>
  <si>
    <t>Profundización en temas relacionados con género, jóvenes y/o competencias.</t>
  </si>
  <si>
    <t>Tres (3) documentos socializados.</t>
  </si>
  <si>
    <t>Generar insumos relacionados con competencias y formación académica</t>
  </si>
  <si>
    <t>Dos (2) documentos con información de competencias y formación académica más demandados por los empresarios</t>
  </si>
  <si>
    <t>Propender por el mejoramiento en la calidad de la información de demanda y oferta laboral</t>
  </si>
  <si>
    <t>Aplicar la metodología vigente para el procesamiento de la información de demanda laboral</t>
  </si>
  <si>
    <t>Doce (12) anexos de demanda laboral</t>
  </si>
  <si>
    <t>Propender por el mejoramiento de calidad de los registros administrativos responsabilidad de la Unidad del SPE</t>
  </si>
  <si>
    <t>Un (1) Documento Diagnóstico RUE</t>
  </si>
  <si>
    <t>Una (1) Propuesta de actualización circular RUE</t>
  </si>
  <si>
    <t>Una (1) propuesta de actualización de la Resolución 129 de 2015</t>
  </si>
  <si>
    <t>Un (1) informe con productos y actividades realizadas sobre la calidad de los registros administrativos</t>
  </si>
  <si>
    <t>Analisis de información (buscadores, demanda y fuentes externas)</t>
  </si>
  <si>
    <t>Análisis fuentes externas relacionadas con el mercado laboral</t>
  </si>
  <si>
    <t>Seis (6) documentos con analisis de fuentes externas</t>
  </si>
  <si>
    <t>Elaborar reportes con información de ofertas de empleo vigentes</t>
  </si>
  <si>
    <t>Veinticuatro (24) reportes de ofertas de empleo vigentes</t>
  </si>
  <si>
    <t>Boletín  oportunidades laborales</t>
  </si>
  <si>
    <t>Doce (12) boletines</t>
  </si>
  <si>
    <t>Elaboración de articulos de análisis con fuentes internas.</t>
  </si>
  <si>
    <t>Cuatro (4) articulos con analisis de información de fuentes internas terrritorial</t>
  </si>
  <si>
    <t>Elaborar documentos con informacion relacionada con la misionalidad de la Unidad</t>
  </si>
  <si>
    <t>Cuatro (4) documentos poblacionales</t>
  </si>
  <si>
    <t xml:space="preserve">Orientar a las personas jurídicas en el procedimiento de autorización o renovación para  promover la gestión empresarial.
</t>
  </si>
  <si>
    <t>Ajustar el procedimiento de autorizaciones incluyendo la renovación de prestadores</t>
  </si>
  <si>
    <t>Procedimiento ajustado</t>
  </si>
  <si>
    <t>Subdirección de Administración y Seguimiento – Grupo de Seguimiento y Monitoreo</t>
  </si>
  <si>
    <t xml:space="preserve">Adelantar autorizaciones, modificaciones, o renovaciones  por parte de los prestadores.
</t>
  </si>
  <si>
    <t xml:space="preserve">Actos administrativos de autorización y/o modificación y/o renovación.
</t>
  </si>
  <si>
    <t>Hacer seguimiento a las condiciones técnicas y operativas de los prestadores con énfasis en el modelo de gestión empresarial.</t>
  </si>
  <si>
    <t>Realizar seguimento a los prestadores autorizados</t>
  </si>
  <si>
    <t>Actas de Visitas a Prestadores</t>
  </si>
  <si>
    <t>Elaborar indicadores de seguimiento que midan la gestión del prestador en terminos de eficiencia y calidad</t>
  </si>
  <si>
    <t>Elaborar indicadores de gestión de prestadores</t>
  </si>
  <si>
    <t>Documento de construcción y metodología de indicadores</t>
  </si>
  <si>
    <t>Posicionar el Servicio Público de Empleo como el principal aliado para atender necesidades de gestión y colocación de mano de obra local, en las diferentes regiones hidrocarburíferas y contribuir en la mitigación de conflictividad.</t>
  </si>
  <si>
    <t xml:space="preserve">Desarrollar reuniones o talleres o conversatorios laborales con actores estratégicos: comunidad, empleadores o entes territoriales.
</t>
  </si>
  <si>
    <t xml:space="preserve"> Listados de asistencia o registro fotográfico o informe 
</t>
  </si>
  <si>
    <t>Fortalecer los prestadores del SPE con presencia en municipios de hidrocarburos a través de capacitaciones y  1 encuentro nacional.</t>
  </si>
  <si>
    <t xml:space="preserve">Capacitaciones  o Pre-Auditorias </t>
  </si>
  <si>
    <t>Desarrollar las  actividades que promuevan la calidad en la prestación de  los servicios de gestión y colocación de empleo en el marco de la NTC 6175.</t>
  </si>
  <si>
    <t xml:space="preserve">Listados de asistencia o presentaciones o informes y/o registro fotográfico. </t>
  </si>
  <si>
    <t xml:space="preserve">Revisión de la NTC 6175 </t>
  </si>
  <si>
    <t xml:space="preserve">Realizar Mesas Técnicas de revisión de la NTC 6175. </t>
  </si>
  <si>
    <t xml:space="preserve">Listados de asistencia 
</t>
  </si>
  <si>
    <t>Realizar la Audiencia de Rendición de Cuentas vigencia 2020</t>
  </si>
  <si>
    <t>Informe Rendición de Cuentas 2020</t>
  </si>
  <si>
    <t>Dirección General - Planeación</t>
  </si>
  <si>
    <t>Seguimiento al índice de información clasificada y reservada de la Unidad del SPE.</t>
  </si>
  <si>
    <t>Actualización de la Información en el Botón de Transparencia</t>
  </si>
  <si>
    <t>Realizar seguimiento a los proyectos de inversión (ejecución presupuestal)</t>
  </si>
  <si>
    <t xml:space="preserve"> </t>
  </si>
  <si>
    <t>Implementar una estrategia de sensibilización y socialización del Modelo Integrado de Planeación y Gestión.</t>
  </si>
  <si>
    <t xml:space="preserve">Realizar seguimiento a los indicadores PND </t>
  </si>
  <si>
    <t>Consolidar  el seguimiento  institucional a los planes y proyectos de la Unidad del SPE</t>
  </si>
  <si>
    <t>Fortalecer la gestión institucional por medio del seguimiento al Modelo Integrado de Planeación y Gestión</t>
  </si>
  <si>
    <t>Lista de Asistencia - Capacitaciones - Presentación a través de correo masivo</t>
  </si>
  <si>
    <t>Reporte Mensual Sinergia</t>
  </si>
  <si>
    <t>Informe trimestral de seguimiento a proyectos de inversión.</t>
  </si>
  <si>
    <t xml:space="preserve">Analizar y presentar documento de la revisión del Modelo de Inclusión Laboral de 2019 al equipo directivo de la Entidad con el fin de tener su validación para proceder al ajuste correspondiente. </t>
  </si>
  <si>
    <t xml:space="preserve">Gestionar retroalimentación del  equipo directivo de la entidad sobre el documento de análisis del Modelo de Inclusión Laboral de 2019 </t>
  </si>
  <si>
    <t xml:space="preserve">Documento propuesta ajustes al Modelo de Inclusión Laboral
Soporte de envío de documento y/o convocatoria de reunión
Observaciones y comentarios a la propuesta de ajuste al Modelo.
</t>
  </si>
  <si>
    <t xml:space="preserve">Subdirección de Promoción- Equipo Diseño </t>
  </si>
  <si>
    <t>Ajustar e implementar el Modelo de Inclusión Laboral en términos de su objetivo, alcance, componentes, actores, normatividad, indicadores e implementación en la red de prestadores, de acuerdo con lo aprobado por el equipo directivo de la Entidad.</t>
  </si>
  <si>
    <t xml:space="preserve">Definición de propuesta de ajustes del Modelo de Inclusión Laboral , de acuerdo con lo aprobado por el equipo Directivo de la entidad. </t>
  </si>
  <si>
    <t xml:space="preserve">Documento de los ajustes del Modelo de Inclusión Laboral y metodología de transferencia. </t>
  </si>
  <si>
    <t xml:space="preserve">Transferir a la Red de Prestadores el Modelo de Inclusión Laboral ajustado. </t>
  </si>
  <si>
    <t>Soportes de las transferencias de conocimiento realizadas .</t>
  </si>
  <si>
    <t xml:space="preserve">Subdirección de Promoción- Equipos de Implementación y Diseño </t>
  </si>
  <si>
    <t xml:space="preserve">Ajustar la estrategia dirigida a población  víctima del conflicto armado en los programas liderados por la Unidad (fortalecimiento a la red de prestadores y mitigación de barreras)  en servicios de gestión y colocación. </t>
  </si>
  <si>
    <t>1. Evaluación de los resultados de los Convenios suscritos en 2019 con PNUD y OIM para la presentación de una nueva propuesta de atención a víctimas.          
2. Elaboración de estudios previos de acuerdo a las necesidad y objetivos institucionales.
3. Suscripción de los convenios/contratos planteados.
4. Ejecución y seguimiento de los convenios/contratos suscritos.
5. Validación y apoyo técnico por el equipo de víctimas de la Subdirección de Promoción del insumo entregado al Supervisor para fortalecer la estrategia de víctimas.</t>
  </si>
  <si>
    <t xml:space="preserve">Documento de evaluación de resultados y análisis de la evaluación de los proyectos dirigidos a víctimas, con propuesta orientada desde la Dirección.         
Estudios previos 
Convenios suscritos
Planes de Trabajo y operativos
Listados de asistencia reuniones técnicas.
Informes 
                                        </t>
  </si>
  <si>
    <t xml:space="preserve">Subdirección de Promoción - Grupo Diseño e implementación </t>
  </si>
  <si>
    <t xml:space="preserve">Fortalecer la articulación con entidades que intervengan en la atención y prestación de servicios a población  víctima del conflicto armado y otras poblaciones, especialmente con el sector empresarial.    </t>
  </si>
  <si>
    <t>1. Mantener alianzas en desarrollo con la UARIV, DPS, y otros posibles aliados.
2. Identificar y articular las entidades y acciones que permitan dar cumplimiento a los indicadores y compromisos establecidos en el marco del Acuerdo de Paz
.
3. Buscar mecanismos y acciones de mejora que le permitan a la Unidad implementar los servicios de gestión y colocación a través de los programas dirigidos a víctimas del conflicto armado.</t>
  </si>
  <si>
    <t xml:space="preserve">Listados de asistencia                                        
Actas de compromiso en el desarrollo de mesas de trabajo con las diferentes entidades.                                                    
Cronograma de mesas de trabajo con las diferentes entidades con el fin de establecer metodología e implementación dirigida a población victima del conflicto armado y demás poblaciones. </t>
  </si>
  <si>
    <t>Estructurar un plan de promoción y relacionamiento de la Unidad del SPE y la Red de prestadores con sectores económicos potenciales para su posicionamiento, a partir de un enfoque integral de gestión con empleadores, especialmente en el acompañamiento a la formulación de las vacantes.</t>
  </si>
  <si>
    <t>Definir la metodología e instrumentos para la elaboración del diagnóstico de identificación de actores y sectores económicos, especialmente con pymes y mipymes  para el acompañamiento en la identificación de vacantes</t>
  </si>
  <si>
    <t xml:space="preserve">Documento metodológico para elaboración del diagnóstico
Listas de asistencia de mesas de trabajo y acta de trabajo. </t>
  </si>
  <si>
    <t>Elaborar un documento diagnóstico con identificación de actores en sectores económicos focalizados en pequeñas y medianas empresas .</t>
  </si>
  <si>
    <t>Documento diagnóstico elaborado</t>
  </si>
  <si>
    <t>Elaborar el plan de promoción y  relacionamiento de acuerdo con los resultados identificados en el diagnóstico.</t>
  </si>
  <si>
    <t xml:space="preserve">Documento de estrategia de promoción y relacionamiento </t>
  </si>
  <si>
    <t>Diseñar y ejecutar un piloto de implementación del plan de promoción y relacionamiento con la Red de Prestadores, para un grupo de medianas y pequeñas empresas integradas en un gremio económico.</t>
  </si>
  <si>
    <t xml:space="preserve">Definir la metodología y elaborar cronograma de implementación del piloto </t>
  </si>
  <si>
    <t>Cronograma de implementación</t>
  </si>
  <si>
    <t xml:space="preserve">Ejecutar las acciones programadas en el cronograma, vinculando a la Red de Prestadores en los territorios seleccionados </t>
  </si>
  <si>
    <t>Plan de trabajo con el sector priorizado</t>
  </si>
  <si>
    <t>Evaluar  los resultados del piloto para el ajuste de la estrategia de promoción y relacionamiento</t>
  </si>
  <si>
    <t>Documento de evaluación y recomendaciones</t>
  </si>
  <si>
    <t>Prestar asesoría técnica a los Prestadores de la Red del SPE, en la implementación de los ajustes a la ruta de empleabilidad para la población migrante proveniente de Venezuela.</t>
  </si>
  <si>
    <t xml:space="preserve">1. Construir la Guía de acciones de inclusión laboral para población migrante proveniente de Venezuela.
2. Socializar  la Guía a toda la red de Prestadores.
3. Construir un cronograma de transferencias de asesoría técnica a los prestadores.
4. Realizar las transferencias a los prestadores </t>
  </si>
  <si>
    <t>1. Guía de acciones de inclusión laboral  para la población migrante proveniente de Venezuela. 
2. Comunicaciones enviadas a la Red de Prestadores del SPE remitiendo la Guía de acciones de inclusión laboral para la población migrante venezolana con énfasis en los servicios de gestión y colocación.
3. Cronograma de transferencias de los ajustes de la Ruta. 
4 Convocatoria y/o listas de asistencia.</t>
  </si>
  <si>
    <t>Sub Promoción-  Equipo Migrantes</t>
  </si>
  <si>
    <t>Efectuar la identificación de las entidades y representantes del gobierno nacional y de los 11 países del Acuerdo de Quito, que deben ser contactados para gestionar la iniciativa de integración de los SPE</t>
  </si>
  <si>
    <t>Base de actores clave de los gobiernos para la integración de los SPE</t>
  </si>
  <si>
    <t>Consolidar las buenas prácticas aplicables a la integración de los SPE pertenecientes a los países interesados del Acuerdo de Quito, con apoyo de OIT.</t>
  </si>
  <si>
    <t xml:space="preserve">Documento consolidado con las  buenas prácticas identificadas </t>
  </si>
  <si>
    <t>Dirección General
Subdirección de Promoción</t>
  </si>
  <si>
    <t xml:space="preserve">Elaborar con apoyo de OIT, un análisis comparativo de los SPE de los países del equipo impulsor (Colombia, Perú y Ecuador) con los elementos técnicos comparables para integrar los Servicios Públicos de Empleo de los 3 países priorizados </t>
  </si>
  <si>
    <t xml:space="preserve">Matriz Comparativa </t>
  </si>
  <si>
    <t>Promover espacios de discusión con las entidades designadas por los gobiernos que sean contactados con apoyo de OIT, para acordar una estructura única de información que pueda ser intercambiada entre estos</t>
  </si>
  <si>
    <t>Propuesta de estructura de variables para el intercambio de información de vacantes</t>
  </si>
  <si>
    <t>Subdirección de Tecnología
Subdirección de Promoción</t>
  </si>
  <si>
    <t xml:space="preserve">Articular acciones con la Subdirección de Administración y Seguimiento para la actualización de la normatividad de los servicios de gestión y colocación de empleo dirigida a la Bolsas de las IES. </t>
  </si>
  <si>
    <t>Generar los insumos que desde la caracterización del funcionamiento de las Bolsas de las IES permitan fortalecer la prestación de los servicios de gestión y colocación a través de la  actualización de la normatividad vigente.</t>
  </si>
  <si>
    <t>Plan de trabajo conjunto de las Subdirecciones de Administración y Seguimiento y Promoción para la actualización de la normatividad vigente 
Actas de reunión mesa de trabajo</t>
  </si>
  <si>
    <t xml:space="preserve">Subdirección de Promoción / Subdirección de Administración y Seguimiento </t>
  </si>
  <si>
    <t xml:space="preserve">
10%</t>
  </si>
  <si>
    <t xml:space="preserve">Revisar, ajustar y diseñar las propuestas de servicio de atención e instrumentos y herramientas del modelo de inclusión laboral  para adecuarlos al fortalecimiento de los servicios de gestión y colocación y de asistencia técnica a las Bolsas de Empleo de las IES </t>
  </si>
  <si>
    <t>Construir conjuntamente entre la Unidad y las Bolsas de Empleo de las IES  una propuesta de ajustes y diseño de los instrumentos y herramientas en la prestación de los servicios de gestión y colocación, a partir de la caracterización del funcionamiento actual de las Bolsas de las IES.</t>
  </si>
  <si>
    <t xml:space="preserve">Documento de caracterización.  
Listas de asistencia de las reuniones de trabajo conjunto.   </t>
  </si>
  <si>
    <t xml:space="preserve">Subdirección de Promoción </t>
  </si>
  <si>
    <t>Elaborar e implementar un cronograma de trabajo regional con todas las bolsas e instituciones de educación superior para la construcción de una propuesta de atención y una nueva Ruta, herramientas e instrumentos  que permita definir la prestación de los servicios de  las Bolsas de Empleo de las IES</t>
  </si>
  <si>
    <t xml:space="preserve">Socializar y ejecutar el cronograma regional de trabajo que permita diseñar la prestación de los servicios de  las Bolsas de Empleo de las IES  y su respectiva implementación a través de la asistencia técnica </t>
  </si>
  <si>
    <t xml:space="preserve">
Cronograma de trabajo regional  </t>
  </si>
  <si>
    <t xml:space="preserve">Definir una propuesta de diseño institucional para la prestación de los servicios de las Bolsas de empleo de las instituciones de educación superior  </t>
  </si>
  <si>
    <t xml:space="preserve">Consolidar el documento de propuesta con el diseño institucional para la prestación de los servicios de las Bolsas de empleo de las instituciones de educación superior.  </t>
  </si>
  <si>
    <t>Documento de propuesta de ajuste en la prestación del servicios de las Bolsas de Empleo de las IES.</t>
  </si>
  <si>
    <t>Elaborar  y expedir  la Resolución por medio de la cual se definen las condiciones jurídicas, técnicas y operativas para la autorización de las asesorías técnicas a la Red de Prestadores para promover la inclusión laboral, una vez sea expedido el Decreto Reglamentario del Artículo 195 del Plan Nacional de Desarrollo.</t>
  </si>
  <si>
    <t xml:space="preserve">Elaborar proyecto de resolución que integre los componentes propios del Modelo de Inclusión Laboral como condiciones técnicas y operativas. </t>
  </si>
  <si>
    <t xml:space="preserve">Documento Proyecto presentado a la Subdirección Promoción. </t>
  </si>
  <si>
    <t xml:space="preserve">Realizar deliberación del borrador con actores estratégicos internos y externos, previo concepto del asesor jurídico de la Unidad del SPE. </t>
  </si>
  <si>
    <t xml:space="preserve">Convocatoria a los participantes
Listado de asistencia.
Relatoría de la sesión. </t>
  </si>
  <si>
    <t>Aprobar los contenidos definitivos de la Resolución y expedición del acto administrativo .</t>
  </si>
  <si>
    <t>Subdirección de Promoción-   Grupo Diseño</t>
  </si>
  <si>
    <t>Elaborar la Guía Operativa  y plan de socialización de la Resolución para la presentación de la solicitud de autorización de las asesorías técnicas.</t>
  </si>
  <si>
    <t>Elaborar proyecto de Guía operativa según lineamientos de la Resolución</t>
  </si>
  <si>
    <t xml:space="preserve">Documento proyecto Guía presentado a la Subdirección de promoción </t>
  </si>
  <si>
    <t xml:space="preserve">Realizar Deliberación del proyecto  de Guía Operativa  con actores  internos y externos. </t>
  </si>
  <si>
    <t xml:space="preserve">Convocatoria a los participantes
Listado de asistencia.
Acta de la reunión. </t>
  </si>
  <si>
    <t>Subdirección de Promoción - Grupo  de Diseño</t>
  </si>
  <si>
    <t>Aprobar la Guía Operativa definitiva.</t>
  </si>
  <si>
    <t>Guía operativa aprobada</t>
  </si>
  <si>
    <t xml:space="preserve">Socializar  la Resolución y la Guía Operativa con la Red de Prestadores y aliados. </t>
  </si>
  <si>
    <t xml:space="preserve">Informe balance de la socialización con soportes. </t>
  </si>
  <si>
    <t>Definir el diagnóstico interno  para la formación de los equipos de diseño y asistencia técnica de la Subdirección de promoción.</t>
  </si>
  <si>
    <t>Revisar información de diagnósticos, procesos, procedimientos y estrategias sobre diseño y asistencia técnica</t>
  </si>
  <si>
    <t>Mapeo de documentos revisados</t>
  </si>
  <si>
    <t>Definir los lineamientos conceptuales y metodológicos para el diseño y asistencia técnica de la Subdirección de Promoción</t>
  </si>
  <si>
    <t xml:space="preserve">Elaborar documento inicial de lineamientos conceptuales y metodológicos de diseño y asistencia para el talento humano de la Subdirección de Promoción. </t>
  </si>
  <si>
    <t>Documento técnico propuesto 
Actas y listados de asistencia de reuniones
Documento técnico final</t>
  </si>
  <si>
    <t>Aprobar documento final por Subdirección de Promoción</t>
  </si>
  <si>
    <t xml:space="preserve">Desarrollar evento de reconocimiento ACCEDE 2019. Realizar ajustes y mejoras a la estrategia de reconocimiento ACCEDE fase II </t>
  </si>
  <si>
    <t>Evento de reconocimiento fase I,  formulario y formatos de postulación ajustado, actualización de información en página web</t>
  </si>
  <si>
    <t>Informe de seguimiento y anexos</t>
  </si>
  <si>
    <t>Actas, informes o presentaciones</t>
  </si>
  <si>
    <t>Realizar ejercicio de costeo de los Servicios de Gestión y Colocación de las agencias de empleo de CCF</t>
  </si>
  <si>
    <t xml:space="preserve">   Documento Técnico con ejercicio de costeo. Dos entregas</t>
  </si>
  <si>
    <t>Gestionar la caracterización de la operación de las agencias de empleo de CCF, Entes Territoriales y APE SENA</t>
  </si>
  <si>
    <t>Informe de caracterización y sus anexos</t>
  </si>
  <si>
    <t>Dirección General - Asesor de Dirección</t>
  </si>
  <si>
    <t xml:space="preserve">Aumentar el posicionamiento de la entidad en la opinión pública </t>
  </si>
  <si>
    <t>Relacionamiento constante con los medios de comunicación para lograr publicaciones free press</t>
  </si>
  <si>
    <t xml:space="preserve">Documento que consolide las publicaciones realizadas por los medios  </t>
  </si>
  <si>
    <t xml:space="preserve">Actas de asistencia a los talleres </t>
  </si>
  <si>
    <t>Diseñar, ejecutar y hacer seguimiento a una estrategia digital</t>
  </si>
  <si>
    <t xml:space="preserve">Documento de la estrategia, metricas y publicaciones en redes sociales </t>
  </si>
  <si>
    <t xml:space="preserve">Visibilizar los programas e iniciativas de la entidad </t>
  </si>
  <si>
    <t xml:space="preserve">Realizar cubrimiento periodístico de los programas e inciativas que adelanta la entidad </t>
  </si>
  <si>
    <t xml:space="preserve">Comunicados de prensa y registro forográfico </t>
  </si>
  <si>
    <t xml:space="preserve">Promocionar el uso de los medios de comunicación internos de la entidad </t>
  </si>
  <si>
    <t xml:space="preserve">Diseñar, ejecutar y hacer seguimiento a la estrategia de comunicación interna </t>
  </si>
  <si>
    <t xml:space="preserve">Publicaciones del periódico virtual y audios la Voz del Empleo </t>
  </si>
  <si>
    <t>Incorporar a la Unidad del  SPE en el subcomité de reparación integral del Comité Nacional de Justicia Transicional</t>
  </si>
  <si>
    <t>Apoyar e impulsar a la expedición de la resolución de Ministerio de Trabajo que regula las plazas de prácticas laborales en Colombia</t>
  </si>
  <si>
    <t>Generar desde el Comité de Convivencia Laboral de la entidad, actividades que propicien un excelente clima laboral</t>
  </si>
  <si>
    <t>Acompañar la construcción de los procesos contractuales para la ejecución de la estrategia de cierre de brechas con enfoque diferencial para vícitmas del conflicto y otras poblaciones.</t>
  </si>
  <si>
    <t xml:space="preserve">ELABORACION DE LOS FORMATOS PARA LA LIQUIDACION DE PRESTACIONES SOCIALES </t>
  </si>
  <si>
    <t>PLAN DE ACCIÓN ANUAL PINAR 2020</t>
  </si>
  <si>
    <t>Item</t>
  </si>
  <si>
    <t>Metas</t>
  </si>
  <si>
    <t>Actividades</t>
  </si>
  <si>
    <t>Plazo</t>
  </si>
  <si>
    <t>Evidencia / Producto</t>
  </si>
  <si>
    <t>Obtener la convalidación de la (TRD) de la UESPE.</t>
  </si>
  <si>
    <t>Radicar solicitud al AGN</t>
  </si>
  <si>
    <t>Oficio Radicado</t>
  </si>
  <si>
    <t>Solicitar la realización de un comité técnico preevaluación de la TRD.</t>
  </si>
  <si>
    <t>Acta</t>
  </si>
  <si>
    <t>Presentar ajustes a las observaciones que haga el AGN.</t>
  </si>
  <si>
    <t>Según requerimiento</t>
  </si>
  <si>
    <t xml:space="preserve">informe de cumplimiento </t>
  </si>
  <si>
    <t>Presentar documentación soportes definitivos al AGN.</t>
  </si>
  <si>
    <t>Radicación Documentación</t>
  </si>
  <si>
    <t>Convalidar TRD por parte del AGN (fecha estimada).</t>
  </si>
  <si>
    <t>31/06/20</t>
  </si>
  <si>
    <t>Certificado de convalidación de TRD</t>
  </si>
  <si>
    <t>Iniciar gestión para la Actualización de las TRD convalidadas por el AGN</t>
  </si>
  <si>
    <t xml:space="preserve">Proceso de contratación de proveedor </t>
  </si>
  <si>
    <t>Brindar Apoyo técnico y operativo a todas las actividades que desarrolla el Grupo Administrativo de la entidad en Gestión Documental.</t>
  </si>
  <si>
    <t>Realizar apoyo técnico y operativo a la gestión documental de la Unidad en el aplicativo GESDOC</t>
  </si>
  <si>
    <t>permanente</t>
  </si>
  <si>
    <t xml:space="preserve">Acta y correos de solicitud de soporte técnico  </t>
  </si>
  <si>
    <t>Realizar 1 capacitación del aplicativo GESDOC</t>
  </si>
  <si>
    <t>Planillas de asistencia</t>
  </si>
  <si>
    <t>Proveer el conocimiento básico sobre las técnicas de organización de documentos durante su ciclo de vida, de conformidad con la normas y directrices del AGN, a los funcionarios y contratistas de la Unidad.</t>
  </si>
  <si>
    <t>Realizar 1 capacitación sobre Gestión Documental</t>
  </si>
  <si>
    <t>Planilla de Asistencia</t>
  </si>
  <si>
    <t>Centralización Documental de Distintas Series.</t>
  </si>
  <si>
    <t>Organización, descripción, digitalización, Indexación en el Sistema de Gestión Documental Gesdoc</t>
  </si>
  <si>
    <t>Inventario (FUID) / formato de Transferencia Archivo Central</t>
  </si>
  <si>
    <r>
      <t xml:space="preserve">Realizar mantenimiento al Sistema de gestión documental </t>
    </r>
    <r>
      <rPr>
        <i/>
        <sz val="12"/>
        <color rgb="FF000000"/>
        <rFont val="Arial"/>
        <family val="2"/>
      </rPr>
      <t>"Gesdoc"</t>
    </r>
  </si>
  <si>
    <t>Coordinar actividades de mantenimiento, actualización y/o desarrollo</t>
  </si>
  <si>
    <t xml:space="preserve">Contrato de mantenimiento </t>
  </si>
  <si>
    <t>Problable</t>
  </si>
  <si>
    <t>El trámite actualmente se encuentra en linea.</t>
  </si>
  <si>
    <t xml:space="preserve">Listado de empresas no autorizadas reportadas a la autoridad competente </t>
  </si>
  <si>
    <t xml:space="preserve">Iniciar acciones artículadas con el INCI para validar la accesibilidad del portal web de la Unidad. </t>
  </si>
  <si>
    <t>Implementar el reporte automático de PQRSD registradas por la ciudadanía a través del sistema de gestión docuemental GESDOC.</t>
  </si>
  <si>
    <t>PLAN INSTITUCIONAL DE APRENDIZAJE 2020</t>
  </si>
  <si>
    <t>UNIDAD ADMINISTRATIVA ESPECIAL SERVICIO PUBLICO DE EMPLEO</t>
  </si>
  <si>
    <t>METODOLOGIA</t>
  </si>
  <si>
    <t>TRIMESTRE I</t>
  </si>
  <si>
    <t>TRIMESTRE II</t>
  </si>
  <si>
    <t>Se realizará un curso presencial a través de formación Compensar, Sena o Convenio con alguna institución educativa. La duración dependerá del pensún definido por la institución educativa</t>
  </si>
  <si>
    <t>Se realizará un curso presencial a través de formación Compensar, Sena o Convenio con alguna institución educativa. La duración dependerá del pensún definido conjuntamente con la institución educativa</t>
  </si>
  <si>
    <t>Se realizará un curso presencial a través del Sena, Convenio con alguna institución educativa o con el Archivo General de la Nación. La duración dependerá del pensún definido conjuntamente con la institución educativa o entidad de formación</t>
  </si>
  <si>
    <t>Se realizará un curso presencial a través de Sena, Convenio con alguna institución educativa. La duración dependerá del pensún definido conjuntamente con la institución educativa</t>
  </si>
  <si>
    <t>Se realizará un curso presencial a través de Convenio con alguna institución educativa o con el Instituto de Estudios del Ministerio Público. La duración dependerá del pensún definido conjuntamente con la institución educativa o entidad de formación</t>
  </si>
  <si>
    <t>Se realizará un jornada semestral con el apoyo del DNP de hasta 4 horas.</t>
  </si>
  <si>
    <t>Se realizarán dos jornadas de capacitación, cada una de hasta 4 horas, a través de formación Compensar, Sena o Convenio con alguna institución educativa.</t>
  </si>
  <si>
    <t>Se realizarán hasta dos jornadas semestrales a través de metodologías prácticas de aprendizaje para adultos con formación Compensar o alguna institución u organismo competente en la materia previo convenio o contrato suscrito</t>
  </si>
  <si>
    <t>Se realizarán hasta dos jornadas en el año con el apoyo de facilitadores internos y del Ministerio de Trabajo. Cada jornada será de hasta 8 horas</t>
  </si>
  <si>
    <t>Se realizará una jornada taller de 8 horas para grupos de hasta 20 personas</t>
  </si>
  <si>
    <t>Se realizarán hasta 4 jornadas en el año con el apoyo de facilitadores internos para el manejo de la gestión documental aplicada a la Entidad</t>
  </si>
  <si>
    <t xml:space="preserve">Se realizarán hasta 3 jornadas en el año con el apoyo de facilitadores internos </t>
  </si>
  <si>
    <t>Se realizarán hasta 4 jornadas en el año con el apoyo de facilitadores internos que además permita la divulgación de protocolos internos, carta de trato digno, política de atención al ciudadano, entre otros</t>
  </si>
  <si>
    <t>Se realizarán hasta 3 jornadas en el año con el apoyo del profesional en SST y de la ARL</t>
  </si>
  <si>
    <t>UNIDAD ADMINISTRATIVA ESPECIAL DEL SERVICIO PUBLICO DE EMPLEO</t>
  </si>
  <si>
    <t>SECRETARIA GENERAL - GRUPO GESTIÓN DEL TALENTO HUMANO</t>
  </si>
  <si>
    <t>PROGRAMA DE BIENESTAR SOCIAL E INCENTIVOS</t>
  </si>
  <si>
    <t>CRONOGRAMA DE ACTIVIDADES - 2020</t>
  </si>
  <si>
    <t>COSTO DEFINITIVO DE LA ACTIVIDAD</t>
  </si>
  <si>
    <t>PRESUPUESTO ESTIMADO</t>
  </si>
  <si>
    <t>COTIZACION COMPENSAR</t>
  </si>
  <si>
    <t>COTIZACION CAFAM</t>
  </si>
  <si>
    <t>DIFERENCIA</t>
  </si>
  <si>
    <t>Constante</t>
  </si>
  <si>
    <t>Diario</t>
  </si>
  <si>
    <t>SUBDIRECCIÓN DE DESARROLLO Y TECNOLOGÍA</t>
  </si>
  <si>
    <t>MATRIZ SEGUIMIENTO A PLANES TI</t>
  </si>
  <si>
    <t>PLANES</t>
  </si>
  <si>
    <t>ACTIVIDADES PROGRAMADAS</t>
  </si>
  <si>
    <t>PERIOCIDAD DE SEGUIMIENTO</t>
  </si>
  <si>
    <t>EVIDENCIA O PRODUCTO</t>
  </si>
  <si>
    <t>MEDICIÓN CUALITATIVA</t>
  </si>
  <si>
    <t>MEDICIÓN CUANTITATIVA</t>
  </si>
  <si>
    <t>Plan de Tratamiento de Riesgos de Seguridad y Privacidad de la Información</t>
  </si>
  <si>
    <t xml:space="preserve">Definir el marco de seguridad y privacidad de la información. </t>
  </si>
  <si>
    <t>Secretaria General
Subdirección de Desarrollo y Tecnología</t>
  </si>
  <si>
    <t>Documento Definitivo</t>
  </si>
  <si>
    <t>Seguimiento del producto</t>
  </si>
  <si>
    <t xml:space="preserve">Ejecutar el plan de Seguridad y privacidad de la Información. 
 </t>
  </si>
  <si>
    <t>Seguimiento a las actividades</t>
  </si>
  <si>
    <t>Aplicar y mejorar la seguridad y privacidad de la información</t>
  </si>
  <si>
    <t>Plan De Seguridad y Privacidad De La Información</t>
  </si>
  <si>
    <t>Establecer y mantener las políticas y procedimientos de servicios de tecnología</t>
  </si>
  <si>
    <t>Seguimiento al producto</t>
  </si>
  <si>
    <t>Mantener la custodia de la información que reposa en los diferentes sistemas de información, bases de datos y aplicativos de la Unidad del SPE</t>
  </si>
  <si>
    <t xml:space="preserve">Información Crítica
BD Transacional (Diario)
BD Backup completo
Aplicaciónes No transacionales
Backup Semanal y Mensual
Para las Aplicaciones Cada vez que se realice actualización
</t>
  </si>
  <si>
    <t>Backup
Versionamiento de aplicación
(Para seguimiento a la medición cuantitativa se entregaran informames semestral al área correspondiente)</t>
  </si>
  <si>
    <t>Informar de los eventos que estén en contra de la seguridad de la información y de la infraestructura tecnológica</t>
  </si>
  <si>
    <t>Cada vez que ocurre el evento</t>
  </si>
  <si>
    <t>Informes
(Para seguimiento a la medición cuantitativa se entregaran informames sermestral al área de correspondiente)</t>
  </si>
  <si>
    <t>Seguimiento al evento</t>
  </si>
  <si>
    <t>Administrar las reglas y atributos de acceso a los equipos de cómputo, sistemas de información, aplicativos y demás fuentes de información</t>
  </si>
  <si>
    <t>Directorio activo
Log de cambios
(Para seguimiento a la medición cuantitativa se entregaran informames semestral al área correspondiente)</t>
  </si>
  <si>
    <t>Seguimiento al documento</t>
  </si>
  <si>
    <t>Analizar, aplicar y mantener los controles de seguridad</t>
  </si>
  <si>
    <t>Diaria</t>
  </si>
  <si>
    <t>Informes 
(Para seguimiento a la medición cuantitativa se entregaran informames semestral al área correspondiente)</t>
  </si>
  <si>
    <t>Seguimiento a la Politica de Seguirdad y Privacidad de la Información</t>
  </si>
  <si>
    <t xml:space="preserve">Garantizar la disponibilidad de los servicios, programar e informar a todos los usuarios cualquier problema o mantenimiento que pueda afectar </t>
  </si>
  <si>
    <t>Informes
(Para seguimiento a la medición cuantitativa se entregaran informames semestral al área de correspondiente)</t>
  </si>
  <si>
    <t>Determinar las estrategias para el mejoramiento continuo del servicio tecnológico, la optimización de los recursos tecnológicos y las mejoras en los sistemas de información</t>
  </si>
  <si>
    <t>Informe</t>
  </si>
  <si>
    <t>Seguimiento a la Politica de Seguirdad de Privacidad y  de la Información</t>
  </si>
  <si>
    <t>Brindar el soporte necesario a los usuarios a través de los canales de mesa de ayuda actualmente implementados en la Unidad del SPE.</t>
  </si>
  <si>
    <t>Herramienta de Gestión tecnólogica de la Subdirección de Desarrollo y Tecnología
Procedimentos de Gestión de eventos
(Para seguimiento a la medición cuantitativa se entregaran informames semestral al área correspondiente)</t>
  </si>
  <si>
    <t xml:space="preserve">Seguimiento Comité de la Subdirección </t>
  </si>
  <si>
    <t>Impulsar la implementación de la  Política</t>
  </si>
  <si>
    <t>Secretaria General</t>
  </si>
  <si>
    <t>Acta de Aprobación de Comité</t>
  </si>
  <si>
    <t>Autorizar la incorporación de nuevos recursos de procesamiento de información a las diferentes áreas</t>
  </si>
  <si>
    <t>Según demanda</t>
  </si>
  <si>
    <t>Solicitud del área correspondiente
Aprobación del Secretario General</t>
  </si>
  <si>
    <t>Plan Estratégico De Tecnologías De La Información</t>
  </si>
  <si>
    <t xml:space="preserve">Construcción de un nuevo PETI de acuerdo a los lineamientos normativos </t>
  </si>
  <si>
    <t>Fase de  Estratégica</t>
  </si>
  <si>
    <t>Seguimiento de los entregables del documento</t>
  </si>
  <si>
    <t xml:space="preserve">Fase de Ejecución </t>
  </si>
  <si>
    <t xml:space="preserve">El Plan de Conservación de documental y de preservación digital se encuentra publicado en el siguiente link: </t>
  </si>
  <si>
    <t>https://unidad.serviciodeempleo.gov.co/plan-de-conservacion-documental-y-plan-de-preservacion-digital/  </t>
  </si>
  <si>
    <t xml:space="preserve">El Plan de Plan de previsión de recursos humanos se encuentra publicado en el siguiente link: </t>
  </si>
  <si>
    <t xml:space="preserve">El Plan estratégico de talento humano se encuentra publicado en el siguiente link: </t>
  </si>
  <si>
    <t>https://unidad.serviciodeempleo.gov.co/plan-de-prevision-de-recursos-humanos/</t>
  </si>
  <si>
    <t>https://unidad.serviciodeempleo.gov.co/plan-estrategico-de-talento-humano/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</si>
</sst>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1" formatCode="_-* #,##0_-;\-* #,##0_-;_-* &quot;-&quot;_-;_-@_-"/>
    <numFmt numFmtId="43" formatCode="_-* #,##0.00_-;\-* #,##0.00_-;_-* &quot;-&quot;??_-;_-@_-"/>
    <numFmt numFmtId="164" formatCode="_-* #,##0\ &quot;€&quot;_-;\-* #,##0\ &quot;€&quot;_-;_-* &quot;-&quot;\ &quot;€&quot;_-;_-@_-"/>
    <numFmt numFmtId="165" formatCode="_-* #,##0.00\ &quot;€&quot;_-;\-* #,##0.00\ &quot;€&quot;_-;_-* &quot;-&quot;??\ &quot;€&quot;_-;_-@_-"/>
    <numFmt numFmtId="166" formatCode="_-* #,##0.00\ _€_-;\-* #,##0.00\ _€_-;_-* &quot;-&quot;??\ _€_-;_-@_-"/>
    <numFmt numFmtId="167" formatCode="d/mm/yyyy;@"/>
    <numFmt numFmtId="168" formatCode="_-* #,##0\ _€_-;\-* #,##0\ _€_-;_-* &quot;-&quot;??\ _€_-;_-@_-"/>
    <numFmt numFmtId="169" formatCode="_(* #,##0_);_(* \(#,##0\);_(* &quot;-&quot;??_);_(@_)"/>
    <numFmt numFmtId="170" formatCode="#,###\ &quot;COP&quot;"/>
    <numFmt numFmtId="171" formatCode="#,##0.00\ \€"/>
    <numFmt numFmtId="172" formatCode="_-[$$-240A]\ * #,##0.00_-;\-[$$-240A]\ * #,##0.00_-;_-[$$-240A]\ * &quot;-&quot;??_-;_-@_-"/>
    <numFmt numFmtId="173" formatCode="_([$$-240A]\ * #,##0_);_([$$-240A]\ * \(#,##0\);_([$$-240A]\ * &quot;-&quot;??_);_(@_)"/>
    <numFmt numFmtId="174" formatCode="_-\$* #,##0_-;&quot;-$&quot;* #,##0_-;_-\$* \-??_-;_-@_-"/>
    <numFmt numFmtId="175" formatCode="_-&quot;$&quot;* #,##0_-;\-&quot;$&quot;* #,##0_-;_-&quot;$&quot;* &quot;-&quot;_-;_-@_-"/>
    <numFmt numFmtId="176" formatCode="&quot;$&quot;#,##0;\-&quot;$&quot;#,##0"/>
    <numFmt numFmtId="177" formatCode="_([$$-240A]\ * #,##0.00_);_([$$-240A]\ * \(#,##0.00\);_([$$-240A]\ * &quot;-&quot;??_);_(@_)"/>
  </numFmts>
  <fonts count="63"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16"/>
      <color theme="1"/>
      <name val="Arial Narrow"/>
      <family val="2"/>
    </font>
    <font>
      <b/>
      <sz val="11"/>
      <color theme="1"/>
      <name val="Arial Narrow"/>
      <family val="2"/>
    </font>
    <font>
      <b/>
      <sz val="10"/>
      <color theme="1"/>
      <name val="Arial Narrow"/>
      <family val="2"/>
    </font>
    <font>
      <sz val="11"/>
      <name val="Arial Narrow"/>
      <family val="2"/>
    </font>
    <font>
      <u/>
      <sz val="11"/>
      <color theme="10"/>
      <name val="Calibri"/>
      <family val="2"/>
      <scheme val="minor"/>
    </font>
    <font>
      <b/>
      <sz val="10"/>
      <name val="Verdana"/>
      <family val="2"/>
    </font>
    <font>
      <sz val="10"/>
      <name val="Arial"/>
      <family val="2"/>
    </font>
    <font>
      <sz val="10"/>
      <name val="Arial Narrow"/>
      <family val="2"/>
    </font>
    <font>
      <u/>
      <sz val="10"/>
      <color theme="10"/>
      <name val="Arial"/>
      <family val="2"/>
    </font>
    <font>
      <b/>
      <sz val="11"/>
      <color theme="1"/>
      <name val="Calibri"/>
      <family val="2"/>
      <scheme val="minor"/>
    </font>
    <font>
      <b/>
      <sz val="20"/>
      <color theme="1"/>
      <name val="Arial Narrow"/>
      <family val="2"/>
    </font>
    <font>
      <b/>
      <sz val="12"/>
      <color theme="1"/>
      <name val="Arial Narrow"/>
      <family val="2"/>
    </font>
    <font>
      <sz val="12"/>
      <color theme="1"/>
      <name val="Arial Narrow"/>
      <family val="2"/>
    </font>
    <font>
      <sz val="12"/>
      <name val="Arial Narrow"/>
      <family val="2"/>
    </font>
    <font>
      <b/>
      <sz val="11"/>
      <name val="Arial Narrow"/>
      <family val="2"/>
    </font>
    <font>
      <b/>
      <sz val="22"/>
      <name val="Arial Narrow"/>
      <family val="2"/>
    </font>
    <font>
      <u/>
      <sz val="11"/>
      <color theme="10"/>
      <name val="Arial Narrow"/>
      <family val="2"/>
    </font>
    <font>
      <sz val="10"/>
      <color theme="1"/>
      <name val="Arial"/>
      <family val="2"/>
    </font>
    <font>
      <sz val="10"/>
      <color theme="1"/>
      <name val="Verdana"/>
      <family val="2"/>
    </font>
    <font>
      <b/>
      <sz val="10"/>
      <color theme="1"/>
      <name val="Verdana"/>
      <family val="2"/>
    </font>
    <font>
      <b/>
      <sz val="14"/>
      <color theme="1"/>
      <name val="Verdana"/>
      <family val="2"/>
    </font>
    <font>
      <b/>
      <sz val="10"/>
      <name val="Arial Narrow"/>
      <family val="2"/>
    </font>
    <font>
      <b/>
      <sz val="9"/>
      <color indexed="81"/>
      <name val="Tahoma"/>
      <family val="2"/>
    </font>
    <font>
      <sz val="9"/>
      <color indexed="81"/>
      <name val="Tahoma"/>
      <family val="2"/>
    </font>
    <font>
      <b/>
      <sz val="12"/>
      <name val="Arial Narrow"/>
      <family val="2"/>
    </font>
    <font>
      <sz val="9"/>
      <color theme="1"/>
      <name val="Arial Narrow"/>
      <family val="2"/>
    </font>
    <font>
      <sz val="14"/>
      <color theme="1"/>
      <name val="Arial Narrow"/>
      <family val="2"/>
    </font>
    <font>
      <b/>
      <sz val="14"/>
      <color theme="1"/>
      <name val="Arial Narrow"/>
      <family val="2"/>
    </font>
    <font>
      <sz val="11"/>
      <name val="Calibri"/>
      <family val="2"/>
      <scheme val="minor"/>
    </font>
    <font>
      <b/>
      <sz val="12"/>
      <color theme="0"/>
      <name val="Arial Narrow"/>
      <family val="2"/>
    </font>
    <font>
      <b/>
      <sz val="11"/>
      <name val="Arial"/>
      <family val="2"/>
    </font>
    <font>
      <sz val="11"/>
      <color theme="1"/>
      <name val="Arial"/>
      <family val="2"/>
    </font>
    <font>
      <b/>
      <sz val="11"/>
      <color theme="1"/>
      <name val="Arial"/>
      <family val="2"/>
    </font>
    <font>
      <sz val="11"/>
      <name val="Arial"/>
      <family val="2"/>
    </font>
    <font>
      <sz val="11"/>
      <color indexed="8"/>
      <name val="Arial Narrow"/>
      <family val="2"/>
    </font>
    <font>
      <sz val="11"/>
      <color rgb="FFFF0000"/>
      <name val="Arial"/>
      <family val="2"/>
    </font>
    <font>
      <sz val="12"/>
      <name val="Candara"/>
      <family val="2"/>
    </font>
    <font>
      <b/>
      <sz val="12"/>
      <name val="Candara"/>
      <family val="2"/>
    </font>
    <font>
      <b/>
      <sz val="16"/>
      <name val="Candara"/>
      <family val="2"/>
    </font>
    <font>
      <b/>
      <sz val="9"/>
      <name val="Candara"/>
      <family val="2"/>
    </font>
    <font>
      <b/>
      <sz val="26"/>
      <name val="Candara"/>
      <family val="2"/>
    </font>
    <font>
      <b/>
      <sz val="11"/>
      <name val="Candara"/>
      <family val="2"/>
    </font>
    <font>
      <sz val="12"/>
      <color rgb="FFFF0000"/>
      <name val="Candara"/>
      <family val="2"/>
    </font>
    <font>
      <sz val="11"/>
      <name val="Candara"/>
      <family val="2"/>
    </font>
    <font>
      <sz val="12"/>
      <color theme="1"/>
      <name val="Candara"/>
      <family val="2"/>
    </font>
    <font>
      <b/>
      <sz val="14"/>
      <name val="Candara"/>
      <family val="2"/>
    </font>
    <font>
      <sz val="14"/>
      <name val="Candara"/>
      <family val="2"/>
    </font>
    <font>
      <sz val="10"/>
      <color theme="1"/>
      <name val="Arial Narrow"/>
      <family val="2"/>
    </font>
    <font>
      <b/>
      <sz val="12"/>
      <color theme="1"/>
      <name val="Arial"/>
      <family val="2"/>
    </font>
    <font>
      <b/>
      <sz val="12"/>
      <color rgb="FF000000"/>
      <name val="Arial"/>
      <family val="2"/>
    </font>
    <font>
      <sz val="12"/>
      <color rgb="FF000000"/>
      <name val="Arial"/>
      <family val="2"/>
    </font>
    <font>
      <i/>
      <sz val="12"/>
      <color rgb="FF000000"/>
      <name val="Arial"/>
      <family val="2"/>
    </font>
    <font>
      <sz val="12"/>
      <color theme="1"/>
      <name val="Arial"/>
      <family val="2"/>
    </font>
    <font>
      <sz val="10"/>
      <color rgb="FF000000"/>
      <name val="Arial Narrow"/>
      <family val="2"/>
    </font>
    <font>
      <sz val="11"/>
      <color rgb="FF000000"/>
      <name val="Arial Narrow"/>
      <family val="2"/>
    </font>
    <font>
      <sz val="11"/>
      <color theme="0"/>
      <name val="Arial Narrow"/>
      <family val="2"/>
    </font>
    <font>
      <b/>
      <sz val="17"/>
      <color theme="1"/>
      <name val="Arial Narrow"/>
      <family val="2"/>
    </font>
    <font>
      <b/>
      <sz val="24"/>
      <color theme="1"/>
      <name val="Arial Narrow"/>
      <family val="2"/>
    </font>
    <font>
      <sz val="12"/>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DAEEF3"/>
        <bgColor indexed="64"/>
      </patternFill>
    </fill>
    <fill>
      <patternFill patternType="solid">
        <fgColor rgb="FFDDD9C4"/>
        <bgColor indexed="64"/>
      </patternFill>
    </fill>
    <fill>
      <patternFill patternType="solid">
        <fgColor theme="0"/>
        <bgColor rgb="FF000000"/>
      </patternFill>
    </fill>
    <fill>
      <patternFill patternType="solid">
        <fgColor theme="1" tint="0.249977111117893"/>
        <bgColor indexed="64"/>
      </patternFill>
    </fill>
    <fill>
      <patternFill patternType="solid">
        <fgColor theme="4" tint="0.39997558519241921"/>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bgColor indexed="64"/>
      </patternFill>
    </fill>
    <fill>
      <patternFill patternType="solid">
        <fgColor rgb="FF00B050"/>
        <bgColor indexed="64"/>
      </patternFill>
    </fill>
    <fill>
      <patternFill patternType="solid">
        <fgColor rgb="FFFF0000"/>
        <bgColor indexed="64"/>
      </patternFill>
    </fill>
    <fill>
      <patternFill patternType="solid">
        <fgColor indexed="65"/>
        <bgColor indexed="64"/>
      </patternFill>
    </fill>
    <fill>
      <patternFill patternType="solid">
        <fgColor theme="3" tint="0.59999389629810485"/>
        <bgColor indexed="64"/>
      </patternFill>
    </fill>
    <fill>
      <patternFill patternType="solid">
        <fgColor theme="5" tint="-0.249977111117893"/>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auto="1"/>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s>
  <cellStyleXfs count="67">
    <xf numFmtId="0" fontId="0" fillId="0" borderId="0"/>
    <xf numFmtId="0" fontId="8" fillId="0" borderId="0" applyNumberFormat="0" applyFill="0" applyBorder="0" applyAlignment="0" applyProtection="0"/>
    <xf numFmtId="0" fontId="9" fillId="3" borderId="9">
      <alignment horizontal="left" vertical="center" wrapText="1"/>
    </xf>
    <xf numFmtId="0" fontId="10" fillId="0" borderId="0"/>
    <xf numFmtId="0" fontId="9" fillId="4" borderId="0">
      <alignment horizontal="center" vertical="center"/>
    </xf>
    <xf numFmtId="166" fontId="10" fillId="0" borderId="0" applyFont="0" applyFill="0" applyBorder="0" applyAlignment="0" applyProtection="0"/>
    <xf numFmtId="166" fontId="10" fillId="0" borderId="0" applyFont="0" applyFill="0" applyBorder="0" applyAlignment="0" applyProtection="0"/>
    <xf numFmtId="42" fontId="1" fillId="0" borderId="0" applyFont="0" applyFill="0" applyBorder="0" applyAlignment="0" applyProtection="0"/>
    <xf numFmtId="0" fontId="12"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0" fontId="8"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1" fillId="0" borderId="0"/>
    <xf numFmtId="9" fontId="21" fillId="0" borderId="0" applyFont="0" applyFill="0" applyBorder="0" applyAlignment="0" applyProtection="0"/>
    <xf numFmtId="170" fontId="21"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0" fontId="24" fillId="3" borderId="9" applyNumberFormat="0" applyProtection="0">
      <alignment horizontal="left" vertical="center"/>
    </xf>
    <xf numFmtId="0" fontId="23" fillId="4" borderId="0" applyNumberFormat="0" applyBorder="0" applyProtection="0">
      <alignment horizontal="center" vertical="center"/>
    </xf>
    <xf numFmtId="0" fontId="23" fillId="7" borderId="0" applyNumberFormat="0" applyBorder="0" applyProtection="0">
      <alignment horizontal="center" vertical="center"/>
    </xf>
    <xf numFmtId="0" fontId="23" fillId="3" borderId="0" applyNumberFormat="0" applyBorder="0" applyProtection="0">
      <alignment horizontal="center" vertical="center" wrapText="1"/>
    </xf>
    <xf numFmtId="0" fontId="23" fillId="3" borderId="0" applyNumberFormat="0" applyBorder="0" applyProtection="0">
      <alignment horizontal="right" vertical="center" wrapText="1"/>
    </xf>
    <xf numFmtId="0" fontId="23" fillId="8" borderId="0" applyNumberFormat="0" applyBorder="0" applyProtection="0">
      <alignment horizontal="center" vertical="center" wrapText="1"/>
    </xf>
    <xf numFmtId="0" fontId="22" fillId="8" borderId="0" applyNumberFormat="0" applyBorder="0" applyProtection="0">
      <alignment horizontal="right" vertical="center" wrapText="1"/>
    </xf>
    <xf numFmtId="49" fontId="22" fillId="0" borderId="0" applyFill="0" applyBorder="0" applyProtection="0">
      <alignment horizontal="left" vertical="center"/>
    </xf>
    <xf numFmtId="0" fontId="23" fillId="0" borderId="0" applyNumberFormat="0" applyFill="0" applyBorder="0" applyProtection="0">
      <alignment horizontal="left" vertical="center"/>
    </xf>
    <xf numFmtId="0" fontId="23" fillId="0" borderId="0" applyNumberFormat="0" applyFill="0" applyBorder="0" applyProtection="0">
      <alignment horizontal="right" vertical="center"/>
    </xf>
    <xf numFmtId="171" fontId="22" fillId="0" borderId="0" applyFill="0" applyBorder="0" applyProtection="0">
      <alignment horizontal="right" vertical="center"/>
    </xf>
    <xf numFmtId="14" fontId="22" fillId="0" borderId="0" applyFill="0" applyBorder="0" applyProtection="0">
      <alignment horizontal="right" vertical="center"/>
    </xf>
    <xf numFmtId="22" fontId="22" fillId="0" borderId="0" applyFill="0" applyBorder="0" applyProtection="0">
      <alignment horizontal="right" vertical="center"/>
    </xf>
    <xf numFmtId="3" fontId="22" fillId="0" borderId="0" applyFill="0" applyBorder="0" applyProtection="0">
      <alignment horizontal="right" vertical="center"/>
    </xf>
    <xf numFmtId="4" fontId="22" fillId="0" borderId="0" applyFill="0" applyBorder="0" applyProtection="0">
      <alignment horizontal="right" vertical="center"/>
    </xf>
    <xf numFmtId="0" fontId="22" fillId="0" borderId="9" applyNumberFormat="0" applyFill="0" applyProtection="0">
      <alignment horizontal="left" vertical="center"/>
    </xf>
    <xf numFmtId="171" fontId="22" fillId="0" borderId="9" applyFill="0" applyProtection="0">
      <alignment horizontal="right" vertical="center"/>
    </xf>
    <xf numFmtId="3" fontId="22" fillId="0" borderId="9" applyFill="0" applyProtection="0">
      <alignment horizontal="right" vertical="center"/>
    </xf>
    <xf numFmtId="4" fontId="22" fillId="0" borderId="9" applyFill="0" applyProtection="0">
      <alignment horizontal="right" vertical="center"/>
    </xf>
    <xf numFmtId="0" fontId="21" fillId="0" borderId="9" applyNumberFormat="0" applyFont="0" applyFill="0" applyAlignment="0" applyProtection="0"/>
    <xf numFmtId="175" fontId="1" fillId="0" borderId="0" applyFont="0" applyFill="0" applyBorder="0" applyAlignment="0" applyProtection="0"/>
    <xf numFmtId="9" fontId="1" fillId="0" borderId="0" applyFont="0" applyFill="0" applyBorder="0" applyAlignment="0" applyProtection="0"/>
  </cellStyleXfs>
  <cellXfs count="734">
    <xf numFmtId="0" fontId="0" fillId="0" borderId="0" xfId="0"/>
    <xf numFmtId="0" fontId="0" fillId="2" borderId="0" xfId="0" applyFill="1"/>
    <xf numFmtId="0" fontId="2"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2" fillId="2" borderId="0" xfId="0" applyFont="1" applyFill="1" applyAlignment="1">
      <alignment horizontal="center" vertical="center" wrapText="1"/>
    </xf>
    <xf numFmtId="0" fontId="7" fillId="2" borderId="0" xfId="0" applyFont="1" applyFill="1" applyAlignment="1">
      <alignment horizontal="center" vertical="center" wrapText="1"/>
    </xf>
    <xf numFmtId="0" fontId="2" fillId="2" borderId="0" xfId="0" applyFont="1" applyFill="1"/>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167" fontId="2" fillId="0" borderId="0" xfId="0" applyNumberFormat="1" applyFont="1" applyAlignment="1">
      <alignment wrapText="1"/>
    </xf>
    <xf numFmtId="0" fontId="10" fillId="2" borderId="0" xfId="3" applyFont="1" applyFill="1" applyBorder="1"/>
    <xf numFmtId="168" fontId="11" fillId="2" borderId="0" xfId="6" applyNumberFormat="1" applyFont="1" applyFill="1" applyBorder="1"/>
    <xf numFmtId="0" fontId="11" fillId="2" borderId="0" xfId="3" applyFont="1" applyFill="1" applyBorder="1"/>
    <xf numFmtId="169" fontId="11" fillId="2" borderId="0" xfId="3" applyNumberFormat="1" applyFont="1" applyFill="1" applyBorder="1"/>
    <xf numFmtId="0" fontId="10" fillId="2" borderId="0" xfId="3" applyFont="1" applyFill="1" applyProtection="1">
      <protection locked="0"/>
    </xf>
    <xf numFmtId="168" fontId="10" fillId="2" borderId="0" xfId="5" applyNumberFormat="1" applyFont="1" applyFill="1" applyProtection="1">
      <protection locked="0"/>
    </xf>
    <xf numFmtId="0" fontId="0" fillId="2" borderId="14" xfId="0" applyFill="1" applyBorder="1"/>
    <xf numFmtId="0" fontId="0" fillId="0" borderId="0" xfId="0" applyAlignment="1">
      <alignment horizontal="center"/>
    </xf>
    <xf numFmtId="0" fontId="2" fillId="0" borderId="9" xfId="0" applyFont="1" applyBorder="1" applyAlignment="1">
      <alignment vertical="center"/>
    </xf>
    <xf numFmtId="0" fontId="0" fillId="0" borderId="0" xfId="0" applyAlignment="1">
      <alignment wrapText="1"/>
    </xf>
    <xf numFmtId="0" fontId="7" fillId="2" borderId="9" xfId="0" applyFont="1" applyFill="1" applyBorder="1" applyAlignment="1">
      <alignment horizontal="center" vertical="center"/>
    </xf>
    <xf numFmtId="0" fontId="7" fillId="0" borderId="9" xfId="0" applyFont="1" applyBorder="1" applyAlignment="1">
      <alignment horizontal="center" vertical="center"/>
    </xf>
    <xf numFmtId="0" fontId="2" fillId="0" borderId="9" xfId="0" applyFont="1" applyBorder="1" applyAlignment="1">
      <alignment horizontal="justify" vertical="center" wrapText="1"/>
    </xf>
    <xf numFmtId="0" fontId="2" fillId="0" borderId="0" xfId="0" applyFont="1" applyAlignment="1">
      <alignment vertical="center" wrapText="1"/>
    </xf>
    <xf numFmtId="0" fontId="7" fillId="0" borderId="9" xfId="0" applyFont="1" applyBorder="1" applyAlignment="1">
      <alignment vertical="center"/>
    </xf>
    <xf numFmtId="0" fontId="0" fillId="2" borderId="0" xfId="0" applyFill="1" applyBorder="1"/>
    <xf numFmtId="0" fontId="0" fillId="2" borderId="16" xfId="0" applyFill="1" applyBorder="1"/>
    <xf numFmtId="0" fontId="0" fillId="2" borderId="17" xfId="0" applyFill="1" applyBorder="1"/>
    <xf numFmtId="0" fontId="0" fillId="0" borderId="12"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2" borderId="2" xfId="0" applyFill="1" applyBorder="1"/>
    <xf numFmtId="0" fontId="0" fillId="2" borderId="32" xfId="0" applyFill="1" applyBorder="1"/>
    <xf numFmtId="0" fontId="2" fillId="0" borderId="0" xfId="0" applyFont="1" applyAlignment="1">
      <alignment vertical="center"/>
    </xf>
    <xf numFmtId="0" fontId="2" fillId="0" borderId="9" xfId="0" applyFont="1" applyBorder="1" applyAlignment="1">
      <alignment horizontal="center" vertical="center" wrapText="1"/>
    </xf>
    <xf numFmtId="0" fontId="7" fillId="2" borderId="9" xfId="0" applyFont="1" applyFill="1" applyBorder="1" applyAlignment="1">
      <alignment horizontal="center" vertical="center" wrapText="1"/>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9" xfId="0" applyFont="1" applyBorder="1"/>
    <xf numFmtId="0" fontId="2" fillId="0" borderId="9" xfId="0" applyFont="1" applyBorder="1" applyAlignment="1">
      <alignment horizontal="center" vertical="center" wrapText="1"/>
    </xf>
    <xf numFmtId="0" fontId="23" fillId="4" borderId="12" xfId="46" applyBorder="1" applyProtection="1">
      <alignment horizontal="center" vertical="center"/>
    </xf>
    <xf numFmtId="0" fontId="23" fillId="4" borderId="0" xfId="46" applyProtection="1">
      <alignment horizontal="center" vertical="center"/>
    </xf>
    <xf numFmtId="49" fontId="22" fillId="0" borderId="0" xfId="52" applyProtection="1">
      <alignment horizontal="left" vertical="center"/>
      <protection locked="0"/>
    </xf>
    <xf numFmtId="170" fontId="21" fillId="0" borderId="0" xfId="41" applyFont="1" applyProtection="1">
      <protection locked="0"/>
    </xf>
    <xf numFmtId="0" fontId="7" fillId="2" borderId="0" xfId="0" applyFont="1" applyFill="1" applyAlignment="1">
      <alignment wrapText="1"/>
    </xf>
    <xf numFmtId="167" fontId="7" fillId="2" borderId="0" xfId="0" applyNumberFormat="1" applyFont="1" applyFill="1" applyAlignment="1">
      <alignment wrapText="1"/>
    </xf>
    <xf numFmtId="0" fontId="7" fillId="2" borderId="0" xfId="0" applyFont="1" applyFill="1"/>
    <xf numFmtId="0" fontId="25" fillId="2" borderId="9" xfId="0" applyFont="1" applyFill="1" applyBorder="1" applyAlignment="1">
      <alignment horizontal="center" vertical="center" wrapText="1"/>
    </xf>
    <xf numFmtId="0" fontId="25" fillId="2" borderId="9" xfId="0" applyFont="1" applyFill="1" applyBorder="1" applyAlignment="1">
      <alignment horizontal="center" vertical="center"/>
    </xf>
    <xf numFmtId="0" fontId="11" fillId="2" borderId="9" xfId="0" applyFont="1" applyFill="1" applyBorder="1" applyAlignment="1">
      <alignment horizontal="center" vertical="center" wrapText="1"/>
    </xf>
    <xf numFmtId="167" fontId="11" fillId="2" borderId="9" xfId="0" applyNumberFormat="1" applyFont="1" applyFill="1" applyBorder="1" applyAlignment="1">
      <alignment horizontal="center" vertical="center" wrapText="1"/>
    </xf>
    <xf numFmtId="0" fontId="11" fillId="2" borderId="9" xfId="0" applyFont="1" applyFill="1" applyBorder="1" applyAlignment="1">
      <alignment horizontal="center" vertical="center"/>
    </xf>
    <xf numFmtId="0" fontId="11" fillId="2" borderId="0" xfId="0" applyFont="1" applyFill="1" applyAlignment="1">
      <alignment horizontal="center" vertical="center" wrapText="1"/>
    </xf>
    <xf numFmtId="0" fontId="2" fillId="0" borderId="0" xfId="0" applyFont="1" applyAlignment="1">
      <alignment horizontal="justify" vertical="center"/>
    </xf>
    <xf numFmtId="167" fontId="11" fillId="2" borderId="0" xfId="0" applyNumberFormat="1" applyFont="1" applyFill="1" applyAlignment="1">
      <alignment horizontal="center" vertical="center" wrapText="1"/>
    </xf>
    <xf numFmtId="0" fontId="11" fillId="2" borderId="0" xfId="0" applyFont="1" applyFill="1" applyAlignment="1">
      <alignment horizontal="center" vertical="center"/>
    </xf>
    <xf numFmtId="0" fontId="11" fillId="2" borderId="0" xfId="0" applyFont="1" applyFill="1" applyAlignment="1">
      <alignment wrapText="1"/>
    </xf>
    <xf numFmtId="0" fontId="11" fillId="2" borderId="0" xfId="0" applyFont="1" applyFill="1"/>
    <xf numFmtId="167" fontId="11" fillId="2" borderId="0" xfId="0" applyNumberFormat="1" applyFont="1" applyFill="1" applyAlignment="1">
      <alignment wrapText="1"/>
    </xf>
    <xf numFmtId="0" fontId="0" fillId="0" borderId="0" xfId="0"/>
    <xf numFmtId="0" fontId="16" fillId="2" borderId="0" xfId="0" applyFont="1" applyFill="1"/>
    <xf numFmtId="0" fontId="16" fillId="2" borderId="0" xfId="0" applyFont="1" applyFill="1" applyAlignment="1">
      <alignment horizontal="center"/>
    </xf>
    <xf numFmtId="0" fontId="16" fillId="2" borderId="0" xfId="0" applyFont="1" applyFill="1" applyAlignment="1">
      <alignment horizontal="left"/>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left"/>
    </xf>
    <xf numFmtId="0" fontId="30" fillId="2" borderId="0" xfId="0" applyFont="1" applyFill="1"/>
    <xf numFmtId="0" fontId="30" fillId="2" borderId="0" xfId="0" applyFont="1" applyFill="1" applyAlignment="1">
      <alignment horizontal="center"/>
    </xf>
    <xf numFmtId="0" fontId="31" fillId="2" borderId="0" xfId="0" applyFont="1" applyFill="1" applyAlignment="1">
      <alignment horizontal="center"/>
    </xf>
    <xf numFmtId="0" fontId="30" fillId="2" borderId="0" xfId="0" applyFont="1" applyFill="1" applyAlignment="1">
      <alignment horizontal="left"/>
    </xf>
    <xf numFmtId="0" fontId="17" fillId="11" borderId="9" xfId="3" applyFont="1" applyFill="1" applyBorder="1" applyAlignment="1" applyProtection="1">
      <alignment horizontal="center" vertical="center" wrapText="1"/>
      <protection locked="0"/>
    </xf>
    <xf numFmtId="0" fontId="14" fillId="0" borderId="0" xfId="0" applyFont="1" applyBorder="1" applyAlignment="1">
      <alignment vertical="center"/>
    </xf>
    <xf numFmtId="0" fontId="34" fillId="2" borderId="9" xfId="0" applyFont="1" applyFill="1" applyBorder="1" applyAlignment="1">
      <alignment horizontal="center" vertical="center" textRotation="90" wrapText="1"/>
    </xf>
    <xf numFmtId="0" fontId="34" fillId="2" borderId="9" xfId="0" applyFont="1" applyFill="1" applyBorder="1" applyAlignment="1">
      <alignment horizontal="center" vertical="center" wrapText="1"/>
    </xf>
    <xf numFmtId="0" fontId="35" fillId="2" borderId="9" xfId="0" applyFont="1" applyFill="1" applyBorder="1" applyAlignment="1">
      <alignment horizontal="center" vertical="center" wrapText="1"/>
    </xf>
    <xf numFmtId="16" fontId="35" fillId="2" borderId="9" xfId="0" applyNumberFormat="1" applyFont="1" applyFill="1" applyBorder="1" applyAlignment="1">
      <alignment horizontal="center" vertical="center" wrapText="1"/>
    </xf>
    <xf numFmtId="172" fontId="35" fillId="2" borderId="9" xfId="0" applyNumberFormat="1" applyFont="1" applyFill="1" applyBorder="1" applyAlignment="1">
      <alignment horizontal="center" vertical="center" wrapText="1"/>
    </xf>
    <xf numFmtId="0" fontId="35" fillId="0" borderId="9" xfId="0" applyFont="1" applyBorder="1" applyAlignment="1">
      <alignment horizontal="center" vertical="center"/>
    </xf>
    <xf numFmtId="0" fontId="35" fillId="11" borderId="9" xfId="0" applyFont="1" applyFill="1" applyBorder="1" applyAlignment="1">
      <alignment horizontal="center" vertical="center"/>
    </xf>
    <xf numFmtId="173" fontId="7" fillId="2" borderId="9" xfId="0" applyNumberFormat="1" applyFont="1" applyFill="1" applyBorder="1" applyAlignment="1">
      <alignment horizontal="center" vertical="center"/>
    </xf>
    <xf numFmtId="0" fontId="37" fillId="0" borderId="9" xfId="0" applyFont="1" applyBorder="1" applyAlignment="1">
      <alignment horizontal="center" vertical="center" wrapText="1"/>
    </xf>
    <xf numFmtId="17" fontId="35" fillId="2" borderId="9" xfId="0" applyNumberFormat="1" applyFont="1" applyFill="1" applyBorder="1" applyAlignment="1">
      <alignment horizontal="center" vertical="center" wrapText="1"/>
    </xf>
    <xf numFmtId="0" fontId="35" fillId="0" borderId="9" xfId="0" applyFont="1" applyBorder="1" applyAlignment="1">
      <alignment horizontal="center" vertical="center" wrapText="1"/>
    </xf>
    <xf numFmtId="16" fontId="2" fillId="0" borderId="9" xfId="0" applyNumberFormat="1" applyFont="1" applyBorder="1" applyAlignment="1">
      <alignment horizontal="center" vertical="center" wrapText="1"/>
    </xf>
    <xf numFmtId="172" fontId="2" fillId="0" borderId="9" xfId="0" applyNumberFormat="1" applyFont="1" applyBorder="1" applyAlignment="1">
      <alignment horizontal="center" vertical="center" wrapText="1"/>
    </xf>
    <xf numFmtId="0" fontId="2" fillId="11" borderId="9" xfId="0" applyFont="1" applyFill="1" applyBorder="1"/>
    <xf numFmtId="0" fontId="2" fillId="11" borderId="9" xfId="0" applyFont="1" applyFill="1" applyBorder="1" applyAlignment="1">
      <alignment vertical="center"/>
    </xf>
    <xf numFmtId="173" fontId="7" fillId="11" borderId="9" xfId="0" applyNumberFormat="1" applyFont="1" applyFill="1" applyBorder="1" applyAlignment="1">
      <alignment horizontal="center" vertical="center"/>
    </xf>
    <xf numFmtId="173" fontId="7" fillId="0" borderId="9" xfId="0" applyNumberFormat="1" applyFont="1" applyBorder="1" applyAlignment="1">
      <alignment horizontal="center" vertical="center"/>
    </xf>
    <xf numFmtId="0" fontId="2" fillId="11" borderId="9" xfId="0" applyFont="1" applyFill="1" applyBorder="1" applyAlignment="1">
      <alignment horizontal="center" vertical="center"/>
    </xf>
    <xf numFmtId="0" fontId="37" fillId="2" borderId="9" xfId="0" applyFont="1" applyFill="1" applyBorder="1" applyAlignment="1">
      <alignment horizontal="center" vertical="center" wrapText="1"/>
    </xf>
    <xf numFmtId="16" fontId="37" fillId="2" borderId="9" xfId="0" applyNumberFormat="1" applyFont="1" applyFill="1" applyBorder="1" applyAlignment="1">
      <alignment horizontal="center" vertical="center" wrapText="1"/>
    </xf>
    <xf numFmtId="17" fontId="36" fillId="2" borderId="9" xfId="0" applyNumberFormat="1" applyFont="1" applyFill="1" applyBorder="1" applyAlignment="1">
      <alignment horizontal="center" vertical="center" wrapText="1"/>
    </xf>
    <xf numFmtId="0" fontId="35" fillId="2" borderId="9" xfId="0" applyFont="1" applyFill="1" applyBorder="1" applyAlignment="1">
      <alignment horizontal="center" vertical="center"/>
    </xf>
    <xf numFmtId="172" fontId="35" fillId="2" borderId="9" xfId="0" applyNumberFormat="1" applyFont="1" applyFill="1" applyBorder="1" applyAlignment="1">
      <alignment horizontal="center" vertical="center"/>
    </xf>
    <xf numFmtId="174" fontId="38" fillId="2" borderId="9" xfId="37" applyNumberFormat="1" applyFont="1" applyFill="1" applyBorder="1" applyAlignment="1">
      <alignment horizontal="center" vertical="center"/>
    </xf>
    <xf numFmtId="16" fontId="36" fillId="2" borderId="9" xfId="0" applyNumberFormat="1" applyFont="1" applyFill="1" applyBorder="1" applyAlignment="1">
      <alignment horizontal="center" vertical="center" wrapText="1"/>
    </xf>
    <xf numFmtId="0" fontId="36" fillId="2" borderId="21" xfId="0" applyFont="1" applyFill="1" applyBorder="1" applyAlignment="1">
      <alignment horizontal="center" vertical="center" wrapText="1"/>
    </xf>
    <xf numFmtId="0" fontId="37" fillId="2" borderId="9" xfId="0" applyFont="1" applyFill="1" applyBorder="1" applyAlignment="1">
      <alignment horizontal="center" vertical="center"/>
    </xf>
    <xf numFmtId="172" fontId="37" fillId="2" borderId="9" xfId="0" applyNumberFormat="1" applyFont="1" applyFill="1" applyBorder="1" applyAlignment="1">
      <alignment horizontal="center" vertical="center"/>
    </xf>
    <xf numFmtId="0" fontId="37" fillId="0" borderId="9" xfId="0" applyFont="1" applyBorder="1" applyAlignment="1">
      <alignment horizontal="center" vertical="center"/>
    </xf>
    <xf numFmtId="0" fontId="37" fillId="11" borderId="9" xfId="0" applyFont="1" applyFill="1" applyBorder="1" applyAlignment="1">
      <alignment horizontal="center" vertical="center"/>
    </xf>
    <xf numFmtId="0" fontId="7" fillId="11" borderId="9" xfId="0" applyFont="1" applyFill="1" applyBorder="1" applyAlignment="1">
      <alignment horizontal="center" vertical="center"/>
    </xf>
    <xf numFmtId="174" fontId="7" fillId="2" borderId="9" xfId="37" applyNumberFormat="1" applyFont="1" applyFill="1" applyBorder="1" applyAlignment="1">
      <alignment horizontal="center" vertical="center"/>
    </xf>
    <xf numFmtId="174" fontId="2" fillId="2" borderId="9" xfId="37" applyNumberFormat="1" applyFont="1" applyFill="1" applyBorder="1" applyAlignment="1">
      <alignment horizontal="center" vertical="center"/>
    </xf>
    <xf numFmtId="49" fontId="35" fillId="11" borderId="9" xfId="0" applyNumberFormat="1" applyFont="1" applyFill="1" applyBorder="1" applyAlignment="1">
      <alignment horizontal="center" vertical="center"/>
    </xf>
    <xf numFmtId="172" fontId="35" fillId="2" borderId="9" xfId="38" applyNumberFormat="1" applyFont="1" applyFill="1" applyBorder="1" applyAlignment="1">
      <alignment horizontal="center" vertical="center"/>
    </xf>
    <xf numFmtId="0" fontId="18" fillId="2" borderId="0" xfId="0" applyFont="1" applyFill="1" applyAlignment="1">
      <alignment vertical="center" textRotation="90" wrapText="1"/>
    </xf>
    <xf numFmtId="0" fontId="39" fillId="2" borderId="0" xfId="0" applyFont="1" applyFill="1" applyAlignment="1">
      <alignment horizontal="center" vertical="center" wrapText="1"/>
    </xf>
    <xf numFmtId="0" fontId="39" fillId="2" borderId="0" xfId="0" applyFont="1" applyFill="1" applyAlignment="1">
      <alignment vertical="center" wrapText="1"/>
    </xf>
    <xf numFmtId="172" fontId="39" fillId="2" borderId="0" xfId="0" applyNumberFormat="1" applyFont="1" applyFill="1" applyAlignment="1">
      <alignment vertical="center" wrapText="1"/>
    </xf>
    <xf numFmtId="0" fontId="18" fillId="2" borderId="0" xfId="0" applyFont="1" applyFill="1" applyAlignment="1">
      <alignment horizontal="center" vertical="center" wrapText="1"/>
    </xf>
    <xf numFmtId="0" fontId="37" fillId="2" borderId="0" xfId="0" applyFont="1" applyFill="1" applyAlignment="1">
      <alignment horizontal="center" vertical="center"/>
    </xf>
    <xf numFmtId="172" fontId="7" fillId="2" borderId="0" xfId="0" applyNumberFormat="1"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center"/>
    </xf>
    <xf numFmtId="0" fontId="37" fillId="0" borderId="0" xfId="0" applyFont="1"/>
    <xf numFmtId="0" fontId="34" fillId="0" borderId="9" xfId="0" applyFont="1" applyBorder="1" applyAlignment="1">
      <alignment horizontal="center" vertical="center" wrapText="1"/>
    </xf>
    <xf numFmtId="172" fontId="2" fillId="2" borderId="0" xfId="0" applyNumberFormat="1" applyFont="1" applyFill="1"/>
    <xf numFmtId="0" fontId="37" fillId="2" borderId="0" xfId="0" applyFont="1" applyFill="1"/>
    <xf numFmtId="0" fontId="37" fillId="2" borderId="0" xfId="0" applyFont="1" applyFill="1" applyAlignment="1">
      <alignment horizontal="center"/>
    </xf>
    <xf numFmtId="0" fontId="13" fillId="2" borderId="0" xfId="0" applyFont="1" applyFill="1" applyAlignment="1">
      <alignment horizontal="center" vertical="center"/>
    </xf>
    <xf numFmtId="0" fontId="37" fillId="2" borderId="0" xfId="0" applyFont="1" applyFill="1" applyAlignment="1">
      <alignment horizontal="left"/>
    </xf>
    <xf numFmtId="172" fontId="37" fillId="2" borderId="0" xfId="0" applyNumberFormat="1" applyFont="1" applyFill="1" applyAlignment="1">
      <alignment horizontal="left"/>
    </xf>
    <xf numFmtId="172" fontId="37" fillId="2" borderId="0" xfId="0" applyNumberFormat="1" applyFont="1" applyFill="1"/>
    <xf numFmtId="0" fontId="13" fillId="2" borderId="0" xfId="0" applyFont="1" applyFill="1" applyAlignment="1">
      <alignment horizontal="center"/>
    </xf>
    <xf numFmtId="0" fontId="34" fillId="2" borderId="0" xfId="0" applyFont="1" applyFill="1" applyAlignment="1">
      <alignment horizontal="center"/>
    </xf>
    <xf numFmtId="0" fontId="40" fillId="0" borderId="0" xfId="3" applyFont="1" applyAlignment="1">
      <alignment horizontal="center" vertical="center"/>
    </xf>
    <xf numFmtId="0" fontId="41" fillId="2" borderId="9" xfId="3" applyFont="1" applyFill="1" applyBorder="1" applyAlignment="1">
      <alignment horizontal="center" vertical="center"/>
    </xf>
    <xf numFmtId="0" fontId="40" fillId="0" borderId="9" xfId="3" applyFont="1" applyBorder="1" applyAlignment="1">
      <alignment horizontal="left" vertical="center" wrapText="1"/>
    </xf>
    <xf numFmtId="0" fontId="40" fillId="0" borderId="9" xfId="3" applyFont="1" applyBorder="1" applyAlignment="1">
      <alignment horizontal="left" vertical="top" wrapText="1"/>
    </xf>
    <xf numFmtId="0" fontId="45" fillId="0" borderId="9" xfId="3" applyFont="1" applyBorder="1" applyAlignment="1">
      <alignment horizontal="center" vertical="center" wrapText="1"/>
    </xf>
    <xf numFmtId="0" fontId="46" fillId="12" borderId="9" xfId="3" applyFont="1" applyFill="1" applyBorder="1" applyAlignment="1">
      <alignment horizontal="center" vertical="center" wrapText="1"/>
    </xf>
    <xf numFmtId="0" fontId="40" fillId="0" borderId="9" xfId="3" applyFont="1" applyBorder="1" applyAlignment="1">
      <alignment horizontal="center" vertical="center" wrapText="1"/>
    </xf>
    <xf numFmtId="0" fontId="40" fillId="2" borderId="9" xfId="3" applyFont="1" applyFill="1" applyBorder="1" applyAlignment="1">
      <alignment horizontal="center" vertical="center" wrapText="1"/>
    </xf>
    <xf numFmtId="0" fontId="40" fillId="0" borderId="9" xfId="3" applyFont="1" applyBorder="1" applyAlignment="1">
      <alignment horizontal="center" vertical="center"/>
    </xf>
    <xf numFmtId="0" fontId="47" fillId="0" borderId="21" xfId="3" applyFont="1" applyBorder="1" applyAlignment="1">
      <alignment horizontal="center" vertical="center" wrapText="1"/>
    </xf>
    <xf numFmtId="0" fontId="40" fillId="0" borderId="19" xfId="3" applyFont="1" applyBorder="1" applyAlignment="1">
      <alignment horizontal="center" vertical="center" wrapText="1"/>
    </xf>
    <xf numFmtId="0" fontId="47" fillId="0" borderId="21" xfId="3" applyFont="1" applyBorder="1" applyAlignment="1">
      <alignment horizontal="center" vertical="top" wrapText="1"/>
    </xf>
    <xf numFmtId="0" fontId="40" fillId="12" borderId="9" xfId="3" applyFont="1" applyFill="1" applyBorder="1" applyAlignment="1">
      <alignment horizontal="center" vertical="center" wrapText="1"/>
    </xf>
    <xf numFmtId="0" fontId="40" fillId="2" borderId="9" xfId="3" applyFont="1" applyFill="1" applyBorder="1" applyAlignment="1">
      <alignment horizontal="center" vertical="center"/>
    </xf>
    <xf numFmtId="0" fontId="48" fillId="0" borderId="9" xfId="3" applyFont="1" applyBorder="1" applyAlignment="1">
      <alignment horizontal="left" vertical="center" wrapText="1"/>
    </xf>
    <xf numFmtId="0" fontId="40" fillId="12" borderId="9" xfId="3" applyFont="1" applyFill="1" applyBorder="1" applyAlignment="1">
      <alignment horizontal="center" vertical="center"/>
    </xf>
    <xf numFmtId="0" fontId="40" fillId="12" borderId="19" xfId="3" applyFont="1" applyFill="1" applyBorder="1" applyAlignment="1">
      <alignment horizontal="center" vertical="center" wrapText="1"/>
    </xf>
    <xf numFmtId="0" fontId="40" fillId="0" borderId="0" xfId="3" applyFont="1" applyAlignment="1">
      <alignment vertical="center"/>
    </xf>
    <xf numFmtId="0" fontId="41" fillId="2" borderId="9" xfId="3" applyFont="1" applyFill="1" applyBorder="1" applyAlignment="1">
      <alignment horizontal="center" vertical="center" wrapText="1"/>
    </xf>
    <xf numFmtId="0" fontId="47" fillId="0" borderId="9" xfId="3" applyFont="1" applyBorder="1" applyAlignment="1">
      <alignment horizontal="center" vertical="center" wrapText="1"/>
    </xf>
    <xf numFmtId="0" fontId="47" fillId="0" borderId="9" xfId="3" applyFont="1" applyBorder="1" applyAlignment="1">
      <alignment horizontal="center" vertical="top" wrapText="1"/>
    </xf>
    <xf numFmtId="0" fontId="40" fillId="2" borderId="9" xfId="3" applyFont="1" applyFill="1" applyBorder="1" applyAlignment="1">
      <alignment horizontal="left" vertical="center" wrapText="1"/>
    </xf>
    <xf numFmtId="0" fontId="40" fillId="0" borderId="10" xfId="3" applyFont="1" applyBorder="1" applyAlignment="1">
      <alignment horizontal="center" vertical="center"/>
    </xf>
    <xf numFmtId="0" fontId="41" fillId="12" borderId="9" xfId="3" applyFont="1" applyFill="1" applyBorder="1" applyAlignment="1">
      <alignment horizontal="center" vertical="center"/>
    </xf>
    <xf numFmtId="0" fontId="40" fillId="12" borderId="0" xfId="3" applyFont="1" applyFill="1" applyAlignment="1">
      <alignment vertical="center"/>
    </xf>
    <xf numFmtId="0" fontId="40" fillId="2" borderId="19" xfId="3" applyFont="1" applyFill="1" applyBorder="1" applyAlignment="1">
      <alignment horizontal="center" vertical="center" wrapText="1"/>
    </xf>
    <xf numFmtId="0" fontId="46" fillId="0" borderId="9" xfId="3" applyFont="1" applyBorder="1" applyAlignment="1">
      <alignment horizontal="center" vertical="center"/>
    </xf>
    <xf numFmtId="0" fontId="40" fillId="0" borderId="19" xfId="3" applyFont="1" applyBorder="1" applyAlignment="1">
      <alignment horizontal="center" vertical="center"/>
    </xf>
    <xf numFmtId="0" fontId="47" fillId="0" borderId="9" xfId="3" applyFont="1" applyBorder="1" applyAlignment="1">
      <alignment horizontal="center" vertical="center"/>
    </xf>
    <xf numFmtId="0" fontId="40" fillId="12" borderId="19" xfId="3" applyFont="1" applyFill="1" applyBorder="1" applyAlignment="1">
      <alignment horizontal="center" vertical="center"/>
    </xf>
    <xf numFmtId="0" fontId="41" fillId="2" borderId="9" xfId="3" applyFont="1" applyFill="1" applyBorder="1" applyAlignment="1">
      <alignment horizontal="center" vertical="top" wrapText="1"/>
    </xf>
    <xf numFmtId="0" fontId="48" fillId="0" borderId="9" xfId="3" applyFont="1" applyBorder="1" applyAlignment="1">
      <alignment horizontal="left" vertical="top" wrapText="1"/>
    </xf>
    <xf numFmtId="0" fontId="41" fillId="0" borderId="9" xfId="3" applyFont="1" applyBorder="1" applyAlignment="1">
      <alignment horizontal="center" vertical="center"/>
    </xf>
    <xf numFmtId="0" fontId="40" fillId="0" borderId="9" xfId="3" applyFont="1" applyBorder="1" applyAlignment="1">
      <alignment vertical="center" wrapText="1"/>
    </xf>
    <xf numFmtId="0" fontId="40" fillId="0" borderId="9" xfId="3" applyFont="1" applyBorder="1" applyAlignment="1">
      <alignment vertical="center"/>
    </xf>
    <xf numFmtId="0" fontId="40" fillId="12" borderId="9" xfId="3" applyFont="1" applyFill="1" applyBorder="1" applyAlignment="1">
      <alignment vertical="center"/>
    </xf>
    <xf numFmtId="0" fontId="41" fillId="0" borderId="0" xfId="3" applyFont="1" applyAlignment="1">
      <alignment horizontal="center" vertical="center"/>
    </xf>
    <xf numFmtId="0" fontId="41" fillId="0" borderId="0" xfId="3" applyFont="1" applyAlignment="1">
      <alignment horizontal="center" vertical="center" wrapText="1"/>
    </xf>
    <xf numFmtId="0" fontId="45" fillId="0" borderId="0" xfId="3" applyFont="1" applyAlignment="1">
      <alignment horizontal="center" vertical="center" wrapText="1"/>
    </xf>
    <xf numFmtId="0" fontId="47" fillId="0" borderId="0" xfId="3" applyFont="1" applyAlignment="1">
      <alignment horizontal="center" vertical="center"/>
    </xf>
    <xf numFmtId="0" fontId="45" fillId="0" borderId="0" xfId="3" applyFont="1" applyAlignment="1">
      <alignment horizontal="center" vertical="center"/>
    </xf>
    <xf numFmtId="0" fontId="41" fillId="0" borderId="0" xfId="3" applyFont="1" applyAlignment="1">
      <alignment horizontal="left" vertical="center" wrapText="1"/>
    </xf>
    <xf numFmtId="0" fontId="49" fillId="0" borderId="0" xfId="3" applyFont="1" applyAlignment="1">
      <alignment horizontal="center" vertical="center"/>
    </xf>
    <xf numFmtId="0" fontId="50" fillId="0" borderId="0" xfId="3" applyFont="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41" fillId="12" borderId="23" xfId="3" applyFont="1" applyFill="1" applyBorder="1" applyAlignment="1">
      <alignment horizontal="center" vertical="center" wrapText="1"/>
    </xf>
    <xf numFmtId="0" fontId="42" fillId="12" borderId="23" xfId="3" applyFont="1" applyFill="1" applyBorder="1" applyAlignment="1">
      <alignment horizontal="center" vertical="center" wrapText="1"/>
    </xf>
    <xf numFmtId="0" fontId="42" fillId="12" borderId="23" xfId="3" applyFont="1" applyFill="1" applyBorder="1" applyAlignment="1">
      <alignment horizontal="center" vertical="center"/>
    </xf>
    <xf numFmtId="17" fontId="43" fillId="12" borderId="23" xfId="3" applyNumberFormat="1" applyFont="1" applyFill="1" applyBorder="1" applyAlignment="1">
      <alignment horizontal="center" vertical="center" wrapText="1"/>
    </xf>
    <xf numFmtId="17" fontId="43" fillId="12" borderId="15" xfId="3" applyNumberFormat="1"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15" borderId="9" xfId="0" applyFont="1" applyFill="1" applyBorder="1" applyAlignment="1">
      <alignment horizontal="center" vertical="center" wrapText="1"/>
    </xf>
    <xf numFmtId="0" fontId="15" fillId="15"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21" xfId="0" applyFont="1" applyFill="1" applyBorder="1" applyAlignment="1">
      <alignment vertical="center" wrapText="1"/>
    </xf>
    <xf numFmtId="0" fontId="17" fillId="2" borderId="9" xfId="0" applyFont="1" applyFill="1" applyBorder="1" applyAlignment="1">
      <alignment horizontal="center" vertical="center"/>
    </xf>
    <xf numFmtId="14" fontId="17" fillId="2" borderId="9" xfId="0" applyNumberFormat="1" applyFont="1" applyFill="1" applyBorder="1" applyAlignment="1">
      <alignment horizontal="center" vertical="center"/>
    </xf>
    <xf numFmtId="0" fontId="17" fillId="2" borderId="9" xfId="0" applyFont="1" applyFill="1" applyBorder="1" applyAlignment="1">
      <alignment horizontal="justify" vertical="center" wrapText="1"/>
    </xf>
    <xf numFmtId="14" fontId="17" fillId="2" borderId="9" xfId="0" applyNumberFormat="1" applyFont="1" applyFill="1" applyBorder="1" applyAlignment="1">
      <alignment horizontal="center" vertical="center" wrapText="1"/>
    </xf>
    <xf numFmtId="0" fontId="28" fillId="2" borderId="9"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13" xfId="0" applyFont="1" applyFill="1" applyBorder="1" applyAlignment="1">
      <alignment horizontal="center" vertical="center"/>
    </xf>
    <xf numFmtId="0" fontId="4" fillId="5" borderId="12" xfId="0" applyFont="1" applyFill="1" applyBorder="1" applyAlignment="1">
      <alignment vertical="center"/>
    </xf>
    <xf numFmtId="0" fontId="4" fillId="5" borderId="12" xfId="0" applyFont="1" applyFill="1" applyBorder="1" applyAlignment="1">
      <alignment horizontal="center" vertical="center"/>
    </xf>
    <xf numFmtId="0" fontId="4" fillId="5" borderId="13" xfId="0" applyFont="1" applyFill="1" applyBorder="1" applyAlignment="1">
      <alignment vertical="center"/>
    </xf>
    <xf numFmtId="0" fontId="4" fillId="5" borderId="11" xfId="0" applyFont="1" applyFill="1" applyBorder="1" applyAlignment="1">
      <alignment vertical="top"/>
    </xf>
    <xf numFmtId="0" fontId="4" fillId="5" borderId="12" xfId="0" applyFont="1" applyFill="1" applyBorder="1" applyAlignment="1">
      <alignment vertical="top"/>
    </xf>
    <xf numFmtId="0" fontId="5" fillId="5" borderId="9" xfId="0" applyFont="1" applyFill="1" applyBorder="1" applyAlignment="1">
      <alignment horizontal="center" vertical="top"/>
    </xf>
    <xf numFmtId="0" fontId="5" fillId="5" borderId="9" xfId="0" applyFont="1" applyFill="1" applyBorder="1" applyAlignment="1">
      <alignment horizontal="center" vertical="top" wrapText="1"/>
    </xf>
    <xf numFmtId="0" fontId="5" fillId="6" borderId="18" xfId="0" applyFont="1" applyFill="1" applyBorder="1" applyAlignment="1">
      <alignment horizontal="center" vertical="center" wrapText="1"/>
    </xf>
    <xf numFmtId="0" fontId="16" fillId="2" borderId="9" xfId="0" applyFont="1" applyFill="1" applyBorder="1" applyAlignment="1">
      <alignment horizontal="justify" vertical="center" wrapText="1"/>
    </xf>
    <xf numFmtId="0" fontId="16" fillId="2" borderId="9" xfId="0" applyFont="1" applyFill="1" applyBorder="1" applyAlignment="1">
      <alignment vertical="center" wrapText="1"/>
    </xf>
    <xf numFmtId="0" fontId="16" fillId="2" borderId="9" xfId="0" applyFont="1" applyFill="1" applyBorder="1" applyAlignment="1">
      <alignment horizontal="center" vertical="center" wrapText="1"/>
    </xf>
    <xf numFmtId="14" fontId="17" fillId="2" borderId="9" xfId="0" applyNumberFormat="1" applyFont="1" applyFill="1" applyBorder="1" applyAlignment="1">
      <alignment horizontal="center" vertical="center"/>
    </xf>
    <xf numFmtId="0" fontId="16" fillId="2" borderId="9" xfId="0" applyFont="1" applyFill="1" applyBorder="1" applyAlignment="1">
      <alignment vertical="top" wrapText="1"/>
    </xf>
    <xf numFmtId="0" fontId="16" fillId="2" borderId="9" xfId="0" applyFont="1" applyFill="1" applyBorder="1" applyAlignment="1">
      <alignment horizontal="justify" vertical="top" wrapText="1"/>
    </xf>
    <xf numFmtId="0" fontId="16" fillId="2" borderId="9" xfId="0" applyFont="1" applyFill="1" applyBorder="1" applyAlignment="1">
      <alignment horizontal="center" vertical="top" wrapText="1"/>
    </xf>
    <xf numFmtId="0" fontId="17" fillId="2" borderId="9" xfId="0" applyFont="1" applyFill="1" applyBorder="1" applyAlignment="1" applyProtection="1">
      <alignment horizontal="left" vertical="top" wrapText="1"/>
      <protection locked="0"/>
    </xf>
    <xf numFmtId="0" fontId="16" fillId="2" borderId="9" xfId="0" applyFont="1" applyFill="1" applyBorder="1" applyAlignment="1">
      <alignment vertical="top"/>
    </xf>
    <xf numFmtId="0" fontId="17" fillId="2" borderId="9" xfId="0" applyFont="1" applyFill="1" applyBorder="1" applyAlignment="1" applyProtection="1">
      <alignment horizontal="left" vertical="center" wrapText="1"/>
      <protection locked="0"/>
    </xf>
    <xf numFmtId="0" fontId="16" fillId="2" borderId="9" xfId="0" applyFont="1" applyFill="1" applyBorder="1" applyAlignment="1">
      <alignment horizontal="center" vertical="center"/>
    </xf>
    <xf numFmtId="0" fontId="17" fillId="2" borderId="9" xfId="0" applyFont="1" applyFill="1" applyBorder="1" applyAlignment="1">
      <alignment vertical="center" wrapText="1"/>
    </xf>
    <xf numFmtId="0" fontId="17" fillId="2" borderId="9" xfId="0" applyFont="1" applyFill="1" applyBorder="1" applyAlignment="1">
      <alignment horizontal="left" vertical="center" wrapText="1"/>
    </xf>
    <xf numFmtId="14" fontId="17" fillId="2" borderId="9" xfId="0" applyNumberFormat="1" applyFont="1" applyFill="1" applyBorder="1" applyAlignment="1">
      <alignment vertical="center"/>
    </xf>
    <xf numFmtId="0" fontId="16" fillId="2" borderId="9" xfId="0" applyFont="1" applyFill="1" applyBorder="1" applyAlignment="1">
      <alignment horizontal="center" vertical="top"/>
    </xf>
    <xf numFmtId="0" fontId="17" fillId="2" borderId="34" xfId="0" applyFont="1" applyFill="1" applyBorder="1" applyAlignment="1">
      <alignment vertical="center" wrapText="1"/>
    </xf>
    <xf numFmtId="0" fontId="16" fillId="2" borderId="38" xfId="0" applyFont="1" applyFill="1" applyBorder="1" applyAlignment="1">
      <alignment vertical="center"/>
    </xf>
    <xf numFmtId="0" fontId="16" fillId="2" borderId="38" xfId="0" applyFont="1" applyFill="1" applyBorder="1" applyAlignment="1">
      <alignment horizontal="justify" vertical="center" wrapText="1"/>
    </xf>
    <xf numFmtId="0" fontId="16" fillId="2" borderId="38" xfId="0" applyFont="1" applyFill="1" applyBorder="1" applyAlignment="1">
      <alignment vertical="center" wrapText="1"/>
    </xf>
    <xf numFmtId="14" fontId="16" fillId="2" borderId="38" xfId="0" applyNumberFormat="1" applyFont="1" applyFill="1" applyBorder="1" applyAlignment="1">
      <alignment horizontal="center" vertical="center"/>
    </xf>
    <xf numFmtId="14" fontId="16" fillId="2" borderId="39" xfId="0" applyNumberFormat="1" applyFont="1" applyFill="1" applyBorder="1" applyAlignment="1">
      <alignment horizontal="center" vertical="center"/>
    </xf>
    <xf numFmtId="0" fontId="15" fillId="5" borderId="30" xfId="0" applyFont="1" applyFill="1" applyBorder="1" applyAlignment="1">
      <alignment vertical="center"/>
    </xf>
    <xf numFmtId="0" fontId="15" fillId="5" borderId="31" xfId="0" applyFont="1" applyFill="1" applyBorder="1" applyAlignment="1">
      <alignment horizontal="center" vertical="center" wrapText="1"/>
    </xf>
    <xf numFmtId="0" fontId="15" fillId="2" borderId="9" xfId="0"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9" xfId="0" applyFont="1" applyFill="1" applyBorder="1" applyAlignment="1">
      <alignment vertical="center" wrapText="1"/>
    </xf>
    <xf numFmtId="0" fontId="17" fillId="2" borderId="30" xfId="0" applyFont="1" applyFill="1" applyBorder="1" applyAlignment="1">
      <alignment vertical="center" wrapText="1"/>
    </xf>
    <xf numFmtId="0" fontId="28" fillId="2" borderId="9"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26" xfId="0" applyFont="1" applyFill="1" applyBorder="1" applyAlignment="1">
      <alignment horizontal="center" vertical="center" wrapText="1"/>
    </xf>
    <xf numFmtId="0" fontId="0" fillId="0" borderId="0" xfId="0" applyAlignment="1">
      <alignment vertical="top"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justify" vertical="center" wrapText="1"/>
    </xf>
    <xf numFmtId="0" fontId="16" fillId="2" borderId="9" xfId="0" applyFont="1" applyFill="1" applyBorder="1" applyAlignment="1">
      <alignment vertical="center" wrapText="1"/>
    </xf>
    <xf numFmtId="0" fontId="16" fillId="2" borderId="9" xfId="0" applyFont="1" applyFill="1" applyBorder="1" applyAlignment="1">
      <alignment horizontal="center" vertical="center" wrapText="1"/>
    </xf>
    <xf numFmtId="0" fontId="15" fillId="2" borderId="9" xfId="0" applyFont="1" applyFill="1" applyBorder="1" applyAlignment="1">
      <alignment vertical="center" wrapText="1"/>
    </xf>
    <xf numFmtId="0" fontId="28" fillId="2" borderId="1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9" xfId="0" applyFont="1" applyFill="1" applyBorder="1" applyAlignment="1">
      <alignment horizontal="justify" vertical="center" wrapText="1"/>
    </xf>
    <xf numFmtId="14" fontId="17" fillId="2" borderId="9" xfId="0" applyNumberFormat="1" applyFont="1" applyFill="1" applyBorder="1" applyAlignment="1">
      <alignment horizontal="center" vertical="center" wrapText="1"/>
    </xf>
    <xf numFmtId="0" fontId="17" fillId="2" borderId="9" xfId="0" applyFont="1" applyFill="1" applyBorder="1" applyAlignment="1">
      <alignment vertical="center" wrapText="1"/>
    </xf>
    <xf numFmtId="0" fontId="17" fillId="2" borderId="9" xfId="0" applyFont="1" applyFill="1" applyBorder="1" applyAlignment="1">
      <alignment horizontal="left" vertical="center" wrapText="1"/>
    </xf>
    <xf numFmtId="0" fontId="28" fillId="2" borderId="9" xfId="0" applyFont="1" applyFill="1" applyBorder="1" applyAlignment="1">
      <alignment horizontal="center" vertical="center" wrapText="1"/>
    </xf>
    <xf numFmtId="0" fontId="15" fillId="5" borderId="9" xfId="0" applyFont="1" applyFill="1" applyBorder="1" applyAlignment="1">
      <alignment horizontal="center"/>
    </xf>
    <xf numFmtId="0" fontId="15" fillId="5" borderId="9" xfId="0" applyFont="1" applyFill="1" applyBorder="1" applyAlignment="1">
      <alignment horizontal="center" vertical="center"/>
    </xf>
    <xf numFmtId="0" fontId="15" fillId="5" borderId="9" xfId="0" applyFont="1" applyFill="1" applyBorder="1" applyAlignment="1">
      <alignment horizontal="center" vertical="center" wrapText="1"/>
    </xf>
    <xf numFmtId="9" fontId="16" fillId="2" borderId="9" xfId="0" applyNumberFormat="1" applyFont="1" applyFill="1" applyBorder="1" applyAlignment="1">
      <alignment vertical="center"/>
    </xf>
    <xf numFmtId="0" fontId="15" fillId="16" borderId="9" xfId="0" applyFont="1" applyFill="1" applyBorder="1" applyAlignment="1">
      <alignment horizontal="center" vertical="center"/>
    </xf>
    <xf numFmtId="0" fontId="28" fillId="2" borderId="22" xfId="0" applyFont="1" applyFill="1" applyBorder="1" applyAlignment="1">
      <alignment horizontal="center" vertical="center" wrapText="1"/>
    </xf>
    <xf numFmtId="0" fontId="17" fillId="2" borderId="23" xfId="0" applyFont="1" applyFill="1" applyBorder="1" applyAlignment="1">
      <alignment vertical="center" wrapText="1"/>
    </xf>
    <xf numFmtId="0" fontId="17" fillId="2" borderId="23" xfId="0" applyFont="1" applyFill="1" applyBorder="1" applyAlignment="1">
      <alignment horizontal="left" vertical="center" wrapText="1"/>
    </xf>
    <xf numFmtId="0" fontId="15" fillId="16" borderId="9" xfId="0" applyFont="1" applyFill="1" applyBorder="1" applyAlignment="1">
      <alignment horizontal="center" vertical="center" wrapText="1"/>
    </xf>
    <xf numFmtId="14" fontId="16" fillId="2" borderId="9" xfId="0" applyNumberFormat="1" applyFont="1" applyFill="1" applyBorder="1" applyAlignment="1">
      <alignment horizontal="center" vertical="center" wrapText="1"/>
    </xf>
    <xf numFmtId="14" fontId="16" fillId="2" borderId="9" xfId="0" applyNumberFormat="1" applyFont="1" applyFill="1" applyBorder="1" applyAlignment="1">
      <alignment horizontal="center" vertical="center"/>
    </xf>
    <xf numFmtId="0" fontId="2" fillId="0" borderId="28" xfId="0" applyFont="1" applyBorder="1" applyAlignment="1">
      <alignment horizontal="center" vertical="center" wrapText="1"/>
    </xf>
    <xf numFmtId="0" fontId="29" fillId="0" borderId="9" xfId="0" applyFont="1" applyBorder="1" applyAlignment="1">
      <alignment horizontal="center" vertical="center" wrapText="1"/>
    </xf>
    <xf numFmtId="175" fontId="0" fillId="0" borderId="9" xfId="65" applyFont="1" applyBorder="1" applyAlignment="1">
      <alignment horizontal="center" vertical="center" wrapText="1"/>
    </xf>
    <xf numFmtId="0" fontId="0" fillId="0" borderId="9" xfId="0" applyBorder="1" applyAlignment="1">
      <alignment vertical="top" wrapText="1"/>
    </xf>
    <xf numFmtId="0" fontId="0" fillId="19" borderId="9" xfId="0" applyFill="1" applyBorder="1" applyAlignment="1">
      <alignment horizontal="center" vertical="center" wrapText="1"/>
    </xf>
    <xf numFmtId="0" fontId="0" fillId="0" borderId="24" xfId="0" applyBorder="1" applyAlignment="1">
      <alignment vertical="top" wrapText="1"/>
    </xf>
    <xf numFmtId="0" fontId="0" fillId="20" borderId="9" xfId="0" applyFill="1" applyBorder="1" applyAlignment="1">
      <alignment horizontal="center" vertical="center" wrapText="1"/>
    </xf>
    <xf numFmtId="0" fontId="0" fillId="21" borderId="9" xfId="0" applyFill="1" applyBorder="1" applyAlignment="1">
      <alignment horizontal="center" vertical="center" wrapText="1"/>
    </xf>
    <xf numFmtId="0" fontId="0" fillId="22" borderId="9" xfId="0" applyFill="1" applyBorder="1" applyAlignment="1">
      <alignment horizontal="center" vertical="center" wrapText="1"/>
    </xf>
    <xf numFmtId="0" fontId="0" fillId="23" borderId="9" xfId="0" applyFill="1" applyBorder="1" applyAlignment="1">
      <alignment horizontal="center" vertical="center" wrapText="1"/>
    </xf>
    <xf numFmtId="0" fontId="0" fillId="24" borderId="9" xfId="0" applyFill="1" applyBorder="1" applyAlignment="1">
      <alignment horizontal="center" vertical="center" wrapText="1"/>
    </xf>
    <xf numFmtId="0" fontId="2" fillId="0" borderId="30" xfId="0" applyFont="1" applyBorder="1" applyAlignment="1">
      <alignment horizontal="justify" vertical="center" wrapText="1"/>
    </xf>
    <xf numFmtId="0" fontId="29" fillId="0" borderId="30" xfId="0" applyFont="1" applyBorder="1" applyAlignment="1">
      <alignment horizontal="center" vertical="center" wrapText="1"/>
    </xf>
    <xf numFmtId="0" fontId="2" fillId="0" borderId="30" xfId="0" applyFont="1" applyBorder="1" applyAlignment="1">
      <alignment horizontal="center" vertical="center" wrapText="1"/>
    </xf>
    <xf numFmtId="175" fontId="0" fillId="0" borderId="30" xfId="65" applyFont="1" applyBorder="1" applyAlignment="1">
      <alignment horizontal="center" vertical="center" wrapText="1"/>
    </xf>
    <xf numFmtId="0" fontId="0" fillId="0" borderId="30" xfId="0" applyBorder="1" applyAlignment="1">
      <alignment vertical="top" wrapText="1"/>
    </xf>
    <xf numFmtId="0" fontId="0" fillId="0" borderId="31" xfId="0" applyBorder="1" applyAlignment="1">
      <alignment vertical="top" wrapText="1"/>
    </xf>
    <xf numFmtId="0" fontId="18" fillId="6" borderId="9" xfId="0" applyFont="1" applyFill="1" applyBorder="1" applyAlignment="1">
      <alignment horizontal="center" vertical="center"/>
    </xf>
    <xf numFmtId="0" fontId="18" fillId="6"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2" fillId="0" borderId="9" xfId="0" applyFont="1" applyBorder="1" applyAlignment="1">
      <alignment horizontal="center" vertical="center"/>
    </xf>
    <xf numFmtId="0" fontId="7" fillId="0" borderId="9" xfId="0" applyFont="1" applyBorder="1" applyAlignment="1" applyProtection="1">
      <alignment horizontal="center" vertical="center" wrapText="1"/>
      <protection locked="0" hidden="1"/>
    </xf>
    <xf numFmtId="0" fontId="18" fillId="0" borderId="9" xfId="0" applyFont="1" applyBorder="1" applyAlignment="1">
      <alignment vertical="center" wrapText="1"/>
    </xf>
    <xf numFmtId="0" fontId="2" fillId="0" borderId="9" xfId="0" applyFont="1" applyBorder="1" applyAlignment="1">
      <alignment vertical="center" wrapText="1"/>
    </xf>
    <xf numFmtId="9" fontId="2" fillId="0" borderId="9" xfId="66" applyFont="1" applyBorder="1" applyAlignment="1">
      <alignment horizontal="center" vertical="center"/>
    </xf>
    <xf numFmtId="0" fontId="7" fillId="0" borderId="9" xfId="0" applyFont="1" applyBorder="1" applyAlignment="1">
      <alignment horizontal="center" vertical="center" wrapText="1"/>
    </xf>
    <xf numFmtId="0" fontId="14" fillId="0" borderId="12" xfId="0" applyFont="1" applyBorder="1" applyAlignment="1">
      <alignment vertical="center"/>
    </xf>
    <xf numFmtId="0" fontId="14" fillId="0" borderId="16" xfId="0" applyFont="1" applyBorder="1" applyAlignment="1">
      <alignment vertical="center"/>
    </xf>
    <xf numFmtId="0" fontId="15" fillId="6" borderId="9" xfId="0" applyFont="1" applyFill="1" applyBorder="1" applyAlignment="1">
      <alignment horizontal="center" vertical="center" wrapText="1"/>
    </xf>
    <xf numFmtId="0" fontId="16" fillId="0" borderId="9" xfId="0" applyFont="1" applyBorder="1" applyAlignment="1">
      <alignment horizontal="justify" vertical="center" wrapText="1"/>
    </xf>
    <xf numFmtId="9" fontId="17" fillId="2" borderId="9" xfId="66" applyFont="1" applyFill="1" applyBorder="1" applyAlignment="1">
      <alignment horizontal="center" vertical="center" wrapText="1"/>
    </xf>
    <xf numFmtId="0" fontId="17" fillId="0" borderId="9" xfId="0" applyFont="1" applyBorder="1" applyAlignment="1">
      <alignment horizontal="justify" vertical="center" wrapText="1"/>
    </xf>
    <xf numFmtId="0" fontId="16" fillId="0" borderId="0" xfId="0" applyFont="1" applyAlignment="1">
      <alignment horizontal="left" vertical="center" wrapText="1"/>
    </xf>
    <xf numFmtId="9" fontId="16" fillId="0" borderId="9" xfId="66" applyFont="1" applyBorder="1" applyAlignment="1">
      <alignment horizontal="center" vertical="center" wrapText="1"/>
    </xf>
    <xf numFmtId="0" fontId="16" fillId="0" borderId="9" xfId="0" applyFont="1" applyBorder="1" applyAlignment="1">
      <alignment horizontal="center" vertical="center" wrapText="1"/>
    </xf>
    <xf numFmtId="0" fontId="14" fillId="0" borderId="9" xfId="0" applyFont="1" applyBorder="1" applyAlignment="1">
      <alignment vertical="center"/>
    </xf>
    <xf numFmtId="9" fontId="2" fillId="0" borderId="9" xfId="66" applyFont="1" applyBorder="1" applyAlignment="1">
      <alignment horizontal="center" vertical="center" wrapText="1"/>
    </xf>
    <xf numFmtId="0" fontId="18" fillId="0" borderId="9" xfId="0" applyFont="1" applyBorder="1" applyAlignment="1">
      <alignment horizontal="left" vertical="center" wrapText="1"/>
    </xf>
    <xf numFmtId="9" fontId="7" fillId="0" borderId="9" xfId="66" applyFont="1" applyBorder="1" applyAlignment="1">
      <alignment horizontal="center" vertical="center" wrapText="1"/>
    </xf>
    <xf numFmtId="0" fontId="7" fillId="0" borderId="9" xfId="0" applyFont="1" applyBorder="1" applyAlignment="1">
      <alignment horizontal="center" wrapText="1"/>
    </xf>
    <xf numFmtId="0" fontId="0" fillId="0" borderId="9" xfId="0" applyBorder="1" applyAlignment="1">
      <alignment vertical="center" wrapText="1"/>
    </xf>
    <xf numFmtId="0" fontId="0" fillId="0" borderId="9" xfId="0" applyBorder="1" applyAlignment="1">
      <alignment wrapText="1"/>
    </xf>
    <xf numFmtId="9" fontId="0" fillId="0" borderId="9" xfId="0" applyNumberFormat="1" applyBorder="1" applyAlignment="1">
      <alignment horizontal="center" vertical="center"/>
    </xf>
    <xf numFmtId="0" fontId="0" fillId="0" borderId="9" xfId="0" applyBorder="1" applyAlignment="1">
      <alignment vertical="center"/>
    </xf>
    <xf numFmtId="0" fontId="7" fillId="0" borderId="9" xfId="0" applyFont="1" applyBorder="1" applyAlignment="1">
      <alignment vertical="center" wrapText="1"/>
    </xf>
    <xf numFmtId="9" fontId="7" fillId="0" borderId="9" xfId="0" applyNumberFormat="1" applyFont="1" applyBorder="1" applyAlignment="1" applyProtection="1">
      <alignment horizontal="center" vertical="center" wrapText="1"/>
      <protection locked="0" hidden="1"/>
    </xf>
    <xf numFmtId="9" fontId="7" fillId="0" borderId="9" xfId="0" applyNumberFormat="1" applyFont="1" applyBorder="1" applyAlignment="1">
      <alignment horizontal="center" vertical="center" wrapText="1"/>
    </xf>
    <xf numFmtId="0" fontId="18" fillId="6" borderId="28" xfId="0" applyFont="1" applyFill="1" applyBorder="1" applyAlignment="1">
      <alignment horizontal="center" vertical="center"/>
    </xf>
    <xf numFmtId="0" fontId="5" fillId="6" borderId="24" xfId="0" applyFont="1" applyFill="1" applyBorder="1" applyAlignment="1">
      <alignment horizontal="center" vertical="center" wrapText="1"/>
    </xf>
    <xf numFmtId="0" fontId="7" fillId="0" borderId="28" xfId="0" applyFont="1" applyBorder="1" applyAlignment="1" applyProtection="1">
      <alignment horizontal="left" vertical="center" wrapText="1"/>
      <protection locked="0" hidden="1"/>
    </xf>
    <xf numFmtId="0" fontId="7" fillId="0" borderId="9" xfId="0" applyFont="1" applyBorder="1" applyAlignment="1" applyProtection="1">
      <alignment horizontal="left" vertical="center" wrapText="1"/>
      <protection locked="0" hidden="1"/>
    </xf>
    <xf numFmtId="0" fontId="7" fillId="0" borderId="9" xfId="0" applyFont="1" applyBorder="1" applyAlignment="1">
      <alignment horizontal="left" vertical="center" wrapText="1"/>
    </xf>
    <xf numFmtId="9" fontId="7" fillId="0" borderId="9" xfId="66" applyFont="1" applyBorder="1" applyAlignment="1">
      <alignment horizontal="center" vertical="center"/>
    </xf>
    <xf numFmtId="9" fontId="7" fillId="0" borderId="24" xfId="66" applyFont="1" applyBorder="1" applyAlignment="1">
      <alignment horizontal="center" vertical="center"/>
    </xf>
    <xf numFmtId="9" fontId="2" fillId="0" borderId="24" xfId="66" applyFont="1" applyBorder="1" applyAlignment="1">
      <alignment horizontal="center" vertical="center"/>
    </xf>
    <xf numFmtId="0" fontId="32" fillId="0" borderId="9" xfId="0" applyFont="1" applyBorder="1" applyAlignment="1">
      <alignment vertical="center" wrapText="1"/>
    </xf>
    <xf numFmtId="0" fontId="32" fillId="0" borderId="9" xfId="0" applyFont="1" applyBorder="1" applyAlignment="1">
      <alignment horizontal="left" vertical="center" wrapText="1"/>
    </xf>
    <xf numFmtId="0" fontId="2" fillId="0" borderId="9" xfId="0" applyFont="1" applyBorder="1" applyAlignment="1">
      <alignment horizontal="left" vertical="center" wrapText="1"/>
    </xf>
    <xf numFmtId="9" fontId="7" fillId="0" borderId="9" xfId="66" applyFont="1" applyBorder="1" applyAlignment="1">
      <alignment horizontal="left" vertical="center"/>
    </xf>
    <xf numFmtId="9" fontId="2" fillId="0" borderId="9" xfId="66" applyFont="1" applyBorder="1" applyAlignment="1">
      <alignment horizontal="left" vertical="center"/>
    </xf>
    <xf numFmtId="0" fontId="7" fillId="0" borderId="9" xfId="0" applyFont="1" applyBorder="1" applyAlignment="1" applyProtection="1">
      <alignment vertical="center" wrapText="1"/>
      <protection locked="0" hidden="1"/>
    </xf>
    <xf numFmtId="0" fontId="7" fillId="0" borderId="9" xfId="0" applyFont="1" applyBorder="1" applyAlignment="1">
      <alignment vertical="top" wrapText="1"/>
    </xf>
    <xf numFmtId="0" fontId="51" fillId="0" borderId="9" xfId="0" applyFont="1" applyBorder="1" applyAlignment="1">
      <alignment horizontal="center" vertical="center"/>
    </xf>
    <xf numFmtId="0" fontId="11" fillId="0" borderId="9" xfId="0" applyFont="1" applyBorder="1" applyAlignment="1">
      <alignment horizontal="center" vertical="center" wrapText="1"/>
    </xf>
    <xf numFmtId="0" fontId="51" fillId="0" borderId="9" xfId="0" applyFont="1" applyBorder="1" applyAlignment="1">
      <alignment horizontal="center" vertical="center" wrapText="1"/>
    </xf>
    <xf numFmtId="9" fontId="51" fillId="0" borderId="9" xfId="66" applyFont="1" applyBorder="1" applyAlignment="1">
      <alignment horizontal="center" vertical="center"/>
    </xf>
    <xf numFmtId="0" fontId="11" fillId="0" borderId="9" xfId="0" applyFont="1" applyBorder="1" applyAlignment="1" applyProtection="1">
      <alignment horizontal="center" vertical="center" wrapText="1"/>
      <protection locked="0" hidden="1"/>
    </xf>
    <xf numFmtId="9" fontId="51" fillId="0" borderId="9" xfId="66" applyFont="1" applyFill="1" applyBorder="1" applyAlignment="1">
      <alignment horizontal="center" vertical="center"/>
    </xf>
    <xf numFmtId="0" fontId="11" fillId="0" borderId="9" xfId="0" applyFont="1" applyBorder="1" applyAlignment="1">
      <alignment horizontal="left" vertical="center" wrapText="1"/>
    </xf>
    <xf numFmtId="0" fontId="51" fillId="0" borderId="9" xfId="0" applyFont="1" applyBorder="1" applyAlignment="1">
      <alignment horizontal="left" vertical="center" wrapText="1"/>
    </xf>
    <xf numFmtId="0" fontId="14" fillId="0" borderId="0" xfId="0" applyFont="1" applyAlignment="1">
      <alignment vertical="center"/>
    </xf>
    <xf numFmtId="0" fontId="52" fillId="0" borderId="43" xfId="0" applyFont="1" applyBorder="1" applyAlignment="1">
      <alignment horizontal="center" vertical="center" wrapText="1"/>
    </xf>
    <xf numFmtId="0" fontId="54" fillId="0" borderId="23" xfId="0" applyFont="1" applyBorder="1" applyAlignment="1">
      <alignment horizontal="center" vertical="center" wrapText="1"/>
    </xf>
    <xf numFmtId="14" fontId="54" fillId="0" borderId="9" xfId="0" applyNumberFormat="1" applyFont="1" applyBorder="1" applyAlignment="1">
      <alignment horizontal="center" vertical="center" wrapText="1"/>
    </xf>
    <xf numFmtId="0" fontId="54" fillId="0" borderId="9" xfId="0" applyFont="1" applyBorder="1" applyAlignment="1">
      <alignment horizontal="center" vertical="center" wrapText="1"/>
    </xf>
    <xf numFmtId="0" fontId="54" fillId="0" borderId="30" xfId="0" applyFont="1" applyBorder="1" applyAlignment="1">
      <alignment horizontal="center" vertical="center" wrapText="1"/>
    </xf>
    <xf numFmtId="0" fontId="56" fillId="0" borderId="0" xfId="0" applyFont="1" applyAlignment="1">
      <alignment wrapText="1"/>
    </xf>
    <xf numFmtId="0" fontId="52" fillId="0" borderId="0" xfId="0" applyFont="1" applyAlignment="1">
      <alignment horizontal="center" vertical="center" wrapText="1"/>
    </xf>
    <xf numFmtId="0" fontId="54" fillId="0" borderId="0" xfId="0" applyFont="1" applyAlignment="1">
      <alignment horizontal="center" vertical="center" wrapText="1"/>
    </xf>
    <xf numFmtId="9" fontId="56" fillId="0" borderId="0" xfId="0" applyNumberFormat="1" applyFont="1" applyAlignment="1">
      <alignment horizontal="center" vertical="center" wrapText="1"/>
    </xf>
    <xf numFmtId="0" fontId="56" fillId="0" borderId="0" xfId="0" applyFont="1" applyAlignment="1">
      <alignment horizontal="center" vertical="center" wrapText="1"/>
    </xf>
    <xf numFmtId="9" fontId="51" fillId="0" borderId="0" xfId="0" applyNumberFormat="1" applyFont="1" applyAlignment="1">
      <alignment horizontal="center" vertical="center"/>
    </xf>
    <xf numFmtId="0" fontId="57" fillId="0" borderId="0" xfId="0" applyFont="1" applyAlignment="1">
      <alignment horizontal="center" vertical="center" wrapText="1"/>
    </xf>
    <xf numFmtId="0" fontId="51" fillId="0" borderId="0" xfId="0" applyFont="1" applyAlignment="1">
      <alignment horizontal="center" vertical="center"/>
    </xf>
    <xf numFmtId="0" fontId="51" fillId="0" borderId="0" xfId="0" applyFont="1" applyAlignment="1">
      <alignment horizontal="center" vertical="center" wrapText="1"/>
    </xf>
    <xf numFmtId="0" fontId="58" fillId="0" borderId="0" xfId="0" applyFont="1" applyAlignment="1">
      <alignment horizontal="justify" vertical="center"/>
    </xf>
    <xf numFmtId="9" fontId="0" fillId="0" borderId="0" xfId="0" applyNumberFormat="1" applyAlignment="1">
      <alignment horizontal="center" vertical="center"/>
    </xf>
    <xf numFmtId="0" fontId="0" fillId="0" borderId="0" xfId="0" applyAlignment="1">
      <alignment horizontal="center" vertical="center"/>
    </xf>
    <xf numFmtId="0" fontId="17" fillId="2" borderId="9" xfId="3" applyFont="1" applyFill="1" applyBorder="1" applyAlignment="1" applyProtection="1">
      <alignment horizontal="center" vertical="center" wrapText="1"/>
      <protection locked="0"/>
    </xf>
    <xf numFmtId="0" fontId="17" fillId="2" borderId="9" xfId="3" applyFont="1" applyFill="1" applyBorder="1" applyAlignment="1" applyProtection="1">
      <alignment horizontal="left" vertical="center" wrapText="1"/>
      <protection locked="0"/>
    </xf>
    <xf numFmtId="0" fontId="17" fillId="2" borderId="21" xfId="3" applyFont="1" applyFill="1" applyBorder="1" applyAlignment="1" applyProtection="1">
      <alignment horizontal="center" vertical="center" wrapText="1"/>
      <protection locked="0"/>
    </xf>
    <xf numFmtId="0" fontId="17" fillId="2" borderId="23" xfId="3" applyFont="1" applyFill="1" applyBorder="1" applyAlignment="1" applyProtection="1">
      <alignment horizontal="left" vertical="center" wrapText="1"/>
      <protection locked="0"/>
    </xf>
    <xf numFmtId="0" fontId="17" fillId="2" borderId="23" xfId="3" applyFont="1" applyFill="1" applyBorder="1" applyAlignment="1" applyProtection="1">
      <alignment horizontal="center" vertical="center" wrapText="1"/>
      <protection locked="0"/>
    </xf>
    <xf numFmtId="0" fontId="28" fillId="9" borderId="30" xfId="3" applyFont="1" applyFill="1" applyBorder="1" applyAlignment="1">
      <alignment horizontal="center" vertical="center" wrapText="1"/>
    </xf>
    <xf numFmtId="0" fontId="35" fillId="2" borderId="18"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0" fillId="2" borderId="0" xfId="0" applyFill="1" applyAlignment="1">
      <alignment horizontal="center"/>
    </xf>
    <xf numFmtId="0" fontId="0" fillId="2" borderId="0" xfId="0" applyFill="1" applyAlignment="1">
      <alignment horizontal="left"/>
    </xf>
    <xf numFmtId="0" fontId="13" fillId="2" borderId="30" xfId="0" applyFont="1" applyFill="1" applyBorder="1"/>
    <xf numFmtId="0" fontId="13" fillId="2" borderId="31" xfId="0" applyFont="1" applyFill="1" applyBorder="1"/>
    <xf numFmtId="0" fontId="16" fillId="2" borderId="37" xfId="0" applyFont="1" applyFill="1" applyBorder="1" applyAlignment="1">
      <alignment horizontal="center" vertical="center"/>
    </xf>
    <xf numFmtId="0" fontId="17" fillId="0" borderId="23" xfId="3" applyFont="1" applyBorder="1" applyAlignment="1" applyProtection="1">
      <alignment horizontal="center" vertical="center" wrapText="1"/>
      <protection locked="0"/>
    </xf>
    <xf numFmtId="0" fontId="32" fillId="0" borderId="23" xfId="0" applyFont="1" applyBorder="1"/>
    <xf numFmtId="0" fontId="0" fillId="2" borderId="23" xfId="0" applyFill="1" applyBorder="1"/>
    <xf numFmtId="0" fontId="0" fillId="2" borderId="40" xfId="0" applyFill="1" applyBorder="1"/>
    <xf numFmtId="0" fontId="16" fillId="2" borderId="28" xfId="0" applyFont="1" applyFill="1" applyBorder="1" applyAlignment="1">
      <alignment horizontal="center" vertical="center"/>
    </xf>
    <xf numFmtId="0" fontId="17" fillId="0" borderId="9" xfId="3" applyFont="1" applyBorder="1" applyAlignment="1" applyProtection="1">
      <alignment horizontal="center" vertical="center" wrapText="1"/>
      <protection locked="0"/>
    </xf>
    <xf numFmtId="0" fontId="32" fillId="0" borderId="9" xfId="0" applyFont="1" applyBorder="1"/>
    <xf numFmtId="0" fontId="0" fillId="2" borderId="9" xfId="0" applyFill="1" applyBorder="1"/>
    <xf numFmtId="0" fontId="0" fillId="2" borderId="24" xfId="0" applyFill="1" applyBorder="1"/>
    <xf numFmtId="0" fontId="16" fillId="2" borderId="29" xfId="0" applyFont="1" applyFill="1" applyBorder="1" applyAlignment="1">
      <alignment horizontal="center" vertical="center"/>
    </xf>
    <xf numFmtId="0" fontId="17" fillId="2" borderId="30" xfId="3" applyFont="1" applyFill="1" applyBorder="1" applyAlignment="1" applyProtection="1">
      <alignment horizontal="center" vertical="center" wrapText="1"/>
      <protection locked="0"/>
    </xf>
    <xf numFmtId="0" fontId="17" fillId="2" borderId="30" xfId="3" applyFont="1" applyFill="1" applyBorder="1" applyAlignment="1" applyProtection="1">
      <alignment horizontal="left" vertical="center" wrapText="1"/>
      <protection locked="0"/>
    </xf>
    <xf numFmtId="0" fontId="17" fillId="0" borderId="30" xfId="3" applyFont="1" applyBorder="1" applyAlignment="1" applyProtection="1">
      <alignment horizontal="center" vertical="center" wrapText="1"/>
      <protection locked="0"/>
    </xf>
    <xf numFmtId="0" fontId="32" fillId="0" borderId="30" xfId="0" applyFont="1" applyBorder="1"/>
    <xf numFmtId="0" fontId="0" fillId="2" borderId="30" xfId="0" applyFill="1" applyBorder="1"/>
    <xf numFmtId="0" fontId="0" fillId="2" borderId="31" xfId="0" applyFill="1" applyBorder="1"/>
    <xf numFmtId="172" fontId="7" fillId="2" borderId="0" xfId="0" applyNumberFormat="1" applyFont="1" applyFill="1"/>
    <xf numFmtId="176" fontId="7" fillId="2" borderId="0" xfId="38" applyNumberFormat="1" applyFont="1" applyFill="1"/>
    <xf numFmtId="0" fontId="34" fillId="2" borderId="9" xfId="0" applyFont="1" applyFill="1" applyBorder="1" applyAlignment="1">
      <alignment horizontal="center" vertical="center"/>
    </xf>
    <xf numFmtId="172" fontId="34" fillId="2" borderId="9" xfId="0" applyNumberFormat="1" applyFont="1" applyFill="1" applyBorder="1" applyAlignment="1">
      <alignment horizontal="center" vertical="center" wrapText="1"/>
    </xf>
    <xf numFmtId="0" fontId="18" fillId="2" borderId="9" xfId="0" applyFont="1" applyFill="1" applyBorder="1" applyAlignment="1">
      <alignment horizontal="center" vertical="center" wrapText="1"/>
    </xf>
    <xf numFmtId="164" fontId="18" fillId="2" borderId="9" xfId="38" applyFont="1" applyFill="1" applyBorder="1" applyAlignment="1">
      <alignment horizontal="center" vertical="center" wrapText="1"/>
    </xf>
    <xf numFmtId="176" fontId="18" fillId="2" borderId="9" xfId="38" applyNumberFormat="1" applyFont="1" applyFill="1" applyBorder="1" applyAlignment="1">
      <alignment horizontal="center" vertical="center" wrapText="1"/>
    </xf>
    <xf numFmtId="0" fontId="7" fillId="2" borderId="0" xfId="0" applyFont="1" applyFill="1" applyAlignment="1">
      <alignment vertical="center"/>
    </xf>
    <xf numFmtId="0" fontId="13" fillId="2" borderId="9" xfId="0" applyFont="1" applyFill="1" applyBorder="1" applyAlignment="1">
      <alignment horizontal="center" vertical="center"/>
    </xf>
    <xf numFmtId="164" fontId="7" fillId="2" borderId="9" xfId="38" applyFont="1" applyFill="1" applyBorder="1" applyAlignment="1">
      <alignment horizontal="center" vertical="center"/>
    </xf>
    <xf numFmtId="164" fontId="7" fillId="0" borderId="9" xfId="38" applyFont="1" applyFill="1" applyBorder="1" applyAlignment="1">
      <alignment horizontal="center" vertical="center"/>
    </xf>
    <xf numFmtId="164" fontId="7" fillId="14" borderId="9" xfId="38" applyFont="1" applyFill="1" applyBorder="1" applyAlignment="1">
      <alignment horizontal="center" vertical="center"/>
    </xf>
    <xf numFmtId="176" fontId="7" fillId="0" borderId="9" xfId="38" applyNumberFormat="1" applyFont="1" applyFill="1" applyBorder="1" applyAlignment="1">
      <alignment horizontal="center" vertical="center"/>
    </xf>
    <xf numFmtId="0" fontId="7" fillId="2" borderId="9" xfId="0" applyFont="1" applyFill="1" applyBorder="1" applyAlignment="1">
      <alignment vertical="center"/>
    </xf>
    <xf numFmtId="164" fontId="2" fillId="2" borderId="9" xfId="38" applyFont="1" applyFill="1" applyBorder="1" applyAlignment="1">
      <alignment horizontal="center" vertical="center"/>
    </xf>
    <xf numFmtId="0" fontId="2" fillId="26" borderId="0" xfId="0" applyFont="1" applyFill="1" applyAlignment="1">
      <alignment vertical="center"/>
    </xf>
    <xf numFmtId="0" fontId="2" fillId="2" borderId="9" xfId="0" applyFont="1" applyFill="1" applyBorder="1" applyAlignment="1">
      <alignment vertical="center"/>
    </xf>
    <xf numFmtId="0" fontId="2" fillId="2" borderId="0" xfId="0" applyFont="1" applyFill="1" applyAlignment="1">
      <alignment vertical="center"/>
    </xf>
    <xf numFmtId="0" fontId="7" fillId="27" borderId="0" xfId="0" applyFont="1" applyFill="1" applyAlignment="1">
      <alignment vertical="center"/>
    </xf>
    <xf numFmtId="0" fontId="7" fillId="0" borderId="0" xfId="0" applyFont="1" applyAlignment="1">
      <alignment vertical="center"/>
    </xf>
    <xf numFmtId="0" fontId="7" fillId="26" borderId="0" xfId="0" applyFont="1" applyFill="1"/>
    <xf numFmtId="0" fontId="7" fillId="2" borderId="9" xfId="0" applyFont="1" applyFill="1" applyBorder="1"/>
    <xf numFmtId="0" fontId="2" fillId="2" borderId="9" xfId="0" applyFont="1" applyFill="1" applyBorder="1"/>
    <xf numFmtId="0" fontId="7" fillId="26" borderId="0" xfId="0" applyFont="1" applyFill="1" applyAlignment="1">
      <alignment vertical="center"/>
    </xf>
    <xf numFmtId="164" fontId="39" fillId="2" borderId="0" xfId="38" applyFont="1" applyFill="1" applyAlignment="1">
      <alignment vertical="center" wrapText="1"/>
    </xf>
    <xf numFmtId="175" fontId="7" fillId="2" borderId="0" xfId="0" applyNumberFormat="1" applyFont="1" applyFill="1"/>
    <xf numFmtId="175" fontId="7" fillId="2" borderId="0" xfId="38" applyNumberFormat="1" applyFont="1" applyFill="1"/>
    <xf numFmtId="0" fontId="37" fillId="0" borderId="0" xfId="0" applyFont="1" applyAlignment="1">
      <alignment horizontal="center" vertical="center" wrapText="1"/>
    </xf>
    <xf numFmtId="177" fontId="37" fillId="0" borderId="0" xfId="0" applyNumberFormat="1" applyFont="1"/>
    <xf numFmtId="176" fontId="37" fillId="0" borderId="0" xfId="38" applyNumberFormat="1" applyFont="1" applyFill="1" applyBorder="1"/>
    <xf numFmtId="176" fontId="37" fillId="2" borderId="0" xfId="38" applyNumberFormat="1" applyFont="1" applyFill="1"/>
    <xf numFmtId="0" fontId="59" fillId="2" borderId="0" xfId="0" applyFont="1" applyFill="1" applyAlignment="1">
      <alignment horizontal="center" vertical="center" wrapText="1"/>
    </xf>
    <xf numFmtId="172" fontId="59" fillId="2" borderId="0" xfId="0" applyNumberFormat="1" applyFont="1" applyFill="1" applyAlignment="1">
      <alignment horizontal="center" vertical="center" wrapText="1"/>
    </xf>
    <xf numFmtId="172" fontId="7" fillId="2" borderId="0" xfId="0" applyNumberFormat="1" applyFont="1" applyFill="1" applyAlignment="1">
      <alignment horizontal="center"/>
    </xf>
    <xf numFmtId="0" fontId="7" fillId="2" borderId="0" xfId="0" applyFont="1" applyFill="1" applyAlignment="1">
      <alignment horizontal="right"/>
    </xf>
    <xf numFmtId="176" fontId="7" fillId="2" borderId="0" xfId="38" applyNumberFormat="1" applyFont="1" applyFill="1" applyAlignment="1">
      <alignment horizontal="right"/>
    </xf>
    <xf numFmtId="0" fontId="60" fillId="28" borderId="0" xfId="0" applyFont="1" applyFill="1"/>
    <xf numFmtId="0" fontId="0" fillId="28" borderId="0" xfId="0" applyFill="1"/>
    <xf numFmtId="0" fontId="15" fillId="29" borderId="23" xfId="0" applyFont="1" applyFill="1" applyBorder="1" applyAlignment="1">
      <alignment horizontal="center" wrapText="1"/>
    </xf>
    <xf numFmtId="0" fontId="15" fillId="29" borderId="9" xfId="0" applyFont="1" applyFill="1" applyBorder="1" applyAlignment="1">
      <alignment horizontal="center" wrapText="1"/>
    </xf>
    <xf numFmtId="0" fontId="0" fillId="28" borderId="0" xfId="0" applyFill="1" applyAlignment="1">
      <alignment wrapText="1"/>
    </xf>
    <xf numFmtId="0" fontId="16" fillId="28" borderId="9" xfId="0" applyFont="1" applyFill="1" applyBorder="1" applyAlignment="1">
      <alignment vertical="center" wrapText="1"/>
    </xf>
    <xf numFmtId="0" fontId="16" fillId="28" borderId="9" xfId="0" applyFont="1" applyFill="1" applyBorder="1" applyAlignment="1">
      <alignment vertical="center"/>
    </xf>
    <xf numFmtId="9" fontId="16" fillId="28" borderId="9" xfId="0" applyNumberFormat="1" applyFont="1" applyFill="1" applyBorder="1" applyAlignment="1">
      <alignment vertical="center"/>
    </xf>
    <xf numFmtId="0" fontId="16" fillId="30" borderId="9" xfId="0" applyFont="1" applyFill="1" applyBorder="1" applyAlignment="1">
      <alignment vertical="center" wrapText="1"/>
    </xf>
    <xf numFmtId="9" fontId="16" fillId="28" borderId="9" xfId="0" applyNumberFormat="1" applyFont="1" applyFill="1" applyBorder="1" applyAlignment="1">
      <alignment vertical="center" wrapText="1"/>
    </xf>
    <xf numFmtId="0" fontId="62" fillId="28" borderId="0" xfId="0" applyFont="1" applyFill="1"/>
    <xf numFmtId="0" fontId="13" fillId="0" borderId="0" xfId="0" applyFont="1" applyAlignment="1">
      <alignment vertical="top" wrapText="1"/>
    </xf>
    <xf numFmtId="0" fontId="8" fillId="0" borderId="0" xfId="1" applyAlignment="1">
      <alignment vertical="top" wrapText="1"/>
    </xf>
    <xf numFmtId="0" fontId="8" fillId="2" borderId="0" xfId="1" applyFill="1" applyBorder="1" applyAlignment="1">
      <alignment horizontal="center" vertical="center"/>
    </xf>
    <xf numFmtId="0" fontId="8" fillId="2" borderId="14" xfId="1" applyFill="1" applyBorder="1" applyAlignment="1">
      <alignment horizontal="center" vertical="center"/>
    </xf>
    <xf numFmtId="0" fontId="20" fillId="2" borderId="0" xfId="1" applyFont="1" applyFill="1" applyBorder="1" applyAlignment="1">
      <alignment horizontal="center" vertical="center"/>
    </xf>
    <xf numFmtId="0" fontId="20" fillId="2" borderId="14" xfId="1" applyFont="1" applyFill="1" applyBorder="1" applyAlignment="1">
      <alignment horizontal="center" vertical="center"/>
    </xf>
    <xf numFmtId="0" fontId="14" fillId="0" borderId="9" xfId="0" applyFont="1" applyBorder="1" applyAlignment="1">
      <alignment horizontal="center" vertical="center"/>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0" fillId="0" borderId="0" xfId="1" applyFont="1" applyFill="1" applyBorder="1" applyAlignment="1">
      <alignment horizontal="center" vertical="center"/>
    </xf>
    <xf numFmtId="0" fontId="20" fillId="0" borderId="14" xfId="1" applyFont="1" applyFill="1" applyBorder="1" applyAlignment="1">
      <alignment horizontal="center" vertical="center"/>
    </xf>
    <xf numFmtId="0" fontId="8" fillId="0" borderId="0" xfId="1" applyFill="1" applyBorder="1" applyAlignment="1">
      <alignment horizontal="center" vertical="center"/>
    </xf>
    <xf numFmtId="0" fontId="8" fillId="0" borderId="14" xfId="1" applyFill="1" applyBorder="1" applyAlignment="1">
      <alignment horizontal="center" vertical="center"/>
    </xf>
    <xf numFmtId="0" fontId="20" fillId="2" borderId="12" xfId="1" applyFont="1" applyFill="1" applyBorder="1" applyAlignment="1">
      <alignment horizontal="center" vertical="center"/>
    </xf>
    <xf numFmtId="0" fontId="20" fillId="2" borderId="13" xfId="1" applyFont="1" applyFill="1" applyBorder="1" applyAlignment="1">
      <alignment horizontal="center" vertical="center"/>
    </xf>
    <xf numFmtId="0" fontId="8" fillId="0" borderId="16" xfId="1" applyBorder="1" applyAlignment="1">
      <alignment horizontal="center" vertical="center"/>
    </xf>
    <xf numFmtId="0" fontId="8" fillId="0" borderId="17" xfId="1" applyBorder="1" applyAlignment="1">
      <alignment horizontal="center" vertic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9" xfId="0" applyBorder="1" applyAlignment="1">
      <alignment horizontal="center"/>
    </xf>
    <xf numFmtId="0" fontId="0" fillId="0" borderId="24"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 fillId="2" borderId="0" xfId="0" applyFont="1" applyFill="1" applyBorder="1" applyAlignment="1">
      <alignment horizontal="left" vertical="center"/>
    </xf>
    <xf numFmtId="0" fontId="4" fillId="2" borderId="14" xfId="0" applyFont="1" applyFill="1" applyBorder="1" applyAlignment="1">
      <alignment horizontal="left" vertical="center"/>
    </xf>
    <xf numFmtId="0" fontId="57" fillId="0" borderId="0" xfId="0" applyFont="1" applyAlignment="1">
      <alignment horizontal="center" vertical="center" wrapText="1"/>
    </xf>
    <xf numFmtId="0" fontId="14" fillId="0" borderId="46" xfId="0" applyFont="1" applyBorder="1" applyAlignment="1">
      <alignment horizontal="center" vertical="center"/>
    </xf>
    <xf numFmtId="0" fontId="14" fillId="0" borderId="10" xfId="0" applyFont="1" applyBorder="1" applyAlignment="1">
      <alignment horizontal="center" vertical="center"/>
    </xf>
    <xf numFmtId="0" fontId="14" fillId="0" borderId="33" xfId="0" applyFont="1" applyBorder="1" applyAlignment="1">
      <alignment horizontal="center" vertical="center"/>
    </xf>
    <xf numFmtId="0" fontId="6" fillId="0" borderId="0" xfId="0" applyFont="1" applyAlignment="1">
      <alignment horizontal="center" vertical="center"/>
    </xf>
    <xf numFmtId="0" fontId="51" fillId="0" borderId="0" xfId="0" applyFont="1" applyAlignment="1">
      <alignment horizontal="center" vertical="center"/>
    </xf>
    <xf numFmtId="0" fontId="51" fillId="0" borderId="0" xfId="0" applyFont="1" applyAlignment="1">
      <alignment horizontal="center" vertical="center" wrapText="1"/>
    </xf>
    <xf numFmtId="0" fontId="53" fillId="25" borderId="28" xfId="0" applyFont="1" applyFill="1" applyBorder="1" applyAlignment="1">
      <alignment horizontal="center" vertical="center" wrapText="1"/>
    </xf>
    <xf numFmtId="0" fontId="53" fillId="25" borderId="9" xfId="0" applyFont="1" applyFill="1" applyBorder="1" applyAlignment="1">
      <alignment horizontal="center" vertical="center" wrapText="1"/>
    </xf>
    <xf numFmtId="0" fontId="54" fillId="0" borderId="9" xfId="0" applyFont="1" applyBorder="1" applyAlignment="1">
      <alignment horizontal="center" vertical="center" wrapText="1"/>
    </xf>
    <xf numFmtId="0" fontId="54" fillId="0" borderId="24" xfId="0" applyFont="1" applyBorder="1" applyAlignment="1">
      <alignment horizontal="center" vertical="center" wrapText="1"/>
    </xf>
    <xf numFmtId="0" fontId="53" fillId="25" borderId="29" xfId="0" applyFont="1" applyFill="1" applyBorder="1" applyAlignment="1">
      <alignment horizontal="center" vertical="center" wrapText="1"/>
    </xf>
    <xf numFmtId="0" fontId="53" fillId="25" borderId="30" xfId="0" applyFont="1" applyFill="1" applyBorder="1" applyAlignment="1">
      <alignment horizontal="center" vertical="center" wrapText="1"/>
    </xf>
    <xf numFmtId="0" fontId="54" fillId="0" borderId="30" xfId="0" applyFont="1" applyBorder="1" applyAlignment="1">
      <alignment horizontal="center" vertical="center" wrapText="1"/>
    </xf>
    <xf numFmtId="0" fontId="54" fillId="0" borderId="31" xfId="0" applyFont="1" applyBorder="1" applyAlignment="1">
      <alignment horizontal="center" vertic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8" xfId="0" applyFont="1" applyBorder="1" applyAlignment="1">
      <alignment horizontal="center"/>
    </xf>
    <xf numFmtId="0" fontId="2" fillId="0" borderId="9"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52" fillId="0" borderId="42"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44" xfId="0" applyFont="1" applyBorder="1" applyAlignment="1">
      <alignment horizontal="center" vertical="center" wrapText="1"/>
    </xf>
    <xf numFmtId="0" fontId="52" fillId="0" borderId="45" xfId="0" applyFont="1" applyBorder="1" applyAlignment="1">
      <alignment horizontal="center" vertical="center" wrapText="1"/>
    </xf>
    <xf numFmtId="0" fontId="53" fillId="25" borderId="37" xfId="0" applyFont="1" applyFill="1" applyBorder="1" applyAlignment="1">
      <alignment horizontal="center" vertical="center" wrapText="1"/>
    </xf>
    <xf numFmtId="0" fontId="53" fillId="25" borderId="23" xfId="0" applyFont="1" applyFill="1" applyBorder="1" applyAlignment="1">
      <alignment horizontal="center" vertical="center" wrapText="1"/>
    </xf>
    <xf numFmtId="0" fontId="54" fillId="0" borderId="23" xfId="0" applyFont="1" applyBorder="1" applyAlignment="1">
      <alignment horizontal="center" vertical="center" wrapText="1"/>
    </xf>
    <xf numFmtId="0" fontId="54" fillId="0" borderId="40" xfId="0" applyFont="1" applyBorder="1" applyAlignment="1">
      <alignment horizontal="center" vertical="center" wrapText="1"/>
    </xf>
    <xf numFmtId="0" fontId="9" fillId="3" borderId="23" xfId="2" applyFont="1" applyBorder="1" applyProtection="1">
      <alignment horizontal="left" vertical="center" wrapText="1"/>
    </xf>
    <xf numFmtId="0" fontId="10" fillId="0" borderId="0" xfId="3" applyFont="1" applyProtection="1">
      <protection locked="0"/>
    </xf>
    <xf numFmtId="1" fontId="10" fillId="0" borderId="0" xfId="3" applyNumberFormat="1" applyFont="1" applyProtection="1">
      <protection locked="0"/>
    </xf>
    <xf numFmtId="0" fontId="10" fillId="2" borderId="9" xfId="3" applyFont="1" applyFill="1" applyBorder="1" applyAlignment="1" applyProtection="1">
      <alignment horizontal="center"/>
      <protection locked="0"/>
    </xf>
    <xf numFmtId="0" fontId="19" fillId="2" borderId="9" xfId="3" applyFont="1" applyFill="1" applyBorder="1" applyAlignment="1" applyProtection="1">
      <alignment horizontal="center" vertical="center"/>
      <protection locked="0"/>
    </xf>
    <xf numFmtId="0" fontId="11" fillId="2" borderId="0" xfId="0" applyFont="1" applyFill="1" applyAlignment="1">
      <alignment horizontal="center" vertical="center" wrapText="1"/>
    </xf>
    <xf numFmtId="0" fontId="11" fillId="2" borderId="0" xfId="0" applyFont="1" applyFill="1" applyAlignment="1">
      <alignment horizontal="center" wrapText="1"/>
    </xf>
    <xf numFmtId="167" fontId="11" fillId="2" borderId="0" xfId="0" applyNumberFormat="1" applyFont="1" applyFill="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5" fillId="2" borderId="9" xfId="0" applyFont="1" applyFill="1" applyBorder="1" applyAlignment="1">
      <alignment horizontal="center" vertical="center" wrapText="1"/>
    </xf>
    <xf numFmtId="167" fontId="25" fillId="2" borderId="9" xfId="0" applyNumberFormat="1" applyFont="1" applyFill="1" applyBorder="1" applyAlignment="1">
      <alignment horizontal="center" vertical="center" wrapText="1"/>
    </xf>
    <xf numFmtId="0" fontId="25" fillId="2" borderId="9" xfId="0" applyFont="1" applyFill="1" applyBorder="1" applyAlignment="1">
      <alignment horizontal="center" vertical="center"/>
    </xf>
    <xf numFmtId="0" fontId="28" fillId="9" borderId="26" xfId="3" applyFont="1" applyFill="1" applyBorder="1" applyAlignment="1">
      <alignment horizontal="center" vertical="center" wrapText="1"/>
    </xf>
    <xf numFmtId="0" fontId="28" fillId="9" borderId="30" xfId="3" applyFont="1" applyFill="1" applyBorder="1" applyAlignment="1">
      <alignment horizontal="center" vertical="center" wrapText="1"/>
    </xf>
    <xf numFmtId="0" fontId="28" fillId="9" borderId="47" xfId="3" applyFont="1" applyFill="1" applyBorder="1" applyAlignment="1">
      <alignment horizontal="center" vertical="center" wrapText="1"/>
    </xf>
    <xf numFmtId="0" fontId="28" fillId="9" borderId="48" xfId="3" applyFont="1" applyFill="1" applyBorder="1" applyAlignment="1">
      <alignment horizontal="center" vertical="center" wrapText="1"/>
    </xf>
    <xf numFmtId="0" fontId="13" fillId="2" borderId="26" xfId="0" applyFont="1" applyFill="1" applyBorder="1" applyAlignment="1">
      <alignment horizontal="center"/>
    </xf>
    <xf numFmtId="0" fontId="13" fillId="2" borderId="27" xfId="0" applyFont="1" applyFill="1" applyBorder="1" applyAlignment="1">
      <alignment horizontal="center"/>
    </xf>
    <xf numFmtId="0" fontId="15" fillId="2" borderId="25" xfId="0" applyFont="1" applyFill="1" applyBorder="1" applyAlignment="1">
      <alignment horizontal="center" vertical="center"/>
    </xf>
    <xf numFmtId="0" fontId="15" fillId="2" borderId="29" xfId="0" applyFont="1" applyFill="1" applyBorder="1" applyAlignment="1">
      <alignment horizontal="center" vertical="center"/>
    </xf>
    <xf numFmtId="0" fontId="15" fillId="0" borderId="26" xfId="0" applyFont="1" applyBorder="1" applyAlignment="1">
      <alignment horizontal="center" vertical="center" wrapText="1"/>
    </xf>
    <xf numFmtId="0" fontId="15" fillId="0" borderId="30" xfId="0" applyFont="1" applyBorder="1" applyAlignment="1">
      <alignment horizontal="center" vertical="center" wrapText="1"/>
    </xf>
    <xf numFmtId="0" fontId="17" fillId="2" borderId="9" xfId="3" applyFont="1" applyFill="1" applyBorder="1" applyAlignment="1" applyProtection="1">
      <alignment horizontal="center" vertical="center" wrapText="1"/>
      <protection locked="0"/>
    </xf>
    <xf numFmtId="0" fontId="17" fillId="0" borderId="19" xfId="3" applyFont="1" applyBorder="1" applyAlignment="1" applyProtection="1">
      <alignment horizontal="left" vertical="center" wrapText="1"/>
      <protection locked="0"/>
    </xf>
    <xf numFmtId="0" fontId="17" fillId="0" borderId="20" xfId="3" applyFont="1" applyBorder="1" applyAlignment="1" applyProtection="1">
      <alignment horizontal="left" vertical="center" wrapText="1"/>
      <protection locked="0"/>
    </xf>
    <xf numFmtId="0" fontId="17" fillId="0" borderId="21" xfId="3" applyFont="1" applyBorder="1" applyAlignment="1" applyProtection="1">
      <alignment horizontal="left" vertical="center" wrapText="1"/>
      <protection locked="0"/>
    </xf>
    <xf numFmtId="0" fontId="17" fillId="2" borderId="19" xfId="3" applyFont="1" applyFill="1" applyBorder="1" applyAlignment="1" applyProtection="1">
      <alignment horizontal="center" vertical="center" wrapText="1"/>
      <protection locked="0"/>
    </xf>
    <xf numFmtId="0" fontId="17" fillId="2" borderId="20" xfId="3" applyFont="1" applyFill="1" applyBorder="1" applyAlignment="1" applyProtection="1">
      <alignment horizontal="center" vertical="center" wrapText="1"/>
      <protection locked="0"/>
    </xf>
    <xf numFmtId="0" fontId="17" fillId="2" borderId="21" xfId="3" applyFont="1" applyFill="1" applyBorder="1" applyAlignment="1" applyProtection="1">
      <alignment horizontal="center" vertical="center" wrapText="1"/>
      <protection locked="0"/>
    </xf>
    <xf numFmtId="0" fontId="17" fillId="0" borderId="9" xfId="3" applyFont="1" applyBorder="1" applyAlignment="1" applyProtection="1">
      <alignment horizontal="left" vertical="center" wrapText="1"/>
      <protection locked="0"/>
    </xf>
    <xf numFmtId="0" fontId="15" fillId="2" borderId="26" xfId="0" applyFont="1" applyFill="1" applyBorder="1" applyAlignment="1">
      <alignment horizontal="center" vertical="center"/>
    </xf>
    <xf numFmtId="0" fontId="15" fillId="2" borderId="30" xfId="0" applyFont="1" applyFill="1" applyBorder="1" applyAlignment="1">
      <alignment horizontal="center" vertical="center"/>
    </xf>
    <xf numFmtId="0" fontId="33" fillId="10" borderId="11" xfId="3" applyFont="1" applyFill="1" applyBorder="1" applyAlignment="1" applyProtection="1">
      <alignment horizontal="left" vertical="center" wrapText="1"/>
      <protection locked="0"/>
    </xf>
    <xf numFmtId="0" fontId="33" fillId="10" borderId="12" xfId="3" applyFont="1" applyFill="1" applyBorder="1" applyAlignment="1" applyProtection="1">
      <alignment horizontal="left" vertical="center" wrapText="1"/>
      <protection locked="0"/>
    </xf>
    <xf numFmtId="0" fontId="33" fillId="10" borderId="49" xfId="3" applyFont="1" applyFill="1" applyBorder="1" applyAlignment="1" applyProtection="1">
      <alignment horizontal="left" vertical="center" wrapText="1"/>
      <protection locked="0"/>
    </xf>
    <xf numFmtId="0" fontId="17" fillId="0" borderId="30" xfId="3" applyFont="1" applyBorder="1" applyAlignment="1" applyProtection="1">
      <alignment horizontal="left" vertical="center" wrapText="1"/>
      <protection locked="0"/>
    </xf>
    <xf numFmtId="0" fontId="17" fillId="2" borderId="23" xfId="3" applyFont="1" applyFill="1" applyBorder="1" applyAlignment="1" applyProtection="1">
      <alignment horizontal="center" vertical="center" wrapText="1"/>
      <protection locked="0"/>
    </xf>
    <xf numFmtId="0" fontId="17" fillId="2" borderId="30" xfId="3" applyFont="1" applyFill="1" applyBorder="1" applyAlignment="1" applyProtection="1">
      <alignment horizontal="center" vertical="center" wrapText="1"/>
      <protection locked="0"/>
    </xf>
    <xf numFmtId="0" fontId="15" fillId="2" borderId="0" xfId="0" applyFont="1" applyFill="1" applyAlignment="1">
      <alignment horizontal="center" vertical="center" wrapText="1"/>
    </xf>
    <xf numFmtId="0" fontId="16" fillId="2" borderId="0" xfId="0" applyFont="1" applyFill="1" applyAlignment="1">
      <alignment horizontal="left" vertical="center" wrapText="1"/>
    </xf>
    <xf numFmtId="0" fontId="17" fillId="0" borderId="23" xfId="3" applyFont="1" applyBorder="1" applyAlignment="1" applyProtection="1">
      <alignment horizontal="left" vertical="center" wrapText="1"/>
      <protection locked="0"/>
    </xf>
    <xf numFmtId="0" fontId="3" fillId="2" borderId="0" xfId="0" applyFont="1" applyFill="1" applyAlignment="1">
      <alignment horizontal="center"/>
    </xf>
    <xf numFmtId="0" fontId="35" fillId="2" borderId="18"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7" fillId="0" borderId="10" xfId="0" applyFont="1" applyBorder="1" applyAlignment="1">
      <alignment horizontal="center"/>
    </xf>
    <xf numFmtId="0" fontId="37" fillId="0" borderId="0" xfId="0" applyFont="1" applyAlignment="1">
      <alignment horizontal="center"/>
    </xf>
    <xf numFmtId="0" fontId="37" fillId="0" borderId="14" xfId="0" applyFont="1" applyBorder="1" applyAlignment="1">
      <alignment horizontal="center"/>
    </xf>
    <xf numFmtId="0" fontId="18" fillId="2" borderId="13" xfId="0" applyFont="1" applyFill="1" applyBorder="1" applyAlignment="1">
      <alignment horizontal="center" vertical="center" textRotation="90" wrapText="1"/>
    </xf>
    <xf numFmtId="0" fontId="18" fillId="2" borderId="14" xfId="0" applyFont="1" applyFill="1" applyBorder="1" applyAlignment="1">
      <alignment horizontal="center" vertical="center" textRotation="90" wrapText="1"/>
    </xf>
    <xf numFmtId="0" fontId="36" fillId="2" borderId="9"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6" fillId="2" borderId="23" xfId="0" applyFont="1" applyFill="1" applyBorder="1" applyAlignment="1">
      <alignment horizontal="center" vertical="center" wrapText="1"/>
    </xf>
    <xf numFmtId="0" fontId="18" fillId="2" borderId="17" xfId="0" applyFont="1" applyFill="1" applyBorder="1" applyAlignment="1">
      <alignment horizontal="center" vertical="center" textRotation="90"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8" fillId="2" borderId="0" xfId="0" applyFont="1" applyFill="1" applyAlignment="1">
      <alignment horizontal="center"/>
    </xf>
    <xf numFmtId="0" fontId="13" fillId="2" borderId="9" xfId="0" applyFont="1" applyFill="1" applyBorder="1" applyAlignment="1">
      <alignment horizontal="center"/>
    </xf>
    <xf numFmtId="0" fontId="41" fillId="2" borderId="18" xfId="3" applyFont="1" applyFill="1" applyBorder="1" applyAlignment="1">
      <alignment horizontal="center" vertical="center" wrapText="1"/>
    </xf>
    <xf numFmtId="0" fontId="41" fillId="2" borderId="22" xfId="3" applyFont="1" applyFill="1" applyBorder="1" applyAlignment="1">
      <alignment horizontal="center" vertical="center" wrapText="1"/>
    </xf>
    <xf numFmtId="0" fontId="44" fillId="13" borderId="19" xfId="3" applyFont="1" applyFill="1" applyBorder="1" applyAlignment="1">
      <alignment horizontal="center" vertical="center" wrapText="1"/>
    </xf>
    <xf numFmtId="0" fontId="44" fillId="13" borderId="20" xfId="3" applyFont="1" applyFill="1" applyBorder="1" applyAlignment="1">
      <alignment horizontal="center" vertical="center" wrapText="1"/>
    </xf>
    <xf numFmtId="0" fontId="44" fillId="13" borderId="21" xfId="3" applyFont="1" applyFill="1" applyBorder="1" applyAlignment="1">
      <alignment horizontal="center" vertical="center" wrapText="1"/>
    </xf>
    <xf numFmtId="0" fontId="41" fillId="2" borderId="23" xfId="3" applyFont="1" applyFill="1" applyBorder="1" applyAlignment="1">
      <alignment horizontal="center" vertical="center" wrapText="1"/>
    </xf>
    <xf numFmtId="0" fontId="41" fillId="2" borderId="9" xfId="3" applyFont="1" applyFill="1" applyBorder="1" applyAlignment="1">
      <alignment horizontal="center" vertical="center" wrapText="1"/>
    </xf>
    <xf numFmtId="0" fontId="41" fillId="0" borderId="0" xfId="3" applyFont="1" applyAlignment="1">
      <alignment horizontal="left" vertical="center" wrapText="1"/>
    </xf>
    <xf numFmtId="0" fontId="41" fillId="0" borderId="0" xfId="3" applyFont="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1" fillId="0" borderId="18" xfId="3" applyFont="1" applyBorder="1" applyAlignment="1">
      <alignment horizontal="center" vertical="center" wrapText="1"/>
    </xf>
    <xf numFmtId="0" fontId="41" fillId="0" borderId="22" xfId="3" applyFont="1" applyBorder="1" applyAlignment="1">
      <alignment horizontal="center" vertical="center" wrapText="1"/>
    </xf>
    <xf numFmtId="0" fontId="41" fillId="0" borderId="23" xfId="3" applyFont="1" applyBorder="1" applyAlignment="1">
      <alignment horizontal="center" vertical="center" wrapText="1"/>
    </xf>
    <xf numFmtId="0" fontId="5" fillId="0" borderId="9" xfId="0" applyFont="1" applyBorder="1" applyAlignment="1">
      <alignment horizontal="center" vertical="center" wrapText="1"/>
    </xf>
    <xf numFmtId="0" fontId="15" fillId="2" borderId="18"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0" fillId="0" borderId="9" xfId="0" applyBorder="1" applyAlignment="1">
      <alignment horizontal="center" wrapText="1"/>
    </xf>
    <xf numFmtId="0" fontId="14" fillId="0" borderId="0" xfId="0" applyFont="1" applyAlignment="1">
      <alignment horizontal="center" vertical="center"/>
    </xf>
    <xf numFmtId="0" fontId="14" fillId="0" borderId="16" xfId="0" applyFont="1" applyBorder="1" applyAlignment="1">
      <alignment horizontal="center" vertical="center"/>
    </xf>
    <xf numFmtId="0" fontId="5" fillId="5" borderId="9" xfId="0" applyFont="1" applyFill="1" applyBorder="1" applyAlignment="1">
      <alignment horizontal="center" vertical="center"/>
    </xf>
    <xf numFmtId="0" fontId="5" fillId="5" borderId="9" xfId="0" applyFont="1" applyFill="1" applyBorder="1" applyAlignment="1">
      <alignment horizontal="center" vertical="top"/>
    </xf>
    <xf numFmtId="0" fontId="4" fillId="5" borderId="9" xfId="0" applyFont="1" applyFill="1" applyBorder="1" applyAlignment="1">
      <alignment horizontal="center" vertical="top" wrapText="1"/>
    </xf>
    <xf numFmtId="0" fontId="15" fillId="5" borderId="18" xfId="0" applyFont="1" applyFill="1" applyBorder="1" applyAlignment="1">
      <alignment horizontal="center" vertical="top" wrapText="1"/>
    </xf>
    <xf numFmtId="0" fontId="15" fillId="5" borderId="22" xfId="0" applyFont="1" applyFill="1" applyBorder="1" applyAlignment="1">
      <alignment horizontal="center" vertical="top" wrapText="1"/>
    </xf>
    <xf numFmtId="0" fontId="15" fillId="5" borderId="23" xfId="0" applyFont="1" applyFill="1" applyBorder="1" applyAlignment="1">
      <alignment horizontal="center" vertical="top" wrapText="1"/>
    </xf>
    <xf numFmtId="0" fontId="15" fillId="5" borderId="18" xfId="0" applyFont="1" applyFill="1" applyBorder="1" applyAlignment="1">
      <alignment horizontal="center" vertical="top"/>
    </xf>
    <xf numFmtId="0" fontId="15" fillId="5" borderId="22" xfId="0" applyFont="1" applyFill="1" applyBorder="1" applyAlignment="1">
      <alignment horizontal="center" vertical="top"/>
    </xf>
    <xf numFmtId="0" fontId="15" fillId="5" borderId="23" xfId="0" applyFont="1" applyFill="1" applyBorder="1" applyAlignment="1">
      <alignment horizontal="center" vertical="top"/>
    </xf>
    <xf numFmtId="0" fontId="5" fillId="5" borderId="13" xfId="0" applyFont="1" applyFill="1" applyBorder="1" applyAlignment="1">
      <alignment horizontal="center" vertical="top"/>
    </xf>
    <xf numFmtId="0" fontId="5" fillId="5" borderId="14" xfId="0" applyFont="1" applyFill="1" applyBorder="1" applyAlignment="1">
      <alignment horizontal="center" vertical="top"/>
    </xf>
    <xf numFmtId="0" fontId="5" fillId="5" borderId="17" xfId="0" applyFont="1" applyFill="1" applyBorder="1" applyAlignment="1">
      <alignment horizontal="center" vertical="top"/>
    </xf>
    <xf numFmtId="0" fontId="15" fillId="5" borderId="26" xfId="0"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34" xfId="0" applyFont="1" applyFill="1" applyBorder="1" applyAlignment="1">
      <alignment horizontal="center" vertical="center"/>
    </xf>
    <xf numFmtId="0" fontId="15" fillId="5" borderId="35"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5" fillId="5" borderId="35" xfId="0" applyFont="1" applyFill="1" applyBorder="1" applyAlignment="1">
      <alignment horizontal="center" vertical="center"/>
    </xf>
    <xf numFmtId="0" fontId="15" fillId="5" borderId="38" xfId="0" applyFont="1" applyFill="1" applyBorder="1" applyAlignment="1">
      <alignment horizontal="center" vertical="center"/>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14" fontId="2" fillId="2" borderId="9" xfId="0" applyNumberFormat="1" applyFont="1" applyFill="1" applyBorder="1" applyAlignment="1">
      <alignment horizontal="center"/>
    </xf>
    <xf numFmtId="14" fontId="2" fillId="2" borderId="24" xfId="0" applyNumberFormat="1" applyFont="1" applyFill="1" applyBorder="1" applyAlignment="1">
      <alignment horizontal="center"/>
    </xf>
    <xf numFmtId="14" fontId="2" fillId="2" borderId="30" xfId="0" applyNumberFormat="1" applyFont="1" applyFill="1" applyBorder="1" applyAlignment="1">
      <alignment horizontal="center"/>
    </xf>
    <xf numFmtId="14" fontId="2" fillId="2" borderId="31" xfId="0" applyNumberFormat="1" applyFont="1" applyFill="1" applyBorder="1" applyAlignment="1">
      <alignment horizontal="center"/>
    </xf>
    <xf numFmtId="14" fontId="17" fillId="2" borderId="9" xfId="0" applyNumberFormat="1" applyFont="1" applyFill="1" applyBorder="1" applyAlignment="1">
      <alignment horizontal="center" vertical="center" wrapText="1"/>
    </xf>
    <xf numFmtId="14" fontId="17" fillId="2" borderId="24" xfId="0" applyNumberFormat="1" applyFont="1" applyFill="1" applyBorder="1" applyAlignment="1">
      <alignment horizontal="center" vertical="center" wrapText="1"/>
    </xf>
    <xf numFmtId="0" fontId="17" fillId="2" borderId="24" xfId="0" applyFont="1" applyFill="1" applyBorder="1" applyAlignment="1">
      <alignment horizontal="center" vertical="center"/>
    </xf>
    <xf numFmtId="0" fontId="28" fillId="2"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14" fontId="17" fillId="2" borderId="9" xfId="0" applyNumberFormat="1" applyFont="1" applyFill="1" applyBorder="1" applyAlignment="1">
      <alignment horizontal="center" vertical="center"/>
    </xf>
    <xf numFmtId="0" fontId="15" fillId="2" borderId="9" xfId="0" applyFont="1" applyFill="1" applyBorder="1" applyAlignment="1">
      <alignment horizontal="center" vertical="center" wrapText="1"/>
    </xf>
    <xf numFmtId="0" fontId="2" fillId="0" borderId="18" xfId="0" applyFont="1" applyBorder="1" applyAlignment="1">
      <alignment horizontal="center"/>
    </xf>
    <xf numFmtId="0" fontId="5" fillId="0" borderId="18" xfId="0" applyFont="1" applyBorder="1" applyAlignment="1">
      <alignment horizontal="center" vertical="center" wrapText="1"/>
    </xf>
    <xf numFmtId="14" fontId="17" fillId="2" borderId="19" xfId="0" applyNumberFormat="1" applyFont="1" applyFill="1" applyBorder="1" applyAlignment="1">
      <alignment horizontal="center" vertical="center"/>
    </xf>
    <xf numFmtId="14" fontId="17" fillId="2" borderId="21" xfId="0" applyNumberFormat="1" applyFont="1" applyFill="1" applyBorder="1" applyAlignment="1">
      <alignment horizontal="center" vertical="center"/>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5" fillId="16" borderId="9" xfId="0" applyFont="1" applyFill="1" applyBorder="1" applyAlignment="1">
      <alignment horizontal="center" vertical="center"/>
    </xf>
    <xf numFmtId="14" fontId="17" fillId="2" borderId="15" xfId="0" applyNumberFormat="1" applyFont="1" applyFill="1" applyBorder="1" applyAlignment="1">
      <alignment horizontal="center" vertical="center"/>
    </xf>
    <xf numFmtId="14" fontId="17" fillId="2" borderId="17" xfId="0" applyNumberFormat="1"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61" fillId="28" borderId="16" xfId="0" applyFont="1" applyFill="1" applyBorder="1" applyAlignment="1">
      <alignment horizontal="center" vertical="center"/>
    </xf>
    <xf numFmtId="0" fontId="15" fillId="29" borderId="9" xfId="0" applyFont="1" applyFill="1" applyBorder="1" applyAlignment="1">
      <alignment horizontal="center" vertical="center" wrapText="1"/>
    </xf>
    <xf numFmtId="0" fontId="16" fillId="28" borderId="9" xfId="0" applyFont="1" applyFill="1" applyBorder="1" applyAlignment="1">
      <alignment horizontal="center" vertical="center" wrapText="1"/>
    </xf>
    <xf numFmtId="0" fontId="16" fillId="17" borderId="9" xfId="0" applyFont="1" applyFill="1" applyBorder="1" applyAlignment="1">
      <alignment horizontal="center" vertical="center" wrapText="1"/>
    </xf>
    <xf numFmtId="0" fontId="16" fillId="28" borderId="18" xfId="0" applyFont="1" applyFill="1" applyBorder="1" applyAlignment="1">
      <alignment horizontal="left" vertical="center" wrapText="1"/>
    </xf>
    <xf numFmtId="0" fontId="16" fillId="28" borderId="23" xfId="0" applyFont="1" applyFill="1" applyBorder="1" applyAlignment="1">
      <alignment horizontal="left" vertical="center" wrapText="1"/>
    </xf>
    <xf numFmtId="0" fontId="7" fillId="0" borderId="9" xfId="0" applyFont="1" applyBorder="1" applyAlignment="1" applyProtection="1">
      <alignment horizontal="center" vertical="center" wrapText="1"/>
      <protection locked="0" hidden="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8" fillId="6" borderId="9"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9" xfId="0" applyFont="1" applyBorder="1" applyAlignment="1">
      <alignment horizontal="justify" vertical="center" wrapText="1"/>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16" fillId="2" borderId="18"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7" fillId="2" borderId="9" xfId="0" applyFont="1" applyFill="1" applyBorder="1" applyAlignment="1">
      <alignment horizontal="justify" vertical="center" wrapText="1"/>
    </xf>
    <xf numFmtId="0" fontId="15" fillId="6" borderId="9" xfId="0" applyFont="1" applyFill="1" applyBorder="1" applyAlignment="1">
      <alignment horizontal="center" vertical="center"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7" fillId="2" borderId="18" xfId="0" applyFont="1" applyFill="1" applyBorder="1" applyAlignment="1">
      <alignment horizontal="justify" vertical="center" wrapText="1"/>
    </xf>
    <xf numFmtId="0" fontId="17" fillId="2" borderId="22" xfId="0" applyFont="1" applyFill="1" applyBorder="1" applyAlignment="1">
      <alignment horizontal="justify" vertical="center" wrapText="1"/>
    </xf>
    <xf numFmtId="0" fontId="17" fillId="2" borderId="23" xfId="0" applyFont="1" applyFill="1" applyBorder="1" applyAlignment="1">
      <alignment horizontal="justify" vertical="center" wrapText="1"/>
    </xf>
    <xf numFmtId="9" fontId="0" fillId="0" borderId="9" xfId="0" applyNumberFormat="1" applyBorder="1" applyAlignment="1">
      <alignment horizontal="center"/>
    </xf>
    <xf numFmtId="0" fontId="0" fillId="0" borderId="18"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9" xfId="0" applyBorder="1" applyAlignment="1">
      <alignment horizontal="center" vertical="center" wrapText="1"/>
    </xf>
    <xf numFmtId="9" fontId="0" fillId="0" borderId="9" xfId="66" applyFont="1" applyBorder="1" applyAlignment="1">
      <alignment horizontal="center"/>
    </xf>
    <xf numFmtId="0" fontId="2" fillId="0" borderId="11" xfId="0" applyFont="1" applyBorder="1" applyAlignment="1">
      <alignment horizontal="center"/>
    </xf>
    <xf numFmtId="0" fontId="2" fillId="0" borderId="13" xfId="0" applyFont="1" applyBorder="1" applyAlignment="1">
      <alignment horizontal="center"/>
    </xf>
    <xf numFmtId="0" fontId="2" fillId="0" borderId="10"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7" xfId="0" applyFont="1" applyBorder="1" applyAlignment="1">
      <alignment horizont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9" fontId="0" fillId="0" borderId="9" xfId="66" applyFont="1" applyBorder="1" applyAlignment="1">
      <alignment horizontal="center" vertical="center" wrapText="1"/>
    </xf>
    <xf numFmtId="0" fontId="7" fillId="0" borderId="18" xfId="0" applyFont="1" applyBorder="1" applyAlignment="1" applyProtection="1">
      <alignment horizontal="center" vertical="center" wrapText="1"/>
      <protection locked="0" hidden="1"/>
    </xf>
    <xf numFmtId="0" fontId="7" fillId="0" borderId="22" xfId="0" applyFont="1" applyBorder="1" applyAlignment="1" applyProtection="1">
      <alignment horizontal="center" vertical="center" wrapText="1"/>
      <protection locked="0" hidden="1"/>
    </xf>
    <xf numFmtId="0" fontId="7" fillId="0" borderId="23" xfId="0" applyFont="1" applyBorder="1" applyAlignment="1" applyProtection="1">
      <alignment horizontal="center" vertical="center" wrapText="1"/>
      <protection locked="0" hidden="1"/>
    </xf>
    <xf numFmtId="0" fontId="0" fillId="0" borderId="18" xfId="0" applyBorder="1" applyAlignment="1">
      <alignment horizontal="center" vertical="center" wrapText="1"/>
    </xf>
    <xf numFmtId="0" fontId="11" fillId="0" borderId="9" xfId="0" applyFont="1" applyBorder="1" applyAlignment="1" applyProtection="1">
      <alignment horizontal="center" vertical="center" wrapText="1"/>
      <protection locked="0" hidden="1"/>
    </xf>
    <xf numFmtId="0" fontId="7" fillId="0" borderId="9" xfId="0" applyFont="1" applyBorder="1" applyAlignment="1">
      <alignment horizontal="left" vertical="center" wrapText="1"/>
    </xf>
    <xf numFmtId="0" fontId="7" fillId="0" borderId="28" xfId="0" applyFont="1" applyBorder="1" applyAlignment="1" applyProtection="1">
      <alignment horizontal="left" vertical="center" wrapText="1"/>
      <protection locked="0" hidden="1"/>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2" fillId="0" borderId="12" xfId="0" applyFont="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center" vertical="center"/>
    </xf>
    <xf numFmtId="0" fontId="7" fillId="0" borderId="9" xfId="0" applyFont="1" applyBorder="1" applyAlignment="1">
      <alignment horizontal="center" vertical="center" wrapText="1"/>
    </xf>
    <xf numFmtId="0" fontId="5" fillId="17" borderId="37" xfId="0" applyFont="1" applyFill="1" applyBorder="1" applyAlignment="1">
      <alignment horizontal="center" vertical="center" wrapText="1"/>
    </xf>
    <xf numFmtId="0" fontId="5" fillId="17" borderId="28" xfId="0" applyFont="1" applyFill="1" applyBorder="1" applyAlignment="1">
      <alignment horizontal="center" vertical="center" wrapText="1"/>
    </xf>
    <xf numFmtId="0" fontId="5" fillId="17" borderId="23" xfId="0" applyFont="1" applyFill="1" applyBorder="1" applyAlignment="1">
      <alignment horizontal="center" vertical="center" wrapText="1"/>
    </xf>
    <xf numFmtId="0" fontId="5" fillId="17" borderId="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23" xfId="0" applyFont="1" applyFill="1" applyBorder="1" applyAlignment="1">
      <alignment horizontal="center" vertical="center" wrapText="1"/>
    </xf>
    <xf numFmtId="0" fontId="5" fillId="14" borderId="40"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20" borderId="9" xfId="0" applyFont="1" applyFill="1" applyBorder="1" applyAlignment="1">
      <alignment horizontal="center" vertical="center" wrapText="1"/>
    </xf>
    <xf numFmtId="0" fontId="2" fillId="21" borderId="9" xfId="0" applyFont="1" applyFill="1" applyBorder="1" applyAlignment="1">
      <alignment horizontal="center" vertical="center" wrapText="1"/>
    </xf>
    <xf numFmtId="0" fontId="2" fillId="22" borderId="9" xfId="0" applyFont="1" applyFill="1" applyBorder="1" applyAlignment="1">
      <alignment horizontal="center" vertical="center" wrapText="1"/>
    </xf>
    <xf numFmtId="0" fontId="0" fillId="22" borderId="19" xfId="0" applyFill="1" applyBorder="1" applyAlignment="1">
      <alignment horizontal="center" vertical="center" wrapText="1"/>
    </xf>
    <xf numFmtId="0" fontId="0" fillId="22" borderId="20" xfId="0" applyFill="1" applyBorder="1" applyAlignment="1">
      <alignment horizontal="center" vertical="center" wrapText="1"/>
    </xf>
    <xf numFmtId="0" fontId="0" fillId="22" borderId="41" xfId="0" applyFill="1" applyBorder="1" applyAlignment="1">
      <alignment horizontal="center" vertical="center" wrapText="1"/>
    </xf>
    <xf numFmtId="0" fontId="2" fillId="23" borderId="9" xfId="0" applyFont="1" applyFill="1" applyBorder="1" applyAlignment="1">
      <alignment horizontal="center" vertical="center" wrapText="1"/>
    </xf>
    <xf numFmtId="0" fontId="2" fillId="24" borderId="9" xfId="0" applyFont="1" applyFill="1" applyBorder="1" applyAlignment="1">
      <alignment horizontal="center" vertical="center" wrapText="1"/>
    </xf>
    <xf numFmtId="0" fontId="2" fillId="24" borderId="30" xfId="0" applyFont="1" applyFill="1" applyBorder="1" applyAlignment="1">
      <alignment horizontal="center" vertical="center" wrapText="1"/>
    </xf>
    <xf numFmtId="0" fontId="2" fillId="0" borderId="30" xfId="0" applyFont="1" applyBorder="1" applyAlignment="1">
      <alignment horizontal="center" vertical="center" wrapText="1"/>
    </xf>
    <xf numFmtId="0" fontId="13" fillId="0" borderId="0" xfId="0" applyFont="1" applyAlignment="1">
      <alignment vertical="center" wrapText="1"/>
    </xf>
    <xf numFmtId="0" fontId="8" fillId="0" borderId="0" xfId="1"/>
  </cellXfs>
  <cellStyles count="67">
    <cellStyle name="BodyStyle" xfId="52" xr:uid="{DD29EC03-DDB0-4D37-8F93-6B45589AAFFA}"/>
    <cellStyle name="BodyStyleBold" xfId="53" xr:uid="{1A143273-D380-4EA8-90CD-DF5EB9EF77A1}"/>
    <cellStyle name="BodyStyleBoldRight" xfId="54" xr:uid="{6795CBAA-5B5B-4B12-8334-9EE9DDCC855A}"/>
    <cellStyle name="BodyStyleWithBorder" xfId="60" xr:uid="{3564D51F-CBA4-44DD-AA92-BA08478C0AC5}"/>
    <cellStyle name="BorderThinBlack" xfId="64" xr:uid="{C309E6B2-8E57-487E-B258-45B442DF9568}"/>
    <cellStyle name="Comma" xfId="43" xr:uid="{F14D6943-4AAE-4303-8241-90386705C197}"/>
    <cellStyle name="Comma [0]" xfId="44" xr:uid="{C14276F9-0AAF-4E92-9200-66C2110EE047}"/>
    <cellStyle name="Currency" xfId="41" xr:uid="{014FB969-5BA6-4F38-BCE8-9DB5664A5790}"/>
    <cellStyle name="Currency [0]" xfId="42" xr:uid="{295644E8-12BA-4FAA-ADE4-06AF570B0503}"/>
    <cellStyle name="DateStyle" xfId="56" xr:uid="{DC808273-6BD4-4CBE-8C8D-29570E5AC0A6}"/>
    <cellStyle name="DateTimeStyle" xfId="57" xr:uid="{AE17449D-3409-4EF2-A4CE-874EB8F388AD}"/>
    <cellStyle name="Decimal" xfId="59" xr:uid="{9438D524-9C32-4109-B45F-A08FECA6699F}"/>
    <cellStyle name="DecimalWithBorder" xfId="63" xr:uid="{795AFD1D-3021-45D0-8A25-894807AC7E4B}"/>
    <cellStyle name="EuroCurrency" xfId="55" xr:uid="{20E4910F-271E-4CE0-B6D6-7AABDAD26E9E}"/>
    <cellStyle name="EuroCurrencyWithBorder" xfId="61" xr:uid="{4276EA55-AD6C-48FD-ABB6-A52802B475E4}"/>
    <cellStyle name="HeaderStyle" xfId="4" xr:uid="{7636AE74-9F54-4D06-A908-E4E4FC17E7B5}"/>
    <cellStyle name="HeaderStyle 2" xfId="46" xr:uid="{9121FFCD-658F-4C8F-BEED-E492A19D86FA}"/>
    <cellStyle name="HeaderSubTop" xfId="50" xr:uid="{075C7016-B185-43AA-AF8C-73F7893FD43E}"/>
    <cellStyle name="HeaderSubTopNoBold" xfId="51" xr:uid="{76C5F1D5-A847-4DE3-BDF3-9E202932BC38}"/>
    <cellStyle name="HeaderTopBuyer" xfId="47" xr:uid="{A78647F7-0515-40DB-8098-A74DBA274211}"/>
    <cellStyle name="HeaderTopStyle" xfId="48" xr:uid="{658A709A-F865-4395-889C-5B4B255D8249}"/>
    <cellStyle name="HeaderTopStyleAlignRight" xfId="49" xr:uid="{E010AA26-8F10-4F00-9E06-BAE116F287E6}"/>
    <cellStyle name="Hipervínculo" xfId="1" builtinId="8"/>
    <cellStyle name="Hipervínculo 2" xfId="8" xr:uid="{28A1AFEE-D52F-406D-B838-075666C062DE}"/>
    <cellStyle name="Hipervínculo 3" xfId="33" xr:uid="{F5349E5D-7677-4C36-A643-E98807CDA5E0}"/>
    <cellStyle name="MainTitle" xfId="2" xr:uid="{CA7CA8B0-7B98-49C7-ABB4-28C045ECD796}"/>
    <cellStyle name="MainTitle 2" xfId="45" xr:uid="{7B643B26-BBC4-40DC-B3A8-05212FCC27AF}"/>
    <cellStyle name="Millares 10" xfId="6" xr:uid="{4A8B6C45-E359-4AAE-AB2E-D6EADC23BE46}"/>
    <cellStyle name="Millares 2" xfId="5" xr:uid="{FD39A92E-AA31-4563-A907-441CA9CE136B}"/>
    <cellStyle name="Millares 29" xfId="23" xr:uid="{76EDE0D6-F497-495D-96B4-3732C0AD0293}"/>
    <cellStyle name="Millares 30" xfId="24" xr:uid="{31897D6F-0EE0-492B-B541-8388CC11F705}"/>
    <cellStyle name="Millares 31" xfId="25" xr:uid="{D2B224B7-6667-4FB7-8A73-2AF483E459D0}"/>
    <cellStyle name="Millares 32" xfId="28" xr:uid="{7B843398-BE77-493A-8716-05C9075311EA}"/>
    <cellStyle name="Millares 33" xfId="29" xr:uid="{52B841AA-69FE-4460-B075-67191C53D6F7}"/>
    <cellStyle name="Millares 34" xfId="27" xr:uid="{34566C50-588F-4638-879C-967EEF9CB645}"/>
    <cellStyle name="Millares 35" xfId="26" xr:uid="{24C51E18-0288-462D-AA7A-03F2EFF1EAA1}"/>
    <cellStyle name="Millares 37" xfId="9" xr:uid="{F836E0F2-604D-4ACD-A9CC-B344C7D5FC77}"/>
    <cellStyle name="Millares 39" xfId="10" xr:uid="{21508D7A-B6CD-4AB7-BFAD-020EBCFCD830}"/>
    <cellStyle name="Millares 40" xfId="11" xr:uid="{32F4707F-5DA3-4978-9D42-2ECA0ADC1CE5}"/>
    <cellStyle name="Millares 41" xfId="12" xr:uid="{A561288F-AC75-42DF-952A-40D7D86B864E}"/>
    <cellStyle name="Millares 42" xfId="13" xr:uid="{F5DB1735-593A-4BF1-B2E1-FCCE74EE8A5F}"/>
    <cellStyle name="Millares 46" xfId="17" xr:uid="{E35434DD-12DD-46AE-BF08-4EC78FFFC893}"/>
    <cellStyle name="Millares 47" xfId="15" xr:uid="{3C3B582D-DD94-4423-98A5-DE3F6B4B622E}"/>
    <cellStyle name="Millares 48" xfId="14" xr:uid="{ED63AAD1-CEB0-4E25-A373-7C58C7BB0522}"/>
    <cellStyle name="Millares 49" xfId="16" xr:uid="{C586E335-E020-4ED6-800C-E2BEC6D9B4C9}"/>
    <cellStyle name="Millares 50" xfId="18" xr:uid="{39B90C73-1AE2-43AD-81FF-E12921FAA399}"/>
    <cellStyle name="Millares 51" xfId="19" xr:uid="{F18B3708-41E8-48EB-9C37-625DE9F1D779}"/>
    <cellStyle name="Millares 52" xfId="20" xr:uid="{F4675FE4-B773-4E35-8FE0-04A2DA83DBBE}"/>
    <cellStyle name="Millares 53" xfId="21" xr:uid="{D2074D30-362E-4EFE-A510-E3A56010428A}"/>
    <cellStyle name="Millares 54" xfId="22" xr:uid="{7C022279-7AB2-4374-8976-9C5653ECAA90}"/>
    <cellStyle name="Millares 56" xfId="30" xr:uid="{FC09CAC1-AB49-41D5-B5E5-DB58295BCB40}"/>
    <cellStyle name="Millares 59" xfId="34" xr:uid="{0C6151DE-CB9D-47BB-B478-77283EA8AD13}"/>
    <cellStyle name="Millares 60" xfId="36" xr:uid="{B47DCC75-B46C-46F9-B827-34C5220EB585}"/>
    <cellStyle name="Millares 61" xfId="35" xr:uid="{0A4A3FA2-4144-4806-BFBA-AE0AE9A0BCE3}"/>
    <cellStyle name="Moneda" xfId="37" builtinId="4"/>
    <cellStyle name="Moneda [0]" xfId="38" builtinId="7"/>
    <cellStyle name="Moneda [0] 10" xfId="7" xr:uid="{1C3F333D-6F94-4828-A19F-A69D192FAE95}"/>
    <cellStyle name="Moneda [0] 2" xfId="65" xr:uid="{3501DA24-6E7C-4694-BFE6-03A6108DFCEC}"/>
    <cellStyle name="Normal" xfId="0" builtinId="0"/>
    <cellStyle name="Normal 2" xfId="3" xr:uid="{A1A1CA88-8F6A-4CB8-85E8-A17E79F4646D}"/>
    <cellStyle name="Normal 3" xfId="39" xr:uid="{C009B962-F456-4740-987D-3F80B68E00C5}"/>
    <cellStyle name="Normal 4 2 2 2" xfId="31" xr:uid="{4F29A602-806E-4718-8D4B-395B79AD9332}"/>
    <cellStyle name="Normal 9" xfId="32" xr:uid="{F9E329A7-16E1-43C2-BCD8-B95413ADB5B4}"/>
    <cellStyle name="Numeric" xfId="58" xr:uid="{C98CBD9E-8CA9-4165-AFB1-77830BC75021}"/>
    <cellStyle name="NumericWithBorder" xfId="62" xr:uid="{1B76B77E-A95F-4FB3-9707-EB6825D68CC5}"/>
    <cellStyle name="Percent" xfId="40" xr:uid="{BDBF482E-3470-435F-857A-4D66D2E66B85}"/>
    <cellStyle name="Porcentaje" xfId="66" builtinId="5"/>
  </cellStyles>
  <dxfs count="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8" Type="http://schemas.openxmlformats.org/officeDocument/2006/relationships/worksheet" Target="worksheets/sheet8.xml"/></Relationships>
</file>

<file path=xl/diagrams/_rels/data1.xml.rels><?xml version="1.0" encoding="UTF-8" standalone="yes"?>
<Relationships xmlns="http://schemas.openxmlformats.org/package/2006/relationships"><Relationship Id="rId8" Type="http://schemas.openxmlformats.org/officeDocument/2006/relationships/hyperlink" Target="#'8. Plan de trabajo SST'!A1"/><Relationship Id="rId13" Type="http://schemas.openxmlformats.org/officeDocument/2006/relationships/hyperlink" Target="#'16. PLAN DE ACCION GEST AMB'!A1"/><Relationship Id="rId3" Type="http://schemas.openxmlformats.org/officeDocument/2006/relationships/hyperlink" Target="#'3. Plan Anual de Vacantes '!A1"/><Relationship Id="rId7" Type="http://schemas.openxmlformats.org/officeDocument/2006/relationships/hyperlink" Target="#'7. Plan de B Social e Incentivo'!A1"/><Relationship Id="rId12" Type="http://schemas.openxmlformats.org/officeDocument/2006/relationships/hyperlink" Target="#Hoja2!A1"/><Relationship Id="rId2" Type="http://schemas.openxmlformats.org/officeDocument/2006/relationships/hyperlink" Target="#'2. Plan Anual de Adquisiciones'!A1"/><Relationship Id="rId1" Type="http://schemas.openxmlformats.org/officeDocument/2006/relationships/hyperlink" Target="#'PEI '!A1"/><Relationship Id="rId6" Type="http://schemas.openxmlformats.org/officeDocument/2006/relationships/hyperlink" Target="#'6. Plan Institucional de Capaci'!A1"/><Relationship Id="rId11" Type="http://schemas.openxmlformats.org/officeDocument/2006/relationships/hyperlink" Target="#'13 y 14 Preservaci&#243;n y Conserva'!A1"/><Relationship Id="rId5" Type="http://schemas.openxmlformats.org/officeDocument/2006/relationships/hyperlink" Target="#'5. Plan estrat&#233;gico de talento '!A1"/><Relationship Id="rId10" Type="http://schemas.openxmlformats.org/officeDocument/2006/relationships/hyperlink" Target="#'10, 11 Y 12 TI'!A1"/><Relationship Id="rId4" Type="http://schemas.openxmlformats.org/officeDocument/2006/relationships/hyperlink" Target="#'4. Plan de previsi&#243;n de recurso'!A1"/><Relationship Id="rId9" Type="http://schemas.openxmlformats.org/officeDocument/2006/relationships/hyperlink" Target="#'9. PAAC'!A1"/><Relationship Id="rId14" Type="http://schemas.openxmlformats.org/officeDocument/2006/relationships/hyperlink" Target="#'1. PINAR'!A1"/></Relationships>
</file>

<file path=xl/diagrams/_rels/data3.xml.rels><?xml version="1.0" encoding="UTF-8" standalone="yes"?>
<Relationships xmlns="http://schemas.openxmlformats.org/package/2006/relationships"><Relationship Id="rId3" Type="http://schemas.openxmlformats.org/officeDocument/2006/relationships/hyperlink" Target="#'15.2. PA- SECRETARIA GENERAL'!A1"/><Relationship Id="rId2" Type="http://schemas.openxmlformats.org/officeDocument/2006/relationships/hyperlink" Target="#'15. 1PA -SUB TECNOLOGIA'!A1"/><Relationship Id="rId1" Type="http://schemas.openxmlformats.org/officeDocument/2006/relationships/hyperlink" Target="#'15.4. SUB PROMOCION'!A1"/><Relationship Id="rId5" Type="http://schemas.openxmlformats.org/officeDocument/2006/relationships/hyperlink" Target="#'15.5. SUB ADMINISTRACION'!A1"/><Relationship Id="rId4" Type="http://schemas.openxmlformats.org/officeDocument/2006/relationships/hyperlink" Target="#'15.3. DIRECCION'!A1"/></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4729BC2-FB3A-4F9A-A0EE-8424632A706B}" type="doc">
      <dgm:prSet loTypeId="urn:microsoft.com/office/officeart/2005/8/layout/cycle2" loCatId="cycle" qsTypeId="urn:microsoft.com/office/officeart/2005/8/quickstyle/simple1" qsCatId="simple" csTypeId="urn:microsoft.com/office/officeart/2005/8/colors/colorful1" csCatId="colorful" phldr="1"/>
      <dgm:spPr/>
      <dgm:t>
        <a:bodyPr/>
        <a:lstStyle/>
        <a:p>
          <a:endParaRPr lang="es-CO"/>
        </a:p>
      </dgm:t>
    </dgm:pt>
    <dgm:pt modelId="{6C863522-D2B1-4230-ABA4-D26BACBA241C}">
      <dgm:prSet custT="1"/>
      <dgm:spPr>
        <a:solidFill>
          <a:srgbClr val="0070C0"/>
        </a:solidFill>
      </dgm:spPr>
      <dgm:t>
        <a:bodyPr/>
        <a:lstStyle/>
        <a:p>
          <a:r>
            <a:rPr lang="es-CO" sz="900">
              <a:solidFill>
                <a:sysClr val="windowText" lastClr="000000"/>
              </a:solidFill>
              <a:latin typeface="Arial" panose="020B0604020202020204" pitchFamily="34" charset="0"/>
              <a:cs typeface="Arial" panose="020B0604020202020204" pitchFamily="34" charset="0"/>
            </a:rPr>
            <a:t>PLAN ESTRATÉGICO INSTITUCIONAL</a:t>
          </a:r>
        </a:p>
      </dgm:t>
      <dgm:extLst>
        <a:ext uri="{E40237B7-FDA0-4F09-8148-C483321AD2D9}">
          <dgm14:cNvPr xmlns:dgm14="http://schemas.microsoft.com/office/drawing/2010/diagram" id="0" name="">
            <a:hlinkClick xmlns:r="http://schemas.openxmlformats.org/officeDocument/2006/relationships" r:id="rId1"/>
          </dgm14:cNvPr>
        </a:ext>
      </dgm:extLst>
    </dgm:pt>
    <dgm:pt modelId="{02D4ADD5-E095-4910-A980-AED2A044E2A3}" type="parTrans" cxnId="{C2CA5A87-C3A4-4368-A36A-EBFD1A25D100}">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90886EB8-98B2-4B29-A75F-FF1860D638CA}" type="sibTrans" cxnId="{C2CA5A87-C3A4-4368-A36A-EBFD1A25D100}">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8484A51B-82AD-4A14-A0DA-38DEB02B1AEB}">
      <dgm:prSet custT="1"/>
      <dgm:spPr/>
      <dgm:t>
        <a:bodyPr/>
        <a:lstStyle/>
        <a:p>
          <a:r>
            <a:rPr lang="es-CO" sz="900">
              <a:solidFill>
                <a:sysClr val="windowText" lastClr="000000"/>
              </a:solidFill>
              <a:latin typeface="Arial" panose="020B0604020202020204" pitchFamily="34" charset="0"/>
              <a:cs typeface="Arial" panose="020B0604020202020204" pitchFamily="34" charset="0"/>
            </a:rPr>
            <a:t>2. Plan Anual de Adquisiciones</a:t>
          </a:r>
        </a:p>
      </dgm:t>
      <dgm:extLst>
        <a:ext uri="{E40237B7-FDA0-4F09-8148-C483321AD2D9}">
          <dgm14:cNvPr xmlns:dgm14="http://schemas.microsoft.com/office/drawing/2010/diagram" id="0" name="">
            <a:hlinkClick xmlns:r="http://schemas.openxmlformats.org/officeDocument/2006/relationships" r:id="rId2"/>
          </dgm14:cNvPr>
        </a:ext>
      </dgm:extLst>
    </dgm:pt>
    <dgm:pt modelId="{7D4FFDBE-E152-41A4-9A65-EA106DAF6405}" type="parTrans" cxnId="{3D184B56-5CA6-44E2-97B1-7E3B1DF359B5}">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0610C3DA-624A-45FD-A6FC-B1E84F8CCC27}" type="sibTrans" cxnId="{3D184B56-5CA6-44E2-97B1-7E3B1DF359B5}">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50742741-B2CE-4E50-91FE-2A7ECF9ABA0C}">
      <dgm:prSet custT="1"/>
      <dgm:spPr/>
      <dgm:t>
        <a:bodyPr/>
        <a:lstStyle/>
        <a:p>
          <a:r>
            <a:rPr lang="es-CO" sz="900">
              <a:solidFill>
                <a:sysClr val="windowText" lastClr="000000"/>
              </a:solidFill>
              <a:latin typeface="Arial" panose="020B0604020202020204" pitchFamily="34" charset="0"/>
              <a:cs typeface="Arial" panose="020B0604020202020204" pitchFamily="34" charset="0"/>
            </a:rPr>
            <a:t>3. Plan Anual de Vacantes</a:t>
          </a:r>
        </a:p>
      </dgm:t>
      <dgm:extLst>
        <a:ext uri="{E40237B7-FDA0-4F09-8148-C483321AD2D9}">
          <dgm14:cNvPr xmlns:dgm14="http://schemas.microsoft.com/office/drawing/2010/diagram" id="0" name="">
            <a:hlinkClick xmlns:r="http://schemas.openxmlformats.org/officeDocument/2006/relationships" r:id="rId3"/>
          </dgm14:cNvPr>
        </a:ext>
      </dgm:extLst>
    </dgm:pt>
    <dgm:pt modelId="{9FC0673B-7A66-42F2-9003-DE667DBBE143}" type="parTrans" cxnId="{BCD03F2A-448F-42A0-983E-A148D9B7D4A7}">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861128E4-3F2E-47DC-B416-B96177F5FB01}" type="sibTrans" cxnId="{BCD03F2A-448F-42A0-983E-A148D9B7D4A7}">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138B281E-8EDF-4198-AE89-D0D82CE1700A}">
      <dgm:prSet custT="1"/>
      <dgm:spPr/>
      <dgm:t>
        <a:bodyPr/>
        <a:lstStyle/>
        <a:p>
          <a:r>
            <a:rPr lang="es-CO" sz="900">
              <a:solidFill>
                <a:sysClr val="windowText" lastClr="000000"/>
              </a:solidFill>
              <a:latin typeface="Arial" panose="020B0604020202020204" pitchFamily="34" charset="0"/>
              <a:cs typeface="Arial" panose="020B0604020202020204" pitchFamily="34" charset="0"/>
            </a:rPr>
            <a:t>4. Plan de Previsión de Recursos Humanos</a:t>
          </a:r>
        </a:p>
      </dgm:t>
      <dgm:extLst>
        <a:ext uri="{E40237B7-FDA0-4F09-8148-C483321AD2D9}">
          <dgm14:cNvPr xmlns:dgm14="http://schemas.microsoft.com/office/drawing/2010/diagram" id="0" name="">
            <a:hlinkClick xmlns:r="http://schemas.openxmlformats.org/officeDocument/2006/relationships" r:id="rId4"/>
          </dgm14:cNvPr>
        </a:ext>
      </dgm:extLst>
    </dgm:pt>
    <dgm:pt modelId="{85DAA17E-62C6-47C1-85B1-5DA7CE218785}" type="parTrans" cxnId="{F3EC80EF-5245-400D-B122-69A54AC6B97F}">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D145FD55-8893-41F1-98DF-798AF147E6B6}" type="sibTrans" cxnId="{F3EC80EF-5245-400D-B122-69A54AC6B97F}">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CB812F50-D875-4FAB-826D-03AFB03CA01D}">
      <dgm:prSet custT="1"/>
      <dgm:spPr/>
      <dgm:t>
        <a:bodyPr/>
        <a:lstStyle/>
        <a:p>
          <a:r>
            <a:rPr lang="es-CO" sz="900">
              <a:solidFill>
                <a:sysClr val="windowText" lastClr="000000"/>
              </a:solidFill>
              <a:latin typeface="Arial" panose="020B0604020202020204" pitchFamily="34" charset="0"/>
              <a:cs typeface="Arial" panose="020B0604020202020204" pitchFamily="34" charset="0"/>
            </a:rPr>
            <a:t>5. Plan Estratégico de Talento Humano</a:t>
          </a:r>
        </a:p>
      </dgm:t>
      <dgm:extLst>
        <a:ext uri="{E40237B7-FDA0-4F09-8148-C483321AD2D9}">
          <dgm14:cNvPr xmlns:dgm14="http://schemas.microsoft.com/office/drawing/2010/diagram" id="0" name="">
            <a:hlinkClick xmlns:r="http://schemas.openxmlformats.org/officeDocument/2006/relationships" r:id="rId5"/>
          </dgm14:cNvPr>
        </a:ext>
      </dgm:extLst>
    </dgm:pt>
    <dgm:pt modelId="{F53E7671-0AFA-4294-AAD7-4A1E75A8977C}" type="parTrans" cxnId="{3FBC85A1-1CE6-472F-9B27-D43314D2E422}">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2352BE7A-845E-4581-BF59-73A890E88151}" type="sibTrans" cxnId="{3FBC85A1-1CE6-472F-9B27-D43314D2E422}">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0A8DE288-D423-4AD4-99CD-53D14A0E397A}">
      <dgm:prSet custT="1"/>
      <dgm:spPr/>
      <dgm:t>
        <a:bodyPr/>
        <a:lstStyle/>
        <a:p>
          <a:r>
            <a:rPr lang="es-CO" sz="900">
              <a:solidFill>
                <a:sysClr val="windowText" lastClr="000000"/>
              </a:solidFill>
              <a:latin typeface="Arial" panose="020B0604020202020204" pitchFamily="34" charset="0"/>
              <a:cs typeface="Arial" panose="020B0604020202020204" pitchFamily="34" charset="0"/>
            </a:rPr>
            <a:t>6. Plan Institucional de Capacitación</a:t>
          </a:r>
        </a:p>
      </dgm:t>
      <dgm:extLst>
        <a:ext uri="{E40237B7-FDA0-4F09-8148-C483321AD2D9}">
          <dgm14:cNvPr xmlns:dgm14="http://schemas.microsoft.com/office/drawing/2010/diagram" id="0" name="">
            <a:hlinkClick xmlns:r="http://schemas.openxmlformats.org/officeDocument/2006/relationships" r:id="rId6"/>
          </dgm14:cNvPr>
        </a:ext>
      </dgm:extLst>
    </dgm:pt>
    <dgm:pt modelId="{0F744831-7905-4D5A-97DC-7F915C8BA8D2}" type="parTrans" cxnId="{09BCFF76-C374-4660-86B4-8108860BF990}">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667B8972-1A69-4516-9C7B-E03A8A9DD8BA}" type="sibTrans" cxnId="{09BCFF76-C374-4660-86B4-8108860BF990}">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6B1EF315-FCC3-4D74-94D9-FA319FC2C82D}">
      <dgm:prSet custT="1"/>
      <dgm:spPr/>
      <dgm:t>
        <a:bodyPr/>
        <a:lstStyle/>
        <a:p>
          <a:r>
            <a:rPr lang="es-CO" sz="900">
              <a:solidFill>
                <a:sysClr val="windowText" lastClr="000000"/>
              </a:solidFill>
              <a:latin typeface="Arial" panose="020B0604020202020204" pitchFamily="34" charset="0"/>
              <a:cs typeface="Arial" panose="020B0604020202020204" pitchFamily="34" charset="0"/>
            </a:rPr>
            <a:t>7. Plan de Bienestar e Incentivos</a:t>
          </a:r>
        </a:p>
      </dgm:t>
      <dgm:extLst>
        <a:ext uri="{E40237B7-FDA0-4F09-8148-C483321AD2D9}">
          <dgm14:cNvPr xmlns:dgm14="http://schemas.microsoft.com/office/drawing/2010/diagram" id="0" name="">
            <a:hlinkClick xmlns:r="http://schemas.openxmlformats.org/officeDocument/2006/relationships" r:id="rId7"/>
          </dgm14:cNvPr>
        </a:ext>
      </dgm:extLst>
    </dgm:pt>
    <dgm:pt modelId="{7A0282BC-0FC3-449D-AE14-3CD82A99042A}" type="parTrans" cxnId="{CD0F5F97-6994-4155-97F5-11A6CDD42372}">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FC7E3186-41BE-4032-A1DA-400654ED5541}" type="sibTrans" cxnId="{CD0F5F97-6994-4155-97F5-11A6CDD42372}">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B04C0DE5-7E75-469E-B3C8-31EBF1DF828F}">
      <dgm:prSet custT="1"/>
      <dgm:spPr/>
      <dgm:t>
        <a:bodyPr/>
        <a:lstStyle/>
        <a:p>
          <a:r>
            <a:rPr lang="es-CO" sz="900">
              <a:solidFill>
                <a:sysClr val="windowText" lastClr="000000"/>
              </a:solidFill>
              <a:latin typeface="Arial" panose="020B0604020202020204" pitchFamily="34" charset="0"/>
              <a:cs typeface="Arial" panose="020B0604020202020204" pitchFamily="34" charset="0"/>
            </a:rPr>
            <a:t>8. Plan de Trabajo Anual en Seguridad y Salud en el Trabajo</a:t>
          </a:r>
        </a:p>
      </dgm:t>
      <dgm:extLst>
        <a:ext uri="{E40237B7-FDA0-4F09-8148-C483321AD2D9}">
          <dgm14:cNvPr xmlns:dgm14="http://schemas.microsoft.com/office/drawing/2010/diagram" id="0" name="">
            <a:hlinkClick xmlns:r="http://schemas.openxmlformats.org/officeDocument/2006/relationships" r:id="rId8"/>
          </dgm14:cNvPr>
        </a:ext>
      </dgm:extLst>
    </dgm:pt>
    <dgm:pt modelId="{76A70169-6F67-40D2-8D9A-1481B496D692}" type="parTrans" cxnId="{B0613EDC-DC2B-4B81-B332-DC3EC6FB8684}">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5689098C-A96E-4DD4-AF5B-0AAE245DCD97}" type="sibTrans" cxnId="{B0613EDC-DC2B-4B81-B332-DC3EC6FB8684}">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82565BF6-DA73-4D3B-8D18-F6080907941D}">
      <dgm:prSet custT="1"/>
      <dgm:spPr/>
      <dgm:t>
        <a:bodyPr/>
        <a:lstStyle/>
        <a:p>
          <a:r>
            <a:rPr lang="es-CO" sz="900">
              <a:solidFill>
                <a:sysClr val="windowText" lastClr="000000"/>
              </a:solidFill>
              <a:latin typeface="Arial" panose="020B0604020202020204" pitchFamily="34" charset="0"/>
              <a:cs typeface="Arial" panose="020B0604020202020204" pitchFamily="34" charset="0"/>
            </a:rPr>
            <a:t>9.Plan Anticorrupción y Atención al Ciudadano – PAAC</a:t>
          </a:r>
        </a:p>
      </dgm:t>
      <dgm:extLst>
        <a:ext uri="{E40237B7-FDA0-4F09-8148-C483321AD2D9}">
          <dgm14:cNvPr xmlns:dgm14="http://schemas.microsoft.com/office/drawing/2010/diagram" id="0" name="">
            <a:hlinkClick xmlns:r="http://schemas.openxmlformats.org/officeDocument/2006/relationships" r:id="rId9"/>
          </dgm14:cNvPr>
        </a:ext>
      </dgm:extLst>
    </dgm:pt>
    <dgm:pt modelId="{9FB02725-5195-45AA-A503-FD8A49A99084}" type="parTrans" cxnId="{6D34B9E2-49BB-46B1-BB17-AEE7382A8C39}">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DD8E65AB-933F-408F-9443-BEFDC52B0789}" type="sibTrans" cxnId="{6D34B9E2-49BB-46B1-BB17-AEE7382A8C39}">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3EECB15A-B20F-4B1F-9754-E5522E62A0EE}">
      <dgm:prSet custT="1"/>
      <dgm:spPr/>
      <dgm:t>
        <a:bodyPr/>
        <a:lstStyle/>
        <a:p>
          <a:r>
            <a:rPr lang="es-CO" sz="900">
              <a:solidFill>
                <a:sysClr val="windowText" lastClr="000000"/>
              </a:solidFill>
              <a:latin typeface="Arial" panose="020B0604020202020204" pitchFamily="34" charset="0"/>
              <a:cs typeface="Arial" panose="020B0604020202020204" pitchFamily="34" charset="0"/>
            </a:rPr>
            <a:t>10.Plan Estratégico de Tecnologías de Información y </a:t>
          </a:r>
          <a:r>
            <a:rPr lang="es-CO" sz="800">
              <a:solidFill>
                <a:sysClr val="windowText" lastClr="000000"/>
              </a:solidFill>
              <a:latin typeface="Arial" panose="020B0604020202020204" pitchFamily="34" charset="0"/>
              <a:cs typeface="Arial" panose="020B0604020202020204" pitchFamily="34" charset="0"/>
            </a:rPr>
            <a:t>las</a:t>
          </a:r>
          <a:r>
            <a:rPr lang="es-CO" sz="900">
              <a:solidFill>
                <a:sysClr val="windowText" lastClr="000000"/>
              </a:solidFill>
              <a:latin typeface="Arial" panose="020B0604020202020204" pitchFamily="34" charset="0"/>
              <a:cs typeface="Arial" panose="020B0604020202020204" pitchFamily="34" charset="0"/>
            </a:rPr>
            <a:t> Comunicaciones – PETI</a:t>
          </a:r>
        </a:p>
      </dgm:t>
      <dgm:extLst>
        <a:ext uri="{E40237B7-FDA0-4F09-8148-C483321AD2D9}">
          <dgm14:cNvPr xmlns:dgm14="http://schemas.microsoft.com/office/drawing/2010/diagram" id="0" name="">
            <a:hlinkClick xmlns:r="http://schemas.openxmlformats.org/officeDocument/2006/relationships" r:id="rId10"/>
          </dgm14:cNvPr>
        </a:ext>
      </dgm:extLst>
    </dgm:pt>
    <dgm:pt modelId="{71F51639-0D00-45D6-9B5C-6726EB7E165F}" type="parTrans" cxnId="{08280297-9F52-473C-AF6D-5663E8A2B232}">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DB179318-6B78-406E-BA0B-994F2D96228C}" type="sibTrans" cxnId="{08280297-9F52-473C-AF6D-5663E8A2B232}">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C39E01A2-536C-407C-ADE5-9FB9220CE652}">
      <dgm:prSet custT="1"/>
      <dgm:spPr/>
      <dgm:t>
        <a:bodyPr/>
        <a:lstStyle/>
        <a:p>
          <a:r>
            <a:rPr lang="es-CO" sz="900">
              <a:solidFill>
                <a:sysClr val="windowText" lastClr="000000"/>
              </a:solidFill>
              <a:latin typeface="Arial" panose="020B0604020202020204" pitchFamily="34" charset="0"/>
              <a:cs typeface="Arial" panose="020B0604020202020204" pitchFamily="34" charset="0"/>
            </a:rPr>
            <a:t>11.Plan de Tratamiento de Riesgos de Seguridad y Privacidad de la Información</a:t>
          </a:r>
        </a:p>
      </dgm:t>
      <dgm:extLst>
        <a:ext uri="{E40237B7-FDA0-4F09-8148-C483321AD2D9}">
          <dgm14:cNvPr xmlns:dgm14="http://schemas.microsoft.com/office/drawing/2010/diagram" id="0" name="">
            <a:hlinkClick xmlns:r="http://schemas.openxmlformats.org/officeDocument/2006/relationships" r:id="rId10"/>
          </dgm14:cNvPr>
        </a:ext>
      </dgm:extLst>
    </dgm:pt>
    <dgm:pt modelId="{C90971E8-BA7D-47FF-8888-2C26758D61EA}" type="parTrans" cxnId="{1C13B142-1F14-41F9-8F26-EF592CB33DCC}">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31240BFA-89F3-455D-942B-99839A32736F}" type="sibTrans" cxnId="{1C13B142-1F14-41F9-8F26-EF592CB33DCC}">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79AAB2EB-A913-4ADE-A285-5E589E89F265}">
      <dgm:prSet custT="1"/>
      <dgm:spPr/>
      <dgm:t>
        <a:bodyPr/>
        <a:lstStyle/>
        <a:p>
          <a:r>
            <a:rPr lang="es-CO" sz="900">
              <a:solidFill>
                <a:sysClr val="windowText" lastClr="000000"/>
              </a:solidFill>
              <a:latin typeface="Arial" panose="020B0604020202020204" pitchFamily="34" charset="0"/>
              <a:cs typeface="Arial" panose="020B0604020202020204" pitchFamily="34" charset="0"/>
            </a:rPr>
            <a:t>12. Plan de Seguridad y Privacidad de la Información</a:t>
          </a:r>
        </a:p>
      </dgm:t>
      <dgm:extLst>
        <a:ext uri="{E40237B7-FDA0-4F09-8148-C483321AD2D9}">
          <dgm14:cNvPr xmlns:dgm14="http://schemas.microsoft.com/office/drawing/2010/diagram" id="0" name="">
            <a:hlinkClick xmlns:r="http://schemas.openxmlformats.org/officeDocument/2006/relationships" r:id="rId10"/>
          </dgm14:cNvPr>
        </a:ext>
      </dgm:extLst>
    </dgm:pt>
    <dgm:pt modelId="{67180FB6-D1C4-4239-A7B6-62A5AF53E170}" type="parTrans" cxnId="{4B11DD03-2824-474C-AF23-29C9DB24146F}">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C4274798-F311-438D-8E7F-4D743D15892B}" type="sibTrans" cxnId="{4B11DD03-2824-474C-AF23-29C9DB24146F}">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0E8283BA-0674-425F-A56C-CEE5D3993B9D}">
      <dgm:prSet custT="1"/>
      <dgm:spPr/>
      <dgm:t>
        <a:bodyPr/>
        <a:lstStyle/>
        <a:p>
          <a:r>
            <a:rPr lang="es-CO" sz="900">
              <a:solidFill>
                <a:sysClr val="windowText" lastClr="000000"/>
              </a:solidFill>
              <a:latin typeface="Arial" panose="020B0604020202020204" pitchFamily="34" charset="0"/>
              <a:cs typeface="Arial" panose="020B0604020202020204" pitchFamily="34" charset="0"/>
            </a:rPr>
            <a:t>13. Plan de Conservación Documental</a:t>
          </a:r>
        </a:p>
      </dgm:t>
      <dgm:extLst>
        <a:ext uri="{E40237B7-FDA0-4F09-8148-C483321AD2D9}">
          <dgm14:cNvPr xmlns:dgm14="http://schemas.microsoft.com/office/drawing/2010/diagram" id="0" name="">
            <a:hlinkClick xmlns:r="http://schemas.openxmlformats.org/officeDocument/2006/relationships" r:id="rId11"/>
          </dgm14:cNvPr>
        </a:ext>
      </dgm:extLst>
    </dgm:pt>
    <dgm:pt modelId="{9C9C9142-9464-43F6-896C-E1254B94AF1B}" type="parTrans" cxnId="{372EC32F-957D-4DF8-929B-BDD5F8B2E94C}">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60AC62D0-23FE-4F6D-8D7E-B74E552C2B7C}" type="sibTrans" cxnId="{372EC32F-957D-4DF8-929B-BDD5F8B2E94C}">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ADC2E8D8-CB14-4BE3-8F59-1217F5A0A5EE}">
      <dgm:prSet custT="1"/>
      <dgm:spPr/>
      <dgm:t>
        <a:bodyPr/>
        <a:lstStyle/>
        <a:p>
          <a:r>
            <a:rPr lang="es-CO" sz="900">
              <a:solidFill>
                <a:sysClr val="windowText" lastClr="000000"/>
              </a:solidFill>
              <a:latin typeface="Arial" panose="020B0604020202020204" pitchFamily="34" charset="0"/>
              <a:cs typeface="Arial" panose="020B0604020202020204" pitchFamily="34" charset="0"/>
            </a:rPr>
            <a:t>14. Plan de Preservación Digital</a:t>
          </a:r>
        </a:p>
      </dgm:t>
      <dgm:extLst>
        <a:ext uri="{E40237B7-FDA0-4F09-8148-C483321AD2D9}">
          <dgm14:cNvPr xmlns:dgm14="http://schemas.microsoft.com/office/drawing/2010/diagram" id="0" name="">
            <a:hlinkClick xmlns:r="http://schemas.openxmlformats.org/officeDocument/2006/relationships" r:id="rId11"/>
          </dgm14:cNvPr>
        </a:ext>
      </dgm:extLst>
    </dgm:pt>
    <dgm:pt modelId="{8A953E28-EEC7-4565-B6D5-A8BAAAF2AC28}" type="parTrans" cxnId="{C3B101DB-60C3-4F48-9274-6B7D7AC6D427}">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9F0190D8-49AC-4B30-B072-25AF374A43F8}" type="sibTrans" cxnId="{C3B101DB-60C3-4F48-9274-6B7D7AC6D427}">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59CD9378-1E1C-4F78-BF42-66864BEFA1D2}">
      <dgm:prSet custT="1"/>
      <dgm:spPr/>
      <dgm:t>
        <a:bodyPr/>
        <a:lstStyle/>
        <a:p>
          <a:r>
            <a:rPr lang="es-CO" sz="900">
              <a:solidFill>
                <a:sysClr val="windowText" lastClr="000000"/>
              </a:solidFill>
              <a:latin typeface="Arial" panose="020B0604020202020204" pitchFamily="34" charset="0"/>
              <a:cs typeface="Arial" panose="020B0604020202020204" pitchFamily="34" charset="0"/>
            </a:rPr>
            <a:t>15. Plan de Acción Institucional</a:t>
          </a:r>
        </a:p>
      </dgm:t>
      <dgm:extLst>
        <a:ext uri="{E40237B7-FDA0-4F09-8148-C483321AD2D9}">
          <dgm14:cNvPr xmlns:dgm14="http://schemas.microsoft.com/office/drawing/2010/diagram" id="0" name="">
            <a:hlinkClick xmlns:r="http://schemas.openxmlformats.org/officeDocument/2006/relationships" r:id="rId12"/>
          </dgm14:cNvPr>
        </a:ext>
      </dgm:extLst>
    </dgm:pt>
    <dgm:pt modelId="{1561F231-1E4D-4355-8A70-64454A96F4F9}" type="parTrans" cxnId="{B4BE8233-F0FA-439D-B5F8-5620562E5CE4}">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2FA947CD-8420-472E-B21D-E80275EC79BD}" type="sibTrans" cxnId="{B4BE8233-F0FA-439D-B5F8-5620562E5CE4}">
      <dgm:prSet custT="1"/>
      <dgm:spPr>
        <a:noFill/>
        <a:ln>
          <a:noFill/>
        </a:ln>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B299F667-FE36-46CC-B5C0-060D248F9CE6}">
      <dgm:prSet custT="1"/>
      <dgm:spPr/>
      <dgm:t>
        <a:bodyPr/>
        <a:lstStyle/>
        <a:p>
          <a:r>
            <a:rPr lang="es-CO" sz="900">
              <a:solidFill>
                <a:sysClr val="windowText" lastClr="000000"/>
              </a:solidFill>
              <a:latin typeface="Arial" panose="020B0604020202020204" pitchFamily="34" charset="0"/>
              <a:cs typeface="Arial" panose="020B0604020202020204" pitchFamily="34" charset="0"/>
            </a:rPr>
            <a:t>16. Plan de Gestión Ambiental</a:t>
          </a:r>
        </a:p>
      </dgm:t>
      <dgm:extLst>
        <a:ext uri="{E40237B7-FDA0-4F09-8148-C483321AD2D9}">
          <dgm14:cNvPr xmlns:dgm14="http://schemas.microsoft.com/office/drawing/2010/diagram" id="0" name="">
            <a:hlinkClick xmlns:r="http://schemas.openxmlformats.org/officeDocument/2006/relationships" r:id="rId13"/>
          </dgm14:cNvPr>
        </a:ext>
      </dgm:extLst>
    </dgm:pt>
    <dgm:pt modelId="{FBD9ACD1-9AA7-485B-85E2-9CB24994674B}" type="parTrans" cxnId="{ECAD517A-6AB6-450F-858D-B406AEA0D5E8}">
      <dgm:prSet/>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BC220CE4-09CB-413C-9B42-BB5590A18590}" type="sibTrans" cxnId="{ECAD517A-6AB6-450F-858D-B406AEA0D5E8}">
      <dgm:prSet custT="1"/>
      <dgm:spPr/>
      <dgm:t>
        <a:bodyPr/>
        <a:lstStyle/>
        <a:p>
          <a:endParaRPr lang="es-CO" sz="900">
            <a:solidFill>
              <a:sysClr val="windowText" lastClr="000000"/>
            </a:solidFill>
            <a:latin typeface="Arial" panose="020B0604020202020204" pitchFamily="34" charset="0"/>
            <a:cs typeface="Arial" panose="020B0604020202020204" pitchFamily="34" charset="0"/>
          </a:endParaRPr>
        </a:p>
      </dgm:t>
    </dgm:pt>
    <dgm:pt modelId="{7DB9BCBE-B150-4C99-B403-6ED16D6AF5FA}">
      <dgm:prSet custT="1"/>
      <dgm:spPr>
        <a:solidFill>
          <a:srgbClr val="0070C0"/>
        </a:solidFill>
      </dgm:spPr>
      <dgm:t>
        <a:bodyPr/>
        <a:lstStyle/>
        <a:p>
          <a:r>
            <a:rPr lang="es-CO" sz="900">
              <a:solidFill>
                <a:sysClr val="windowText" lastClr="000000"/>
              </a:solidFill>
              <a:latin typeface="Arial" panose="020B0604020202020204" pitchFamily="34" charset="0"/>
              <a:cs typeface="Arial" panose="020B0604020202020204" pitchFamily="34" charset="0"/>
            </a:rPr>
            <a:t>1. Pinar</a:t>
          </a:r>
        </a:p>
      </dgm:t>
      <dgm:extLst>
        <a:ext uri="{E40237B7-FDA0-4F09-8148-C483321AD2D9}">
          <dgm14:cNvPr xmlns:dgm14="http://schemas.microsoft.com/office/drawing/2010/diagram" id="0" name="">
            <a:hlinkClick xmlns:r="http://schemas.openxmlformats.org/officeDocument/2006/relationships" r:id="rId14"/>
          </dgm14:cNvPr>
        </a:ext>
      </dgm:extLst>
    </dgm:pt>
    <dgm:pt modelId="{0700D822-8E3B-48B7-93E8-E05DBBBFC507}" type="parTrans" cxnId="{A87A13D3-7311-452F-BEFE-416C8669C728}">
      <dgm:prSet/>
      <dgm:spPr/>
      <dgm:t>
        <a:bodyPr/>
        <a:lstStyle/>
        <a:p>
          <a:endParaRPr lang="es-CO"/>
        </a:p>
      </dgm:t>
    </dgm:pt>
    <dgm:pt modelId="{E9090E1A-F276-416D-88DA-18AECC4E47F1}" type="sibTrans" cxnId="{A87A13D3-7311-452F-BEFE-416C8669C728}">
      <dgm:prSet/>
      <dgm:spPr/>
      <dgm:t>
        <a:bodyPr/>
        <a:lstStyle/>
        <a:p>
          <a:endParaRPr lang="es-CO"/>
        </a:p>
      </dgm:t>
    </dgm:pt>
    <dgm:pt modelId="{81CCE4B4-34D4-4DA0-BFCA-941C314CC577}" type="pres">
      <dgm:prSet presAssocID="{44729BC2-FB3A-4F9A-A0EE-8424632A706B}" presName="cycle" presStyleCnt="0">
        <dgm:presLayoutVars>
          <dgm:dir/>
          <dgm:resizeHandles val="exact"/>
        </dgm:presLayoutVars>
      </dgm:prSet>
      <dgm:spPr/>
    </dgm:pt>
    <dgm:pt modelId="{C53E6669-0586-4769-9402-B80A22B1AFAE}" type="pres">
      <dgm:prSet presAssocID="{6C863522-D2B1-4230-ABA4-D26BACBA241C}" presName="node" presStyleLbl="node1" presStyleIdx="0" presStyleCnt="17" custScaleX="214537" custScaleY="181497">
        <dgm:presLayoutVars>
          <dgm:bulletEnabled val="1"/>
        </dgm:presLayoutVars>
      </dgm:prSet>
      <dgm:spPr/>
    </dgm:pt>
    <dgm:pt modelId="{04654E8E-D1B6-4F6A-A088-1CC3BCE468A4}" type="pres">
      <dgm:prSet presAssocID="{90886EB8-98B2-4B29-A75F-FF1860D638CA}" presName="sibTrans" presStyleLbl="sibTrans2D1" presStyleIdx="0" presStyleCnt="17" custLinFactX="2419611" custLinFactNeighborX="2500000" custLinFactNeighborY="-95178"/>
      <dgm:spPr/>
    </dgm:pt>
    <dgm:pt modelId="{BB155721-297C-42EE-8434-7236C9CCB39E}" type="pres">
      <dgm:prSet presAssocID="{90886EB8-98B2-4B29-A75F-FF1860D638CA}" presName="connectorText" presStyleLbl="sibTrans2D1" presStyleIdx="0" presStyleCnt="17"/>
      <dgm:spPr/>
    </dgm:pt>
    <dgm:pt modelId="{509E1CDC-2706-4B0C-A6CD-362E945A4095}" type="pres">
      <dgm:prSet presAssocID="{7DB9BCBE-B150-4C99-B403-6ED16D6AF5FA}" presName="node" presStyleLbl="node1" presStyleIdx="1" presStyleCnt="17" custScaleX="214537" custScaleY="181497">
        <dgm:presLayoutVars>
          <dgm:bulletEnabled val="1"/>
        </dgm:presLayoutVars>
      </dgm:prSet>
      <dgm:spPr/>
    </dgm:pt>
    <dgm:pt modelId="{CC68765D-E889-459D-A9E5-54D987272FF2}" type="pres">
      <dgm:prSet presAssocID="{E9090E1A-F276-416D-88DA-18AECC4E47F1}" presName="sibTrans" presStyleLbl="sibTrans2D1" presStyleIdx="1" presStyleCnt="17"/>
      <dgm:spPr/>
    </dgm:pt>
    <dgm:pt modelId="{3B4BF563-4E56-4B3A-A40E-D0A60B78A86A}" type="pres">
      <dgm:prSet presAssocID="{E9090E1A-F276-416D-88DA-18AECC4E47F1}" presName="connectorText" presStyleLbl="sibTrans2D1" presStyleIdx="1" presStyleCnt="17"/>
      <dgm:spPr/>
    </dgm:pt>
    <dgm:pt modelId="{8A046F08-5D81-4365-9094-BA29122EDAEC}" type="pres">
      <dgm:prSet presAssocID="{8484A51B-82AD-4A14-A0DA-38DEB02B1AEB}" presName="node" presStyleLbl="node1" presStyleIdx="2" presStyleCnt="17" custScaleX="214537" custScaleY="181497">
        <dgm:presLayoutVars>
          <dgm:bulletEnabled val="1"/>
        </dgm:presLayoutVars>
      </dgm:prSet>
      <dgm:spPr/>
    </dgm:pt>
    <dgm:pt modelId="{0FA5601E-2B64-4106-8A07-1A33DA2B5F34}" type="pres">
      <dgm:prSet presAssocID="{0610C3DA-624A-45FD-A6FC-B1E84F8CCC27}" presName="sibTrans" presStyleLbl="sibTrans2D1" presStyleIdx="2" presStyleCnt="17" custLinFactX="2419611" custLinFactNeighborX="2500000" custLinFactNeighborY="-95178"/>
      <dgm:spPr/>
    </dgm:pt>
    <dgm:pt modelId="{E9A98AA4-0AA6-46A2-A4BC-85E12E7060A5}" type="pres">
      <dgm:prSet presAssocID="{0610C3DA-624A-45FD-A6FC-B1E84F8CCC27}" presName="connectorText" presStyleLbl="sibTrans2D1" presStyleIdx="2" presStyleCnt="17"/>
      <dgm:spPr/>
    </dgm:pt>
    <dgm:pt modelId="{84234426-CE80-4BE1-8BC5-821BB8EBFBAA}" type="pres">
      <dgm:prSet presAssocID="{50742741-B2CE-4E50-91FE-2A7ECF9ABA0C}" presName="node" presStyleLbl="node1" presStyleIdx="3" presStyleCnt="17" custScaleX="214537" custScaleY="181497">
        <dgm:presLayoutVars>
          <dgm:bulletEnabled val="1"/>
        </dgm:presLayoutVars>
      </dgm:prSet>
      <dgm:spPr/>
    </dgm:pt>
    <dgm:pt modelId="{05D69A67-974A-4845-B875-E55F2FE1EE1E}" type="pres">
      <dgm:prSet presAssocID="{861128E4-3F2E-47DC-B416-B96177F5FB01}" presName="sibTrans" presStyleLbl="sibTrans2D1" presStyleIdx="3" presStyleCnt="17" custLinFactX="2419611" custLinFactNeighborX="2500000" custLinFactNeighborY="-95178"/>
      <dgm:spPr/>
    </dgm:pt>
    <dgm:pt modelId="{0F0A442E-0680-4366-B1EB-CB5B0E245CD9}" type="pres">
      <dgm:prSet presAssocID="{861128E4-3F2E-47DC-B416-B96177F5FB01}" presName="connectorText" presStyleLbl="sibTrans2D1" presStyleIdx="3" presStyleCnt="17"/>
      <dgm:spPr/>
    </dgm:pt>
    <dgm:pt modelId="{47B0FA5E-DB31-4F01-9B77-65F94DA3A708}" type="pres">
      <dgm:prSet presAssocID="{138B281E-8EDF-4198-AE89-D0D82CE1700A}" presName="node" presStyleLbl="node1" presStyleIdx="4" presStyleCnt="17" custScaleX="214537" custScaleY="181497">
        <dgm:presLayoutVars>
          <dgm:bulletEnabled val="1"/>
        </dgm:presLayoutVars>
      </dgm:prSet>
      <dgm:spPr/>
    </dgm:pt>
    <dgm:pt modelId="{77E214D0-F9B2-4568-B334-AD1FDBA3A2B7}" type="pres">
      <dgm:prSet presAssocID="{D145FD55-8893-41F1-98DF-798AF147E6B6}" presName="sibTrans" presStyleLbl="sibTrans2D1" presStyleIdx="4" presStyleCnt="17" custLinFactX="2419611" custLinFactNeighborX="2500000" custLinFactNeighborY="-95178"/>
      <dgm:spPr/>
    </dgm:pt>
    <dgm:pt modelId="{DB85F38E-BC53-40C8-8CBA-8A8F1077522C}" type="pres">
      <dgm:prSet presAssocID="{D145FD55-8893-41F1-98DF-798AF147E6B6}" presName="connectorText" presStyleLbl="sibTrans2D1" presStyleIdx="4" presStyleCnt="17"/>
      <dgm:spPr/>
    </dgm:pt>
    <dgm:pt modelId="{9B131573-267E-47E5-B4A5-A7C9A539F9D4}" type="pres">
      <dgm:prSet presAssocID="{CB812F50-D875-4FAB-826D-03AFB03CA01D}" presName="node" presStyleLbl="node1" presStyleIdx="5" presStyleCnt="17" custScaleX="214537" custScaleY="181497">
        <dgm:presLayoutVars>
          <dgm:bulletEnabled val="1"/>
        </dgm:presLayoutVars>
      </dgm:prSet>
      <dgm:spPr/>
    </dgm:pt>
    <dgm:pt modelId="{9F8FD018-0A56-4FAB-A4EB-8C25152B615D}" type="pres">
      <dgm:prSet presAssocID="{2352BE7A-845E-4581-BF59-73A890E88151}" presName="sibTrans" presStyleLbl="sibTrans2D1" presStyleIdx="5" presStyleCnt="17" custLinFactX="2419611" custLinFactNeighborX="2500000" custLinFactNeighborY="-95178"/>
      <dgm:spPr/>
    </dgm:pt>
    <dgm:pt modelId="{F0247658-F838-41BD-A124-BDCB70DE133E}" type="pres">
      <dgm:prSet presAssocID="{2352BE7A-845E-4581-BF59-73A890E88151}" presName="connectorText" presStyleLbl="sibTrans2D1" presStyleIdx="5" presStyleCnt="17"/>
      <dgm:spPr/>
    </dgm:pt>
    <dgm:pt modelId="{8D864503-ED0C-4E8F-92F6-CC90F25D4415}" type="pres">
      <dgm:prSet presAssocID="{0A8DE288-D423-4AD4-99CD-53D14A0E397A}" presName="node" presStyleLbl="node1" presStyleIdx="6" presStyleCnt="17" custScaleX="214537" custScaleY="181497">
        <dgm:presLayoutVars>
          <dgm:bulletEnabled val="1"/>
        </dgm:presLayoutVars>
      </dgm:prSet>
      <dgm:spPr/>
    </dgm:pt>
    <dgm:pt modelId="{9CF8801F-F357-4068-AF72-C60AC45F5652}" type="pres">
      <dgm:prSet presAssocID="{667B8972-1A69-4516-9C7B-E03A8A9DD8BA}" presName="sibTrans" presStyleLbl="sibTrans2D1" presStyleIdx="6" presStyleCnt="17" custLinFactX="2419611" custLinFactNeighborX="2500000" custLinFactNeighborY="-95178"/>
      <dgm:spPr/>
    </dgm:pt>
    <dgm:pt modelId="{8259C8FA-04D3-42F7-A202-B6815E85B1B8}" type="pres">
      <dgm:prSet presAssocID="{667B8972-1A69-4516-9C7B-E03A8A9DD8BA}" presName="connectorText" presStyleLbl="sibTrans2D1" presStyleIdx="6" presStyleCnt="17"/>
      <dgm:spPr/>
    </dgm:pt>
    <dgm:pt modelId="{25E9AEDC-DB34-4D2F-A47A-D34363033388}" type="pres">
      <dgm:prSet presAssocID="{6B1EF315-FCC3-4D74-94D9-FA319FC2C82D}" presName="node" presStyleLbl="node1" presStyleIdx="7" presStyleCnt="17" custScaleX="214537" custScaleY="181497">
        <dgm:presLayoutVars>
          <dgm:bulletEnabled val="1"/>
        </dgm:presLayoutVars>
      </dgm:prSet>
      <dgm:spPr/>
    </dgm:pt>
    <dgm:pt modelId="{1DE0BC1F-D7E0-4D8A-9334-E05B0C9370F2}" type="pres">
      <dgm:prSet presAssocID="{FC7E3186-41BE-4032-A1DA-400654ED5541}" presName="sibTrans" presStyleLbl="sibTrans2D1" presStyleIdx="7" presStyleCnt="17" custLinFactX="2419611" custLinFactNeighborX="2500000" custLinFactNeighborY="-95178"/>
      <dgm:spPr/>
    </dgm:pt>
    <dgm:pt modelId="{09F8E6B0-A923-4FCB-A7A5-4FA0EA701A84}" type="pres">
      <dgm:prSet presAssocID="{FC7E3186-41BE-4032-A1DA-400654ED5541}" presName="connectorText" presStyleLbl="sibTrans2D1" presStyleIdx="7" presStyleCnt="17"/>
      <dgm:spPr/>
    </dgm:pt>
    <dgm:pt modelId="{945A0E8B-6366-494A-83ED-B7AEA3BE7725}" type="pres">
      <dgm:prSet presAssocID="{B04C0DE5-7E75-469E-B3C8-31EBF1DF828F}" presName="node" presStyleLbl="node1" presStyleIdx="8" presStyleCnt="17" custScaleX="214537" custScaleY="181497">
        <dgm:presLayoutVars>
          <dgm:bulletEnabled val="1"/>
        </dgm:presLayoutVars>
      </dgm:prSet>
      <dgm:spPr/>
    </dgm:pt>
    <dgm:pt modelId="{756437B7-E8A7-4FAA-9AC3-17A3B258EA68}" type="pres">
      <dgm:prSet presAssocID="{5689098C-A96E-4DD4-AF5B-0AAE245DCD97}" presName="sibTrans" presStyleLbl="sibTrans2D1" presStyleIdx="8" presStyleCnt="17" custLinFactX="2419611" custLinFactNeighborX="2500000" custLinFactNeighborY="-95178"/>
      <dgm:spPr/>
    </dgm:pt>
    <dgm:pt modelId="{5E5DFA2B-B5BE-4151-ABB7-10E62F365B4C}" type="pres">
      <dgm:prSet presAssocID="{5689098C-A96E-4DD4-AF5B-0AAE245DCD97}" presName="connectorText" presStyleLbl="sibTrans2D1" presStyleIdx="8" presStyleCnt="17"/>
      <dgm:spPr/>
    </dgm:pt>
    <dgm:pt modelId="{171AD3D3-24D8-4C8E-B7B4-33031FE5C8F4}" type="pres">
      <dgm:prSet presAssocID="{82565BF6-DA73-4D3B-8D18-F6080907941D}" presName="node" presStyleLbl="node1" presStyleIdx="9" presStyleCnt="17" custScaleX="214537" custScaleY="181497">
        <dgm:presLayoutVars>
          <dgm:bulletEnabled val="1"/>
        </dgm:presLayoutVars>
      </dgm:prSet>
      <dgm:spPr/>
    </dgm:pt>
    <dgm:pt modelId="{3FB05D3E-9C33-4F44-8F90-585E2CAC034E}" type="pres">
      <dgm:prSet presAssocID="{DD8E65AB-933F-408F-9443-BEFDC52B0789}" presName="sibTrans" presStyleLbl="sibTrans2D1" presStyleIdx="9" presStyleCnt="17" custLinFactX="2419611" custLinFactNeighborX="2500000" custLinFactNeighborY="-95178"/>
      <dgm:spPr/>
    </dgm:pt>
    <dgm:pt modelId="{5007F286-51D0-4B17-AF1F-6F81D1B63A31}" type="pres">
      <dgm:prSet presAssocID="{DD8E65AB-933F-408F-9443-BEFDC52B0789}" presName="connectorText" presStyleLbl="sibTrans2D1" presStyleIdx="9" presStyleCnt="17"/>
      <dgm:spPr/>
    </dgm:pt>
    <dgm:pt modelId="{75A02DBB-4E26-4F87-AF0B-C2A726797E40}" type="pres">
      <dgm:prSet presAssocID="{3EECB15A-B20F-4B1F-9754-E5522E62A0EE}" presName="node" presStyleLbl="node1" presStyleIdx="10" presStyleCnt="17" custScaleX="214537" custScaleY="181497">
        <dgm:presLayoutVars>
          <dgm:bulletEnabled val="1"/>
        </dgm:presLayoutVars>
      </dgm:prSet>
      <dgm:spPr/>
    </dgm:pt>
    <dgm:pt modelId="{95674CA2-6DA4-44B2-9816-73022EE07E41}" type="pres">
      <dgm:prSet presAssocID="{DB179318-6B78-406E-BA0B-994F2D96228C}" presName="sibTrans" presStyleLbl="sibTrans2D1" presStyleIdx="10" presStyleCnt="17" custLinFactX="2419611" custLinFactNeighborX="2500000" custLinFactNeighborY="-95178"/>
      <dgm:spPr/>
    </dgm:pt>
    <dgm:pt modelId="{2E4CE0CC-FCB0-4A12-9184-A3C8FD7114A1}" type="pres">
      <dgm:prSet presAssocID="{DB179318-6B78-406E-BA0B-994F2D96228C}" presName="connectorText" presStyleLbl="sibTrans2D1" presStyleIdx="10" presStyleCnt="17"/>
      <dgm:spPr/>
    </dgm:pt>
    <dgm:pt modelId="{DCB08695-C7D8-428D-B3F7-6A7873A3E12B}" type="pres">
      <dgm:prSet presAssocID="{C39E01A2-536C-407C-ADE5-9FB9220CE652}" presName="node" presStyleLbl="node1" presStyleIdx="11" presStyleCnt="17" custScaleX="214537" custScaleY="181497">
        <dgm:presLayoutVars>
          <dgm:bulletEnabled val="1"/>
        </dgm:presLayoutVars>
      </dgm:prSet>
      <dgm:spPr/>
    </dgm:pt>
    <dgm:pt modelId="{25742797-F664-45EE-9E1D-74DFFBD02737}" type="pres">
      <dgm:prSet presAssocID="{31240BFA-89F3-455D-942B-99839A32736F}" presName="sibTrans" presStyleLbl="sibTrans2D1" presStyleIdx="11" presStyleCnt="17" custLinFactX="2419611" custLinFactNeighborX="2500000" custLinFactNeighborY="-95178"/>
      <dgm:spPr/>
    </dgm:pt>
    <dgm:pt modelId="{54713180-57D0-46BD-B11A-7EEBD88DDA90}" type="pres">
      <dgm:prSet presAssocID="{31240BFA-89F3-455D-942B-99839A32736F}" presName="connectorText" presStyleLbl="sibTrans2D1" presStyleIdx="11" presStyleCnt="17"/>
      <dgm:spPr/>
    </dgm:pt>
    <dgm:pt modelId="{17F6F94A-E389-453D-8B6E-C14D0177B843}" type="pres">
      <dgm:prSet presAssocID="{79AAB2EB-A913-4ADE-A285-5E589E89F265}" presName="node" presStyleLbl="node1" presStyleIdx="12" presStyleCnt="17" custScaleX="214537" custScaleY="181497">
        <dgm:presLayoutVars>
          <dgm:bulletEnabled val="1"/>
        </dgm:presLayoutVars>
      </dgm:prSet>
      <dgm:spPr/>
    </dgm:pt>
    <dgm:pt modelId="{3120C2C7-42B6-4B7B-BBD6-A24CEA5AC9A1}" type="pres">
      <dgm:prSet presAssocID="{C4274798-F311-438D-8E7F-4D743D15892B}" presName="sibTrans" presStyleLbl="sibTrans2D1" presStyleIdx="12" presStyleCnt="17" custLinFactX="2419611" custLinFactNeighborX="2500000" custLinFactNeighborY="-95178"/>
      <dgm:spPr/>
    </dgm:pt>
    <dgm:pt modelId="{63896816-2ACA-4681-85AA-BE7C24264AD0}" type="pres">
      <dgm:prSet presAssocID="{C4274798-F311-438D-8E7F-4D743D15892B}" presName="connectorText" presStyleLbl="sibTrans2D1" presStyleIdx="12" presStyleCnt="17"/>
      <dgm:spPr/>
    </dgm:pt>
    <dgm:pt modelId="{92ABFD67-C786-4431-B566-64F88A19668E}" type="pres">
      <dgm:prSet presAssocID="{0E8283BA-0674-425F-A56C-CEE5D3993B9D}" presName="node" presStyleLbl="node1" presStyleIdx="13" presStyleCnt="17" custScaleX="214537" custScaleY="181497">
        <dgm:presLayoutVars>
          <dgm:bulletEnabled val="1"/>
        </dgm:presLayoutVars>
      </dgm:prSet>
      <dgm:spPr/>
    </dgm:pt>
    <dgm:pt modelId="{537FDFF4-D843-41CB-88DA-DD672D8D106E}" type="pres">
      <dgm:prSet presAssocID="{60AC62D0-23FE-4F6D-8D7E-B74E552C2B7C}" presName="sibTrans" presStyleLbl="sibTrans2D1" presStyleIdx="13" presStyleCnt="17" custLinFactX="2419611" custLinFactNeighborX="2500000" custLinFactNeighborY="-95178"/>
      <dgm:spPr/>
    </dgm:pt>
    <dgm:pt modelId="{2BF1E1A4-2597-4F2A-8C8D-8EDA36806F71}" type="pres">
      <dgm:prSet presAssocID="{60AC62D0-23FE-4F6D-8D7E-B74E552C2B7C}" presName="connectorText" presStyleLbl="sibTrans2D1" presStyleIdx="13" presStyleCnt="17"/>
      <dgm:spPr/>
    </dgm:pt>
    <dgm:pt modelId="{23C4304E-37D2-4136-831A-B16FD967E7F5}" type="pres">
      <dgm:prSet presAssocID="{ADC2E8D8-CB14-4BE3-8F59-1217F5A0A5EE}" presName="node" presStyleLbl="node1" presStyleIdx="14" presStyleCnt="17" custScaleX="214537" custScaleY="181497">
        <dgm:presLayoutVars>
          <dgm:bulletEnabled val="1"/>
        </dgm:presLayoutVars>
      </dgm:prSet>
      <dgm:spPr/>
    </dgm:pt>
    <dgm:pt modelId="{63BB284D-0A6E-404B-9E95-E4EC4E5CFAA5}" type="pres">
      <dgm:prSet presAssocID="{9F0190D8-49AC-4B30-B072-25AF374A43F8}" presName="sibTrans" presStyleLbl="sibTrans2D1" presStyleIdx="14" presStyleCnt="17" custLinFactX="2419611" custLinFactNeighborX="2500000" custLinFactNeighborY="-95178"/>
      <dgm:spPr/>
    </dgm:pt>
    <dgm:pt modelId="{64A337B5-F34D-45E8-8BA1-988881F36355}" type="pres">
      <dgm:prSet presAssocID="{9F0190D8-49AC-4B30-B072-25AF374A43F8}" presName="connectorText" presStyleLbl="sibTrans2D1" presStyleIdx="14" presStyleCnt="17"/>
      <dgm:spPr/>
    </dgm:pt>
    <dgm:pt modelId="{36937674-032C-45A1-A82E-8F048B50A6ED}" type="pres">
      <dgm:prSet presAssocID="{59CD9378-1E1C-4F78-BF42-66864BEFA1D2}" presName="node" presStyleLbl="node1" presStyleIdx="15" presStyleCnt="17" custScaleX="214537" custScaleY="181497">
        <dgm:presLayoutVars>
          <dgm:bulletEnabled val="1"/>
        </dgm:presLayoutVars>
      </dgm:prSet>
      <dgm:spPr/>
    </dgm:pt>
    <dgm:pt modelId="{65E1930D-2A2B-46CA-B14B-A7EAA1AB35A5}" type="pres">
      <dgm:prSet presAssocID="{2FA947CD-8420-472E-B21D-E80275EC79BD}" presName="sibTrans" presStyleLbl="sibTrans2D1" presStyleIdx="15" presStyleCnt="17" custLinFactX="2419611" custLinFactNeighborX="2500000" custLinFactNeighborY="-95178"/>
      <dgm:spPr/>
    </dgm:pt>
    <dgm:pt modelId="{EF68CE30-DDC0-454D-BF3D-ECD3EB23A080}" type="pres">
      <dgm:prSet presAssocID="{2FA947CD-8420-472E-B21D-E80275EC79BD}" presName="connectorText" presStyleLbl="sibTrans2D1" presStyleIdx="15" presStyleCnt="17"/>
      <dgm:spPr/>
    </dgm:pt>
    <dgm:pt modelId="{07284845-5980-45DC-A8BC-1FB0E4B31B4A}" type="pres">
      <dgm:prSet presAssocID="{B299F667-FE36-46CC-B5C0-060D248F9CE6}" presName="node" presStyleLbl="node1" presStyleIdx="16" presStyleCnt="17" custScaleX="214537" custScaleY="181497">
        <dgm:presLayoutVars>
          <dgm:bulletEnabled val="1"/>
        </dgm:presLayoutVars>
      </dgm:prSet>
      <dgm:spPr/>
    </dgm:pt>
    <dgm:pt modelId="{5BE46478-747D-499A-B2CF-A898AD336E78}" type="pres">
      <dgm:prSet presAssocID="{BC220CE4-09CB-413C-9B42-BB5590A18590}" presName="sibTrans" presStyleLbl="sibTrans2D1" presStyleIdx="16" presStyleCnt="17" custLinFactX="2419611" custLinFactNeighborX="2500000" custLinFactNeighborY="-95178"/>
      <dgm:spPr/>
    </dgm:pt>
    <dgm:pt modelId="{93FDD31D-28DB-4182-921B-DDDDDC716DA3}" type="pres">
      <dgm:prSet presAssocID="{BC220CE4-09CB-413C-9B42-BB5590A18590}" presName="connectorText" presStyleLbl="sibTrans2D1" presStyleIdx="16" presStyleCnt="17"/>
      <dgm:spPr/>
    </dgm:pt>
  </dgm:ptLst>
  <dgm:cxnLst>
    <dgm:cxn modelId="{4B11DD03-2824-474C-AF23-29C9DB24146F}" srcId="{44729BC2-FB3A-4F9A-A0EE-8424632A706B}" destId="{79AAB2EB-A913-4ADE-A285-5E589E89F265}" srcOrd="12" destOrd="0" parTransId="{67180FB6-D1C4-4239-A7B6-62A5AF53E170}" sibTransId="{C4274798-F311-438D-8E7F-4D743D15892B}"/>
    <dgm:cxn modelId="{C8CBF309-CF56-49D7-82DE-40B5E6A9A47F}" type="presOf" srcId="{FC7E3186-41BE-4032-A1DA-400654ED5541}" destId="{1DE0BC1F-D7E0-4D8A-9334-E05B0C9370F2}" srcOrd="0" destOrd="0" presId="urn:microsoft.com/office/officeart/2005/8/layout/cycle2"/>
    <dgm:cxn modelId="{A7A42811-B6C0-47FB-876B-7D37D286A260}" type="presOf" srcId="{ADC2E8D8-CB14-4BE3-8F59-1217F5A0A5EE}" destId="{23C4304E-37D2-4136-831A-B16FD967E7F5}" srcOrd="0" destOrd="0" presId="urn:microsoft.com/office/officeart/2005/8/layout/cycle2"/>
    <dgm:cxn modelId="{6D99951A-CAF3-43A3-A4D5-6CB0AF8754E1}" type="presOf" srcId="{7DB9BCBE-B150-4C99-B403-6ED16D6AF5FA}" destId="{509E1CDC-2706-4B0C-A6CD-362E945A4095}" srcOrd="0" destOrd="0" presId="urn:microsoft.com/office/officeart/2005/8/layout/cycle2"/>
    <dgm:cxn modelId="{404FF91C-C07B-4A3B-8115-16D8180DC46C}" type="presOf" srcId="{79AAB2EB-A913-4ADE-A285-5E589E89F265}" destId="{17F6F94A-E389-453D-8B6E-C14D0177B843}" srcOrd="0" destOrd="0" presId="urn:microsoft.com/office/officeart/2005/8/layout/cycle2"/>
    <dgm:cxn modelId="{79C6AE1E-89E0-40E2-BCE1-7DE9514E8707}" type="presOf" srcId="{E9090E1A-F276-416D-88DA-18AECC4E47F1}" destId="{3B4BF563-4E56-4B3A-A40E-D0A60B78A86A}" srcOrd="1" destOrd="0" presId="urn:microsoft.com/office/officeart/2005/8/layout/cycle2"/>
    <dgm:cxn modelId="{A42BF91F-8038-46E5-987D-A622FFF2688F}" type="presOf" srcId="{59CD9378-1E1C-4F78-BF42-66864BEFA1D2}" destId="{36937674-032C-45A1-A82E-8F048B50A6ED}" srcOrd="0" destOrd="0" presId="urn:microsoft.com/office/officeart/2005/8/layout/cycle2"/>
    <dgm:cxn modelId="{F40FFE1F-1DB6-4B74-A150-3C92B4B247CF}" type="presOf" srcId="{8484A51B-82AD-4A14-A0DA-38DEB02B1AEB}" destId="{8A046F08-5D81-4365-9094-BA29122EDAEC}" srcOrd="0" destOrd="0" presId="urn:microsoft.com/office/officeart/2005/8/layout/cycle2"/>
    <dgm:cxn modelId="{18359A26-C3CA-43AD-8ECD-5A6AB5FA5F0D}" type="presOf" srcId="{C4274798-F311-438D-8E7F-4D743D15892B}" destId="{63896816-2ACA-4681-85AA-BE7C24264AD0}" srcOrd="1" destOrd="0" presId="urn:microsoft.com/office/officeart/2005/8/layout/cycle2"/>
    <dgm:cxn modelId="{71103528-E054-4FD1-AF8A-D5DD7537169E}" type="presOf" srcId="{DD8E65AB-933F-408F-9443-BEFDC52B0789}" destId="{5007F286-51D0-4B17-AF1F-6F81D1B63A31}" srcOrd="1" destOrd="0" presId="urn:microsoft.com/office/officeart/2005/8/layout/cycle2"/>
    <dgm:cxn modelId="{BCD03F2A-448F-42A0-983E-A148D9B7D4A7}" srcId="{44729BC2-FB3A-4F9A-A0EE-8424632A706B}" destId="{50742741-B2CE-4E50-91FE-2A7ECF9ABA0C}" srcOrd="3" destOrd="0" parTransId="{9FC0673B-7A66-42F2-9003-DE667DBBE143}" sibTransId="{861128E4-3F2E-47DC-B416-B96177F5FB01}"/>
    <dgm:cxn modelId="{372EC32F-957D-4DF8-929B-BDD5F8B2E94C}" srcId="{44729BC2-FB3A-4F9A-A0EE-8424632A706B}" destId="{0E8283BA-0674-425F-A56C-CEE5D3993B9D}" srcOrd="13" destOrd="0" parTransId="{9C9C9142-9464-43F6-896C-E1254B94AF1B}" sibTransId="{60AC62D0-23FE-4F6D-8D7E-B74E552C2B7C}"/>
    <dgm:cxn modelId="{B4BE8233-F0FA-439D-B5F8-5620562E5CE4}" srcId="{44729BC2-FB3A-4F9A-A0EE-8424632A706B}" destId="{59CD9378-1E1C-4F78-BF42-66864BEFA1D2}" srcOrd="15" destOrd="0" parTransId="{1561F231-1E4D-4355-8A70-64454A96F4F9}" sibTransId="{2FA947CD-8420-472E-B21D-E80275EC79BD}"/>
    <dgm:cxn modelId="{3D85B138-2DFA-4563-ABE1-63B6BB3A2F93}" type="presOf" srcId="{6C863522-D2B1-4230-ABA4-D26BACBA241C}" destId="{C53E6669-0586-4769-9402-B80A22B1AFAE}" srcOrd="0" destOrd="0" presId="urn:microsoft.com/office/officeart/2005/8/layout/cycle2"/>
    <dgm:cxn modelId="{20B9E839-66C2-4155-B924-5561D20181C5}" type="presOf" srcId="{90886EB8-98B2-4B29-A75F-FF1860D638CA}" destId="{BB155721-297C-42EE-8434-7236C9CCB39E}" srcOrd="1" destOrd="0" presId="urn:microsoft.com/office/officeart/2005/8/layout/cycle2"/>
    <dgm:cxn modelId="{347AE03C-23E4-42E1-BEF8-EA95B22803E0}" type="presOf" srcId="{C39E01A2-536C-407C-ADE5-9FB9220CE652}" destId="{DCB08695-C7D8-428D-B3F7-6A7873A3E12B}" srcOrd="0" destOrd="0" presId="urn:microsoft.com/office/officeart/2005/8/layout/cycle2"/>
    <dgm:cxn modelId="{56743D3F-E9BF-4E4B-9432-A10BBFD43A8C}" type="presOf" srcId="{667B8972-1A69-4516-9C7B-E03A8A9DD8BA}" destId="{8259C8FA-04D3-42F7-A202-B6815E85B1B8}" srcOrd="1" destOrd="0" presId="urn:microsoft.com/office/officeart/2005/8/layout/cycle2"/>
    <dgm:cxn modelId="{9FA1455C-9D2C-4971-AEA9-C520E1FAE7DD}" type="presOf" srcId="{D145FD55-8893-41F1-98DF-798AF147E6B6}" destId="{77E214D0-F9B2-4568-B334-AD1FDBA3A2B7}" srcOrd="0" destOrd="0" presId="urn:microsoft.com/office/officeart/2005/8/layout/cycle2"/>
    <dgm:cxn modelId="{1C13B142-1F14-41F9-8F26-EF592CB33DCC}" srcId="{44729BC2-FB3A-4F9A-A0EE-8424632A706B}" destId="{C39E01A2-536C-407C-ADE5-9FB9220CE652}" srcOrd="11" destOrd="0" parTransId="{C90971E8-BA7D-47FF-8888-2C26758D61EA}" sibTransId="{31240BFA-89F3-455D-942B-99839A32736F}"/>
    <dgm:cxn modelId="{48971964-3C29-4C9B-980D-985026693926}" type="presOf" srcId="{861128E4-3F2E-47DC-B416-B96177F5FB01}" destId="{0F0A442E-0680-4366-B1EB-CB5B0E245CD9}" srcOrd="1" destOrd="0" presId="urn:microsoft.com/office/officeart/2005/8/layout/cycle2"/>
    <dgm:cxn modelId="{62334348-6472-4686-B6AC-DCD8F91C2AF1}" type="presOf" srcId="{861128E4-3F2E-47DC-B416-B96177F5FB01}" destId="{05D69A67-974A-4845-B875-E55F2FE1EE1E}" srcOrd="0" destOrd="0" presId="urn:microsoft.com/office/officeart/2005/8/layout/cycle2"/>
    <dgm:cxn modelId="{5F69CD49-4BEB-4293-AC30-11979BE079D3}" type="presOf" srcId="{50742741-B2CE-4E50-91FE-2A7ECF9ABA0C}" destId="{84234426-CE80-4BE1-8BC5-821BB8EBFBAA}" srcOrd="0" destOrd="0" presId="urn:microsoft.com/office/officeart/2005/8/layout/cycle2"/>
    <dgm:cxn modelId="{EF338C6D-AF2B-4B3B-99D6-C48CD0A8165E}" type="presOf" srcId="{9F0190D8-49AC-4B30-B072-25AF374A43F8}" destId="{63BB284D-0A6E-404B-9E95-E4EC4E5CFAA5}" srcOrd="0" destOrd="0" presId="urn:microsoft.com/office/officeart/2005/8/layout/cycle2"/>
    <dgm:cxn modelId="{B0C62851-0331-44D4-A14B-F96B43FBA2AE}" type="presOf" srcId="{DB179318-6B78-406E-BA0B-994F2D96228C}" destId="{95674CA2-6DA4-44B2-9816-73022EE07E41}" srcOrd="0" destOrd="0" presId="urn:microsoft.com/office/officeart/2005/8/layout/cycle2"/>
    <dgm:cxn modelId="{C6C4ED75-A601-4418-B972-23214AC404FF}" type="presOf" srcId="{60AC62D0-23FE-4F6D-8D7E-B74E552C2B7C}" destId="{2BF1E1A4-2597-4F2A-8C8D-8EDA36806F71}" srcOrd="1" destOrd="0" presId="urn:microsoft.com/office/officeart/2005/8/layout/cycle2"/>
    <dgm:cxn modelId="{12B62356-AEDF-4595-A635-C4BC60DF73F5}" type="presOf" srcId="{667B8972-1A69-4516-9C7B-E03A8A9DD8BA}" destId="{9CF8801F-F357-4068-AF72-C60AC45F5652}" srcOrd="0" destOrd="0" presId="urn:microsoft.com/office/officeart/2005/8/layout/cycle2"/>
    <dgm:cxn modelId="{3D184B56-5CA6-44E2-97B1-7E3B1DF359B5}" srcId="{44729BC2-FB3A-4F9A-A0EE-8424632A706B}" destId="{8484A51B-82AD-4A14-A0DA-38DEB02B1AEB}" srcOrd="2" destOrd="0" parTransId="{7D4FFDBE-E152-41A4-9A65-EA106DAF6405}" sibTransId="{0610C3DA-624A-45FD-A6FC-B1E84F8CCC27}"/>
    <dgm:cxn modelId="{09BCFF76-C374-4660-86B4-8108860BF990}" srcId="{44729BC2-FB3A-4F9A-A0EE-8424632A706B}" destId="{0A8DE288-D423-4AD4-99CD-53D14A0E397A}" srcOrd="6" destOrd="0" parTransId="{0F744831-7905-4D5A-97DC-7F915C8BA8D2}" sibTransId="{667B8972-1A69-4516-9C7B-E03A8A9DD8BA}"/>
    <dgm:cxn modelId="{ECAD517A-6AB6-450F-858D-B406AEA0D5E8}" srcId="{44729BC2-FB3A-4F9A-A0EE-8424632A706B}" destId="{B299F667-FE36-46CC-B5C0-060D248F9CE6}" srcOrd="16" destOrd="0" parTransId="{FBD9ACD1-9AA7-485B-85E2-9CB24994674B}" sibTransId="{BC220CE4-09CB-413C-9B42-BB5590A18590}"/>
    <dgm:cxn modelId="{5F0B5F81-8711-4D4D-AEC4-AD74EDF63069}" type="presOf" srcId="{6B1EF315-FCC3-4D74-94D9-FA319FC2C82D}" destId="{25E9AEDC-DB34-4D2F-A47A-D34363033388}" srcOrd="0" destOrd="0" presId="urn:microsoft.com/office/officeart/2005/8/layout/cycle2"/>
    <dgm:cxn modelId="{F47A7982-689D-43D4-A544-EF682ADE6E2F}" type="presOf" srcId="{90886EB8-98B2-4B29-A75F-FF1860D638CA}" destId="{04654E8E-D1B6-4F6A-A088-1CC3BCE468A4}" srcOrd="0" destOrd="0" presId="urn:microsoft.com/office/officeart/2005/8/layout/cycle2"/>
    <dgm:cxn modelId="{67C7E882-BC3B-4366-8B5D-C287B88E44F0}" type="presOf" srcId="{44729BC2-FB3A-4F9A-A0EE-8424632A706B}" destId="{81CCE4B4-34D4-4DA0-BFCA-941C314CC577}" srcOrd="0" destOrd="0" presId="urn:microsoft.com/office/officeart/2005/8/layout/cycle2"/>
    <dgm:cxn modelId="{0CA0D583-2BAF-4E9A-96FB-68F3D496A234}" type="presOf" srcId="{2FA947CD-8420-472E-B21D-E80275EC79BD}" destId="{65E1930D-2A2B-46CA-B14B-A7EAA1AB35A5}" srcOrd="0" destOrd="0" presId="urn:microsoft.com/office/officeart/2005/8/layout/cycle2"/>
    <dgm:cxn modelId="{AAFDD685-89D5-4D2B-9658-91BEE4F0F4AD}" type="presOf" srcId="{CB812F50-D875-4FAB-826D-03AFB03CA01D}" destId="{9B131573-267E-47E5-B4A5-A7C9A539F9D4}" srcOrd="0" destOrd="0" presId="urn:microsoft.com/office/officeart/2005/8/layout/cycle2"/>
    <dgm:cxn modelId="{F829BE86-059B-4D69-A3B0-C90846E0022F}" type="presOf" srcId="{5689098C-A96E-4DD4-AF5B-0AAE245DCD97}" destId="{756437B7-E8A7-4FAA-9AC3-17A3B258EA68}" srcOrd="0" destOrd="0" presId="urn:microsoft.com/office/officeart/2005/8/layout/cycle2"/>
    <dgm:cxn modelId="{3EC23387-A6A6-4291-B1FF-5F0D473BC034}" type="presOf" srcId="{0610C3DA-624A-45FD-A6FC-B1E84F8CCC27}" destId="{E9A98AA4-0AA6-46A2-A4BC-85E12E7060A5}" srcOrd="1" destOrd="0" presId="urn:microsoft.com/office/officeart/2005/8/layout/cycle2"/>
    <dgm:cxn modelId="{C2CA5A87-C3A4-4368-A36A-EBFD1A25D100}" srcId="{44729BC2-FB3A-4F9A-A0EE-8424632A706B}" destId="{6C863522-D2B1-4230-ABA4-D26BACBA241C}" srcOrd="0" destOrd="0" parTransId="{02D4ADD5-E095-4910-A980-AED2A044E2A3}" sibTransId="{90886EB8-98B2-4B29-A75F-FF1860D638CA}"/>
    <dgm:cxn modelId="{B632F68C-BD0B-4B7C-8E3F-0ABE021F9259}" type="presOf" srcId="{2352BE7A-845E-4581-BF59-73A890E88151}" destId="{9F8FD018-0A56-4FAB-A4EB-8C25152B615D}" srcOrd="0" destOrd="0" presId="urn:microsoft.com/office/officeart/2005/8/layout/cycle2"/>
    <dgm:cxn modelId="{5262B08D-4E31-47DD-B914-D0E04B3466B0}" type="presOf" srcId="{82565BF6-DA73-4D3B-8D18-F6080907941D}" destId="{171AD3D3-24D8-4C8E-B7B4-33031FE5C8F4}" srcOrd="0" destOrd="0" presId="urn:microsoft.com/office/officeart/2005/8/layout/cycle2"/>
    <dgm:cxn modelId="{45DA1293-EC0D-4CE7-9D5E-EC6E9AD0C09D}" type="presOf" srcId="{B04C0DE5-7E75-469E-B3C8-31EBF1DF828F}" destId="{945A0E8B-6366-494A-83ED-B7AEA3BE7725}" srcOrd="0" destOrd="0" presId="urn:microsoft.com/office/officeart/2005/8/layout/cycle2"/>
    <dgm:cxn modelId="{08280297-9F52-473C-AF6D-5663E8A2B232}" srcId="{44729BC2-FB3A-4F9A-A0EE-8424632A706B}" destId="{3EECB15A-B20F-4B1F-9754-E5522E62A0EE}" srcOrd="10" destOrd="0" parTransId="{71F51639-0D00-45D6-9B5C-6726EB7E165F}" sibTransId="{DB179318-6B78-406E-BA0B-994F2D96228C}"/>
    <dgm:cxn modelId="{CD0F5F97-6994-4155-97F5-11A6CDD42372}" srcId="{44729BC2-FB3A-4F9A-A0EE-8424632A706B}" destId="{6B1EF315-FCC3-4D74-94D9-FA319FC2C82D}" srcOrd="7" destOrd="0" parTransId="{7A0282BC-0FC3-449D-AE14-3CD82A99042A}" sibTransId="{FC7E3186-41BE-4032-A1DA-400654ED5541}"/>
    <dgm:cxn modelId="{84E2539A-9C2A-40FF-852F-626548E3C45D}" type="presOf" srcId="{31240BFA-89F3-455D-942B-99839A32736F}" destId="{54713180-57D0-46BD-B11A-7EEBD88DDA90}" srcOrd="1" destOrd="0" presId="urn:microsoft.com/office/officeart/2005/8/layout/cycle2"/>
    <dgm:cxn modelId="{E165839A-9EA5-4CC1-BEBD-0B5C394C732F}" type="presOf" srcId="{DD8E65AB-933F-408F-9443-BEFDC52B0789}" destId="{3FB05D3E-9C33-4F44-8F90-585E2CAC034E}" srcOrd="0" destOrd="0" presId="urn:microsoft.com/office/officeart/2005/8/layout/cycle2"/>
    <dgm:cxn modelId="{CFDCEA9B-BFA0-4DB9-B97F-D5D03DF0FD36}" type="presOf" srcId="{0E8283BA-0674-425F-A56C-CEE5D3993B9D}" destId="{92ABFD67-C786-4431-B566-64F88A19668E}" srcOrd="0" destOrd="0" presId="urn:microsoft.com/office/officeart/2005/8/layout/cycle2"/>
    <dgm:cxn modelId="{4A8C0F9C-3B9B-4298-83A6-7F7C5613F709}" type="presOf" srcId="{FC7E3186-41BE-4032-A1DA-400654ED5541}" destId="{09F8E6B0-A923-4FCB-A7A5-4FA0EA701A84}" srcOrd="1" destOrd="0" presId="urn:microsoft.com/office/officeart/2005/8/layout/cycle2"/>
    <dgm:cxn modelId="{3FBC85A1-1CE6-472F-9B27-D43314D2E422}" srcId="{44729BC2-FB3A-4F9A-A0EE-8424632A706B}" destId="{CB812F50-D875-4FAB-826D-03AFB03CA01D}" srcOrd="5" destOrd="0" parTransId="{F53E7671-0AFA-4294-AAD7-4A1E75A8977C}" sibTransId="{2352BE7A-845E-4581-BF59-73A890E88151}"/>
    <dgm:cxn modelId="{785F3DB1-3335-4ADD-B55D-B58BE5659934}" type="presOf" srcId="{3EECB15A-B20F-4B1F-9754-E5522E62A0EE}" destId="{75A02DBB-4E26-4F87-AF0B-C2A726797E40}" srcOrd="0" destOrd="0" presId="urn:microsoft.com/office/officeart/2005/8/layout/cycle2"/>
    <dgm:cxn modelId="{9CA357B6-B327-451F-8DD1-5191E2A57BF2}" type="presOf" srcId="{2352BE7A-845E-4581-BF59-73A890E88151}" destId="{F0247658-F838-41BD-A124-BDCB70DE133E}" srcOrd="1" destOrd="0" presId="urn:microsoft.com/office/officeart/2005/8/layout/cycle2"/>
    <dgm:cxn modelId="{F0755FB9-3ABD-47B5-A69A-4C7B2A7B5AF7}" type="presOf" srcId="{138B281E-8EDF-4198-AE89-D0D82CE1700A}" destId="{47B0FA5E-DB31-4F01-9B77-65F94DA3A708}" srcOrd="0" destOrd="0" presId="urn:microsoft.com/office/officeart/2005/8/layout/cycle2"/>
    <dgm:cxn modelId="{421915BA-4324-4D67-9E64-9A2F779825D6}" type="presOf" srcId="{2FA947CD-8420-472E-B21D-E80275EC79BD}" destId="{EF68CE30-DDC0-454D-BF3D-ECD3EB23A080}" srcOrd="1" destOrd="0" presId="urn:microsoft.com/office/officeart/2005/8/layout/cycle2"/>
    <dgm:cxn modelId="{AAE8FABC-E8A9-4BB6-8652-A4B81EAD9DFA}" type="presOf" srcId="{31240BFA-89F3-455D-942B-99839A32736F}" destId="{25742797-F664-45EE-9E1D-74DFFBD02737}" srcOrd="0" destOrd="0" presId="urn:microsoft.com/office/officeart/2005/8/layout/cycle2"/>
    <dgm:cxn modelId="{8B655BBD-BB90-457B-A812-024782061D40}" type="presOf" srcId="{E9090E1A-F276-416D-88DA-18AECC4E47F1}" destId="{CC68765D-E889-459D-A9E5-54D987272FF2}" srcOrd="0" destOrd="0" presId="urn:microsoft.com/office/officeart/2005/8/layout/cycle2"/>
    <dgm:cxn modelId="{08A883BE-6658-456A-AF1F-8E90B53672A9}" type="presOf" srcId="{B299F667-FE36-46CC-B5C0-060D248F9CE6}" destId="{07284845-5980-45DC-A8BC-1FB0E4B31B4A}" srcOrd="0" destOrd="0" presId="urn:microsoft.com/office/officeart/2005/8/layout/cycle2"/>
    <dgm:cxn modelId="{329266C2-DB09-4A2F-9317-AC6F6AC2FFE5}" type="presOf" srcId="{5689098C-A96E-4DD4-AF5B-0AAE245DCD97}" destId="{5E5DFA2B-B5BE-4151-ABB7-10E62F365B4C}" srcOrd="1" destOrd="0" presId="urn:microsoft.com/office/officeart/2005/8/layout/cycle2"/>
    <dgm:cxn modelId="{28E6A6C9-B844-4DA6-9B32-C194B69AA3F7}" type="presOf" srcId="{C4274798-F311-438D-8E7F-4D743D15892B}" destId="{3120C2C7-42B6-4B7B-BBD6-A24CEA5AC9A1}" srcOrd="0" destOrd="0" presId="urn:microsoft.com/office/officeart/2005/8/layout/cycle2"/>
    <dgm:cxn modelId="{58C4B2CA-6B00-47B9-BBFF-2773924FE707}" type="presOf" srcId="{0610C3DA-624A-45FD-A6FC-B1E84F8CCC27}" destId="{0FA5601E-2B64-4106-8A07-1A33DA2B5F34}" srcOrd="0" destOrd="0" presId="urn:microsoft.com/office/officeart/2005/8/layout/cycle2"/>
    <dgm:cxn modelId="{A87A13D3-7311-452F-BEFE-416C8669C728}" srcId="{44729BC2-FB3A-4F9A-A0EE-8424632A706B}" destId="{7DB9BCBE-B150-4C99-B403-6ED16D6AF5FA}" srcOrd="1" destOrd="0" parTransId="{0700D822-8E3B-48B7-93E8-E05DBBBFC507}" sibTransId="{E9090E1A-F276-416D-88DA-18AECC4E47F1}"/>
    <dgm:cxn modelId="{83C078D5-7C8E-4399-9630-C75E0E775523}" type="presOf" srcId="{BC220CE4-09CB-413C-9B42-BB5590A18590}" destId="{5BE46478-747D-499A-B2CF-A898AD336E78}" srcOrd="0" destOrd="0" presId="urn:microsoft.com/office/officeart/2005/8/layout/cycle2"/>
    <dgm:cxn modelId="{C3B101DB-60C3-4F48-9274-6B7D7AC6D427}" srcId="{44729BC2-FB3A-4F9A-A0EE-8424632A706B}" destId="{ADC2E8D8-CB14-4BE3-8F59-1217F5A0A5EE}" srcOrd="14" destOrd="0" parTransId="{8A953E28-EEC7-4565-B6D5-A8BAAAF2AC28}" sibTransId="{9F0190D8-49AC-4B30-B072-25AF374A43F8}"/>
    <dgm:cxn modelId="{B0613EDC-DC2B-4B81-B332-DC3EC6FB8684}" srcId="{44729BC2-FB3A-4F9A-A0EE-8424632A706B}" destId="{B04C0DE5-7E75-469E-B3C8-31EBF1DF828F}" srcOrd="8" destOrd="0" parTransId="{76A70169-6F67-40D2-8D9A-1481B496D692}" sibTransId="{5689098C-A96E-4DD4-AF5B-0AAE245DCD97}"/>
    <dgm:cxn modelId="{DE8373DE-7659-44D0-AFF0-4458DCE611BD}" type="presOf" srcId="{D145FD55-8893-41F1-98DF-798AF147E6B6}" destId="{DB85F38E-BC53-40C8-8CBA-8A8F1077522C}" srcOrd="1" destOrd="0" presId="urn:microsoft.com/office/officeart/2005/8/layout/cycle2"/>
    <dgm:cxn modelId="{6D34B9E2-49BB-46B1-BB17-AEE7382A8C39}" srcId="{44729BC2-FB3A-4F9A-A0EE-8424632A706B}" destId="{82565BF6-DA73-4D3B-8D18-F6080907941D}" srcOrd="9" destOrd="0" parTransId="{9FB02725-5195-45AA-A503-FD8A49A99084}" sibTransId="{DD8E65AB-933F-408F-9443-BEFDC52B0789}"/>
    <dgm:cxn modelId="{437CFFE4-3BAD-4308-9441-134380B2BF54}" type="presOf" srcId="{0A8DE288-D423-4AD4-99CD-53D14A0E397A}" destId="{8D864503-ED0C-4E8F-92F6-CC90F25D4415}" srcOrd="0" destOrd="0" presId="urn:microsoft.com/office/officeart/2005/8/layout/cycle2"/>
    <dgm:cxn modelId="{E684FBE6-8046-41A0-92CC-83CDAE160B74}" type="presOf" srcId="{BC220CE4-09CB-413C-9B42-BB5590A18590}" destId="{93FDD31D-28DB-4182-921B-DDDDDC716DA3}" srcOrd="1" destOrd="0" presId="urn:microsoft.com/office/officeart/2005/8/layout/cycle2"/>
    <dgm:cxn modelId="{55E186EE-5F63-46CF-BEF2-F8C1A15D237E}" type="presOf" srcId="{60AC62D0-23FE-4F6D-8D7E-B74E552C2B7C}" destId="{537FDFF4-D843-41CB-88DA-DD672D8D106E}" srcOrd="0" destOrd="0" presId="urn:microsoft.com/office/officeart/2005/8/layout/cycle2"/>
    <dgm:cxn modelId="{F3EC80EF-5245-400D-B122-69A54AC6B97F}" srcId="{44729BC2-FB3A-4F9A-A0EE-8424632A706B}" destId="{138B281E-8EDF-4198-AE89-D0D82CE1700A}" srcOrd="4" destOrd="0" parTransId="{85DAA17E-62C6-47C1-85B1-5DA7CE218785}" sibTransId="{D145FD55-8893-41F1-98DF-798AF147E6B6}"/>
    <dgm:cxn modelId="{D74C4EF7-BD5D-4835-97DD-AB1AD18D57B1}" type="presOf" srcId="{DB179318-6B78-406E-BA0B-994F2D96228C}" destId="{2E4CE0CC-FCB0-4A12-9184-A3C8FD7114A1}" srcOrd="1" destOrd="0" presId="urn:microsoft.com/office/officeart/2005/8/layout/cycle2"/>
    <dgm:cxn modelId="{2C00EFFA-01FE-456E-94BA-D12048268A73}" type="presOf" srcId="{9F0190D8-49AC-4B30-B072-25AF374A43F8}" destId="{64A337B5-F34D-45E8-8BA1-988881F36355}" srcOrd="1" destOrd="0" presId="urn:microsoft.com/office/officeart/2005/8/layout/cycle2"/>
    <dgm:cxn modelId="{FE2930E0-C869-44EE-AD73-9FBCFAB00B0B}" type="presParOf" srcId="{81CCE4B4-34D4-4DA0-BFCA-941C314CC577}" destId="{C53E6669-0586-4769-9402-B80A22B1AFAE}" srcOrd="0" destOrd="0" presId="urn:microsoft.com/office/officeart/2005/8/layout/cycle2"/>
    <dgm:cxn modelId="{0962FB9C-F532-4C7C-94CF-702A23226C25}" type="presParOf" srcId="{81CCE4B4-34D4-4DA0-BFCA-941C314CC577}" destId="{04654E8E-D1B6-4F6A-A088-1CC3BCE468A4}" srcOrd="1" destOrd="0" presId="urn:microsoft.com/office/officeart/2005/8/layout/cycle2"/>
    <dgm:cxn modelId="{0207A8B8-677E-419F-9F97-4F7372332127}" type="presParOf" srcId="{04654E8E-D1B6-4F6A-A088-1CC3BCE468A4}" destId="{BB155721-297C-42EE-8434-7236C9CCB39E}" srcOrd="0" destOrd="0" presId="urn:microsoft.com/office/officeart/2005/8/layout/cycle2"/>
    <dgm:cxn modelId="{99D7D8EB-0BC7-48BE-AD49-C85EA3415AC9}" type="presParOf" srcId="{81CCE4B4-34D4-4DA0-BFCA-941C314CC577}" destId="{509E1CDC-2706-4B0C-A6CD-362E945A4095}" srcOrd="2" destOrd="0" presId="urn:microsoft.com/office/officeart/2005/8/layout/cycle2"/>
    <dgm:cxn modelId="{E5851ACF-93B8-442F-878F-37604EED8F96}" type="presParOf" srcId="{81CCE4B4-34D4-4DA0-BFCA-941C314CC577}" destId="{CC68765D-E889-459D-A9E5-54D987272FF2}" srcOrd="3" destOrd="0" presId="urn:microsoft.com/office/officeart/2005/8/layout/cycle2"/>
    <dgm:cxn modelId="{FDF87C9C-DA18-4DB4-99C4-5ED1ACF2AD68}" type="presParOf" srcId="{CC68765D-E889-459D-A9E5-54D987272FF2}" destId="{3B4BF563-4E56-4B3A-A40E-D0A60B78A86A}" srcOrd="0" destOrd="0" presId="urn:microsoft.com/office/officeart/2005/8/layout/cycle2"/>
    <dgm:cxn modelId="{06DBBFC0-FAC3-486C-97C0-EEAA979EA944}" type="presParOf" srcId="{81CCE4B4-34D4-4DA0-BFCA-941C314CC577}" destId="{8A046F08-5D81-4365-9094-BA29122EDAEC}" srcOrd="4" destOrd="0" presId="urn:microsoft.com/office/officeart/2005/8/layout/cycle2"/>
    <dgm:cxn modelId="{BD8C050D-E6DC-419C-A0DC-62BD04ED690E}" type="presParOf" srcId="{81CCE4B4-34D4-4DA0-BFCA-941C314CC577}" destId="{0FA5601E-2B64-4106-8A07-1A33DA2B5F34}" srcOrd="5" destOrd="0" presId="urn:microsoft.com/office/officeart/2005/8/layout/cycle2"/>
    <dgm:cxn modelId="{212B4D11-9AE9-4BB7-B484-5F5430C0A4B6}" type="presParOf" srcId="{0FA5601E-2B64-4106-8A07-1A33DA2B5F34}" destId="{E9A98AA4-0AA6-46A2-A4BC-85E12E7060A5}" srcOrd="0" destOrd="0" presId="urn:microsoft.com/office/officeart/2005/8/layout/cycle2"/>
    <dgm:cxn modelId="{7DD4270F-A60A-4A0D-9545-6CA0583B0441}" type="presParOf" srcId="{81CCE4B4-34D4-4DA0-BFCA-941C314CC577}" destId="{84234426-CE80-4BE1-8BC5-821BB8EBFBAA}" srcOrd="6" destOrd="0" presId="urn:microsoft.com/office/officeart/2005/8/layout/cycle2"/>
    <dgm:cxn modelId="{71394037-F3EB-4BBC-93EA-8EC2A10B7B51}" type="presParOf" srcId="{81CCE4B4-34D4-4DA0-BFCA-941C314CC577}" destId="{05D69A67-974A-4845-B875-E55F2FE1EE1E}" srcOrd="7" destOrd="0" presId="urn:microsoft.com/office/officeart/2005/8/layout/cycle2"/>
    <dgm:cxn modelId="{131CDD2C-929C-4E3A-9895-478F3355D977}" type="presParOf" srcId="{05D69A67-974A-4845-B875-E55F2FE1EE1E}" destId="{0F0A442E-0680-4366-B1EB-CB5B0E245CD9}" srcOrd="0" destOrd="0" presId="urn:microsoft.com/office/officeart/2005/8/layout/cycle2"/>
    <dgm:cxn modelId="{A485C002-217D-4B7B-9B9A-27A63B040A74}" type="presParOf" srcId="{81CCE4B4-34D4-4DA0-BFCA-941C314CC577}" destId="{47B0FA5E-DB31-4F01-9B77-65F94DA3A708}" srcOrd="8" destOrd="0" presId="urn:microsoft.com/office/officeart/2005/8/layout/cycle2"/>
    <dgm:cxn modelId="{1D54644B-6602-4B3A-AA4C-ADB50C2F1C2C}" type="presParOf" srcId="{81CCE4B4-34D4-4DA0-BFCA-941C314CC577}" destId="{77E214D0-F9B2-4568-B334-AD1FDBA3A2B7}" srcOrd="9" destOrd="0" presId="urn:microsoft.com/office/officeart/2005/8/layout/cycle2"/>
    <dgm:cxn modelId="{2EB811B3-00ED-440A-BBCC-FA8BDBCEC515}" type="presParOf" srcId="{77E214D0-F9B2-4568-B334-AD1FDBA3A2B7}" destId="{DB85F38E-BC53-40C8-8CBA-8A8F1077522C}" srcOrd="0" destOrd="0" presId="urn:microsoft.com/office/officeart/2005/8/layout/cycle2"/>
    <dgm:cxn modelId="{92B56756-2998-4896-9614-BAD4E1E3864F}" type="presParOf" srcId="{81CCE4B4-34D4-4DA0-BFCA-941C314CC577}" destId="{9B131573-267E-47E5-B4A5-A7C9A539F9D4}" srcOrd="10" destOrd="0" presId="urn:microsoft.com/office/officeart/2005/8/layout/cycle2"/>
    <dgm:cxn modelId="{D88D3BE4-790C-4F77-8C34-0BE62D3C8C11}" type="presParOf" srcId="{81CCE4B4-34D4-4DA0-BFCA-941C314CC577}" destId="{9F8FD018-0A56-4FAB-A4EB-8C25152B615D}" srcOrd="11" destOrd="0" presId="urn:microsoft.com/office/officeart/2005/8/layout/cycle2"/>
    <dgm:cxn modelId="{9487A419-C8A9-4AD4-9664-99287F04FAE1}" type="presParOf" srcId="{9F8FD018-0A56-4FAB-A4EB-8C25152B615D}" destId="{F0247658-F838-41BD-A124-BDCB70DE133E}" srcOrd="0" destOrd="0" presId="urn:microsoft.com/office/officeart/2005/8/layout/cycle2"/>
    <dgm:cxn modelId="{908F6AE9-300C-43C0-8759-B52B28592A81}" type="presParOf" srcId="{81CCE4B4-34D4-4DA0-BFCA-941C314CC577}" destId="{8D864503-ED0C-4E8F-92F6-CC90F25D4415}" srcOrd="12" destOrd="0" presId="urn:microsoft.com/office/officeart/2005/8/layout/cycle2"/>
    <dgm:cxn modelId="{25497EB6-9632-4BAD-AC8E-BA1D201707E0}" type="presParOf" srcId="{81CCE4B4-34D4-4DA0-BFCA-941C314CC577}" destId="{9CF8801F-F357-4068-AF72-C60AC45F5652}" srcOrd="13" destOrd="0" presId="urn:microsoft.com/office/officeart/2005/8/layout/cycle2"/>
    <dgm:cxn modelId="{BD2ABAFF-B537-4C0C-B963-0116AF1EDB20}" type="presParOf" srcId="{9CF8801F-F357-4068-AF72-C60AC45F5652}" destId="{8259C8FA-04D3-42F7-A202-B6815E85B1B8}" srcOrd="0" destOrd="0" presId="urn:microsoft.com/office/officeart/2005/8/layout/cycle2"/>
    <dgm:cxn modelId="{4556E721-A227-436B-813E-1A85F550F626}" type="presParOf" srcId="{81CCE4B4-34D4-4DA0-BFCA-941C314CC577}" destId="{25E9AEDC-DB34-4D2F-A47A-D34363033388}" srcOrd="14" destOrd="0" presId="urn:microsoft.com/office/officeart/2005/8/layout/cycle2"/>
    <dgm:cxn modelId="{6F186FEF-FA5F-4981-B492-D96A10FF9F32}" type="presParOf" srcId="{81CCE4B4-34D4-4DA0-BFCA-941C314CC577}" destId="{1DE0BC1F-D7E0-4D8A-9334-E05B0C9370F2}" srcOrd="15" destOrd="0" presId="urn:microsoft.com/office/officeart/2005/8/layout/cycle2"/>
    <dgm:cxn modelId="{77D5FCDF-F468-4B8D-940F-A75C937FE6D7}" type="presParOf" srcId="{1DE0BC1F-D7E0-4D8A-9334-E05B0C9370F2}" destId="{09F8E6B0-A923-4FCB-A7A5-4FA0EA701A84}" srcOrd="0" destOrd="0" presId="urn:microsoft.com/office/officeart/2005/8/layout/cycle2"/>
    <dgm:cxn modelId="{C0D0BC6C-3EB7-452A-B13F-F023485BBF23}" type="presParOf" srcId="{81CCE4B4-34D4-4DA0-BFCA-941C314CC577}" destId="{945A0E8B-6366-494A-83ED-B7AEA3BE7725}" srcOrd="16" destOrd="0" presId="urn:microsoft.com/office/officeart/2005/8/layout/cycle2"/>
    <dgm:cxn modelId="{94ABC1C5-484C-4947-86B0-DA25847D5B0A}" type="presParOf" srcId="{81CCE4B4-34D4-4DA0-BFCA-941C314CC577}" destId="{756437B7-E8A7-4FAA-9AC3-17A3B258EA68}" srcOrd="17" destOrd="0" presId="urn:microsoft.com/office/officeart/2005/8/layout/cycle2"/>
    <dgm:cxn modelId="{82D36906-01DE-47DA-8653-DB7ED4311673}" type="presParOf" srcId="{756437B7-E8A7-4FAA-9AC3-17A3B258EA68}" destId="{5E5DFA2B-B5BE-4151-ABB7-10E62F365B4C}" srcOrd="0" destOrd="0" presId="urn:microsoft.com/office/officeart/2005/8/layout/cycle2"/>
    <dgm:cxn modelId="{7322E45E-C887-4E16-9D52-4E635853CC15}" type="presParOf" srcId="{81CCE4B4-34D4-4DA0-BFCA-941C314CC577}" destId="{171AD3D3-24D8-4C8E-B7B4-33031FE5C8F4}" srcOrd="18" destOrd="0" presId="urn:microsoft.com/office/officeart/2005/8/layout/cycle2"/>
    <dgm:cxn modelId="{7DFA40F6-D0B3-4C65-8157-0D04C6533301}" type="presParOf" srcId="{81CCE4B4-34D4-4DA0-BFCA-941C314CC577}" destId="{3FB05D3E-9C33-4F44-8F90-585E2CAC034E}" srcOrd="19" destOrd="0" presId="urn:microsoft.com/office/officeart/2005/8/layout/cycle2"/>
    <dgm:cxn modelId="{EB366DD3-826E-4F95-AFDB-9C9419EF98C1}" type="presParOf" srcId="{3FB05D3E-9C33-4F44-8F90-585E2CAC034E}" destId="{5007F286-51D0-4B17-AF1F-6F81D1B63A31}" srcOrd="0" destOrd="0" presId="urn:microsoft.com/office/officeart/2005/8/layout/cycle2"/>
    <dgm:cxn modelId="{A9790CA7-3A7E-4BFA-A05E-4EA86CF8F3A8}" type="presParOf" srcId="{81CCE4B4-34D4-4DA0-BFCA-941C314CC577}" destId="{75A02DBB-4E26-4F87-AF0B-C2A726797E40}" srcOrd="20" destOrd="0" presId="urn:microsoft.com/office/officeart/2005/8/layout/cycle2"/>
    <dgm:cxn modelId="{8360F1CE-D5AC-42A6-86A0-8FF4BE129325}" type="presParOf" srcId="{81CCE4B4-34D4-4DA0-BFCA-941C314CC577}" destId="{95674CA2-6DA4-44B2-9816-73022EE07E41}" srcOrd="21" destOrd="0" presId="urn:microsoft.com/office/officeart/2005/8/layout/cycle2"/>
    <dgm:cxn modelId="{3A5E904B-56A2-4E15-9333-7E1F6282C09F}" type="presParOf" srcId="{95674CA2-6DA4-44B2-9816-73022EE07E41}" destId="{2E4CE0CC-FCB0-4A12-9184-A3C8FD7114A1}" srcOrd="0" destOrd="0" presId="urn:microsoft.com/office/officeart/2005/8/layout/cycle2"/>
    <dgm:cxn modelId="{14C34286-CCA7-42A4-B449-5BD24AEF89BA}" type="presParOf" srcId="{81CCE4B4-34D4-4DA0-BFCA-941C314CC577}" destId="{DCB08695-C7D8-428D-B3F7-6A7873A3E12B}" srcOrd="22" destOrd="0" presId="urn:microsoft.com/office/officeart/2005/8/layout/cycle2"/>
    <dgm:cxn modelId="{F694817E-83FB-4979-8266-B0238F3C7DB0}" type="presParOf" srcId="{81CCE4B4-34D4-4DA0-BFCA-941C314CC577}" destId="{25742797-F664-45EE-9E1D-74DFFBD02737}" srcOrd="23" destOrd="0" presId="urn:microsoft.com/office/officeart/2005/8/layout/cycle2"/>
    <dgm:cxn modelId="{58DAACCF-9043-4CB7-901E-95AB72FB35CB}" type="presParOf" srcId="{25742797-F664-45EE-9E1D-74DFFBD02737}" destId="{54713180-57D0-46BD-B11A-7EEBD88DDA90}" srcOrd="0" destOrd="0" presId="urn:microsoft.com/office/officeart/2005/8/layout/cycle2"/>
    <dgm:cxn modelId="{93EAA410-2C0E-43EF-86C7-546C9243848D}" type="presParOf" srcId="{81CCE4B4-34D4-4DA0-BFCA-941C314CC577}" destId="{17F6F94A-E389-453D-8B6E-C14D0177B843}" srcOrd="24" destOrd="0" presId="urn:microsoft.com/office/officeart/2005/8/layout/cycle2"/>
    <dgm:cxn modelId="{AEBFD37B-A490-4AC9-9A13-7C6F7DF4DE40}" type="presParOf" srcId="{81CCE4B4-34D4-4DA0-BFCA-941C314CC577}" destId="{3120C2C7-42B6-4B7B-BBD6-A24CEA5AC9A1}" srcOrd="25" destOrd="0" presId="urn:microsoft.com/office/officeart/2005/8/layout/cycle2"/>
    <dgm:cxn modelId="{960B8E16-24FF-4CE8-A25A-A04531804BC7}" type="presParOf" srcId="{3120C2C7-42B6-4B7B-BBD6-A24CEA5AC9A1}" destId="{63896816-2ACA-4681-85AA-BE7C24264AD0}" srcOrd="0" destOrd="0" presId="urn:microsoft.com/office/officeart/2005/8/layout/cycle2"/>
    <dgm:cxn modelId="{D1C6D0C2-773D-4251-A351-0B3EFA5A8C65}" type="presParOf" srcId="{81CCE4B4-34D4-4DA0-BFCA-941C314CC577}" destId="{92ABFD67-C786-4431-B566-64F88A19668E}" srcOrd="26" destOrd="0" presId="urn:microsoft.com/office/officeart/2005/8/layout/cycle2"/>
    <dgm:cxn modelId="{DC3D63B6-6C69-453C-8580-F5EFE9170443}" type="presParOf" srcId="{81CCE4B4-34D4-4DA0-BFCA-941C314CC577}" destId="{537FDFF4-D843-41CB-88DA-DD672D8D106E}" srcOrd="27" destOrd="0" presId="urn:microsoft.com/office/officeart/2005/8/layout/cycle2"/>
    <dgm:cxn modelId="{420A12B6-F653-4ADF-94AE-00701AAE9BE0}" type="presParOf" srcId="{537FDFF4-D843-41CB-88DA-DD672D8D106E}" destId="{2BF1E1A4-2597-4F2A-8C8D-8EDA36806F71}" srcOrd="0" destOrd="0" presId="urn:microsoft.com/office/officeart/2005/8/layout/cycle2"/>
    <dgm:cxn modelId="{97DE58E5-04BD-4DE2-A5BF-353CEC0BCB3A}" type="presParOf" srcId="{81CCE4B4-34D4-4DA0-BFCA-941C314CC577}" destId="{23C4304E-37D2-4136-831A-B16FD967E7F5}" srcOrd="28" destOrd="0" presId="urn:microsoft.com/office/officeart/2005/8/layout/cycle2"/>
    <dgm:cxn modelId="{F9D226C9-B8AE-4E94-8A6A-9CAB165170DD}" type="presParOf" srcId="{81CCE4B4-34D4-4DA0-BFCA-941C314CC577}" destId="{63BB284D-0A6E-404B-9E95-E4EC4E5CFAA5}" srcOrd="29" destOrd="0" presId="urn:microsoft.com/office/officeart/2005/8/layout/cycle2"/>
    <dgm:cxn modelId="{3B698ADE-86CF-4712-81D7-B12B4AB74640}" type="presParOf" srcId="{63BB284D-0A6E-404B-9E95-E4EC4E5CFAA5}" destId="{64A337B5-F34D-45E8-8BA1-988881F36355}" srcOrd="0" destOrd="0" presId="urn:microsoft.com/office/officeart/2005/8/layout/cycle2"/>
    <dgm:cxn modelId="{EB026999-6846-4AAF-9350-FCA2691C8096}" type="presParOf" srcId="{81CCE4B4-34D4-4DA0-BFCA-941C314CC577}" destId="{36937674-032C-45A1-A82E-8F048B50A6ED}" srcOrd="30" destOrd="0" presId="urn:microsoft.com/office/officeart/2005/8/layout/cycle2"/>
    <dgm:cxn modelId="{D222075C-4526-43D6-8566-A6137149DB4C}" type="presParOf" srcId="{81CCE4B4-34D4-4DA0-BFCA-941C314CC577}" destId="{65E1930D-2A2B-46CA-B14B-A7EAA1AB35A5}" srcOrd="31" destOrd="0" presId="urn:microsoft.com/office/officeart/2005/8/layout/cycle2"/>
    <dgm:cxn modelId="{5B818961-71A9-42FE-B518-CDABBAE37465}" type="presParOf" srcId="{65E1930D-2A2B-46CA-B14B-A7EAA1AB35A5}" destId="{EF68CE30-DDC0-454D-BF3D-ECD3EB23A080}" srcOrd="0" destOrd="0" presId="urn:microsoft.com/office/officeart/2005/8/layout/cycle2"/>
    <dgm:cxn modelId="{004EED04-57E6-4EC6-A5BE-4E5ACE3CC3B0}" type="presParOf" srcId="{81CCE4B4-34D4-4DA0-BFCA-941C314CC577}" destId="{07284845-5980-45DC-A8BC-1FB0E4B31B4A}" srcOrd="32" destOrd="0" presId="urn:microsoft.com/office/officeart/2005/8/layout/cycle2"/>
    <dgm:cxn modelId="{4A374810-B055-43E9-A2A5-0BB6F9D78D9D}" type="presParOf" srcId="{81CCE4B4-34D4-4DA0-BFCA-941C314CC577}" destId="{5BE46478-747D-499A-B2CF-A898AD336E78}" srcOrd="33" destOrd="0" presId="urn:microsoft.com/office/officeart/2005/8/layout/cycle2"/>
    <dgm:cxn modelId="{5D356EBF-9E94-4FA3-9E40-BF600E6F8576}" type="presParOf" srcId="{5BE46478-747D-499A-B2CF-A898AD336E78}" destId="{93FDD31D-28DB-4182-921B-DDDDDC716DA3}" srcOrd="0" destOrd="0" presId="urn:microsoft.com/office/officeart/2005/8/layout/cycle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BCD0EE58-1B4B-4F16-B7B8-CB96B4915A1A}" type="doc">
      <dgm:prSet loTypeId="urn:microsoft.com/office/officeart/2005/8/layout/cycle2" loCatId="cycle" qsTypeId="urn:microsoft.com/office/officeart/2005/8/quickstyle/simple1" qsCatId="simple" csTypeId="urn:microsoft.com/office/officeart/2005/8/colors/colorful4" csCatId="colorful" phldr="1"/>
      <dgm:spPr/>
      <dgm:t>
        <a:bodyPr/>
        <a:lstStyle/>
        <a:p>
          <a:endParaRPr lang="es-CO"/>
        </a:p>
      </dgm:t>
    </dgm:pt>
    <dgm:pt modelId="{A44EFD16-DCDB-44AB-BBC8-42D721C28797}">
      <dgm:prSet custT="1"/>
      <dgm:spPr/>
      <dgm:t>
        <a:bodyPr/>
        <a:lstStyle/>
        <a:p>
          <a:r>
            <a:rPr lang="es-CO" sz="800">
              <a:solidFill>
                <a:schemeClr val="tx1"/>
              </a:solidFill>
              <a:latin typeface="Arial" panose="020B0604020202020204" pitchFamily="34" charset="0"/>
              <a:cs typeface="Arial" panose="020B0604020202020204" pitchFamily="34" charset="0"/>
            </a:rPr>
            <a:t>PAAC - Gestión de Riesgo</a:t>
          </a:r>
        </a:p>
      </dgm:t>
    </dgm:pt>
    <dgm:pt modelId="{B19CBE62-58C6-4FC3-A74A-BDCACEC36065}" type="parTrans" cxnId="{F2FDEE79-9FD2-417B-9201-7F019CA10454}">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996FC37B-A10A-423E-959C-E9E0CDA60194}" type="sibTrans" cxnId="{F2FDEE79-9FD2-417B-9201-7F019CA10454}">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A9810BDD-764E-4A67-810A-DE8C12623414}">
      <dgm:prSet custT="1"/>
      <dgm:spPr/>
      <dgm:t>
        <a:bodyPr/>
        <a:lstStyle/>
        <a:p>
          <a:r>
            <a:rPr lang="es-CO" sz="800">
              <a:solidFill>
                <a:schemeClr val="tx1"/>
              </a:solidFill>
              <a:latin typeface="Arial" panose="020B0604020202020204" pitchFamily="34" charset="0"/>
              <a:cs typeface="Arial" panose="020B0604020202020204" pitchFamily="34" charset="0"/>
            </a:rPr>
            <a:t>PAAC – Mapa de Riesgos de corrupción</a:t>
          </a:r>
        </a:p>
      </dgm:t>
    </dgm:pt>
    <dgm:pt modelId="{4900673F-4D2A-4F8F-8991-E61E8FC38A91}" type="parTrans" cxnId="{FD985732-AD5A-4D02-96BB-3077F7043434}">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655F628B-FA33-456D-B446-12AEDF404E1C}" type="sibTrans" cxnId="{FD985732-AD5A-4D02-96BB-3077F7043434}">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A6A95104-0A4F-4CF5-9115-CEF8B72612D3}">
      <dgm:prSet custT="1"/>
      <dgm:spPr/>
      <dgm:t>
        <a:bodyPr/>
        <a:lstStyle/>
        <a:p>
          <a:r>
            <a:rPr lang="es-CO" sz="800">
              <a:solidFill>
                <a:schemeClr val="tx1"/>
              </a:solidFill>
              <a:latin typeface="Arial" panose="020B0604020202020204" pitchFamily="34" charset="0"/>
              <a:cs typeface="Arial" panose="020B0604020202020204" pitchFamily="34" charset="0"/>
            </a:rPr>
            <a:t>PAAC – Racionalización de Trámite</a:t>
          </a:r>
        </a:p>
      </dgm:t>
    </dgm:pt>
    <dgm:pt modelId="{32068CF0-BDD8-4056-BF28-9105D433E841}" type="parTrans" cxnId="{1551E509-0F13-4D48-AC94-15598FAA0FA6}">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E765ABC0-D992-42A8-9F01-5E6BB696CB43}" type="sibTrans" cxnId="{1551E509-0F13-4D48-AC94-15598FAA0FA6}">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AA8EFA52-4601-496B-96A8-06A1A8FC9EC4}">
      <dgm:prSet custT="1"/>
      <dgm:spPr/>
      <dgm:t>
        <a:bodyPr/>
        <a:lstStyle/>
        <a:p>
          <a:r>
            <a:rPr lang="es-CO" sz="800">
              <a:solidFill>
                <a:schemeClr val="tx1"/>
              </a:solidFill>
              <a:latin typeface="Arial" panose="020B0604020202020204" pitchFamily="34" charset="0"/>
              <a:cs typeface="Arial" panose="020B0604020202020204" pitchFamily="34" charset="0"/>
            </a:rPr>
            <a:t>PAAC- Rendición de Cuentas</a:t>
          </a:r>
        </a:p>
      </dgm:t>
    </dgm:pt>
    <dgm:pt modelId="{531F0AE0-D51F-449A-8B1B-AA4A0A70F48A}" type="parTrans" cxnId="{4EFEB4B5-E668-4E2F-B12A-E06CFFC12282}">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2BDF4502-A874-4045-8827-6F85C54AAD1E}" type="sibTrans" cxnId="{4EFEB4B5-E668-4E2F-B12A-E06CFFC12282}">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33FF5986-80B0-474F-8692-204F3C6752DB}">
      <dgm:prSet custT="1"/>
      <dgm:spPr/>
      <dgm:t>
        <a:bodyPr/>
        <a:lstStyle/>
        <a:p>
          <a:r>
            <a:rPr lang="es-CO" sz="800">
              <a:solidFill>
                <a:schemeClr val="tx1"/>
              </a:solidFill>
              <a:latin typeface="Arial" panose="020B0604020202020204" pitchFamily="34" charset="0"/>
              <a:cs typeface="Arial" panose="020B0604020202020204" pitchFamily="34" charset="0"/>
            </a:rPr>
            <a:t>PAAC- Atención al Ciudadano</a:t>
          </a:r>
        </a:p>
      </dgm:t>
    </dgm:pt>
    <dgm:pt modelId="{C5DB057F-EC98-4A61-8971-3BF5E6FFA5BA}" type="parTrans" cxnId="{4F737FF2-275E-4825-A887-EFE2AC0D5FA2}">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8A54411A-A7CF-4225-984C-96BA2EBED3D6}" type="sibTrans" cxnId="{4F737FF2-275E-4825-A887-EFE2AC0D5FA2}">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C23C396C-C33A-459C-8350-DD05823B65B9}">
      <dgm:prSet custT="1"/>
      <dgm:spPr/>
      <dgm:t>
        <a:bodyPr/>
        <a:lstStyle/>
        <a:p>
          <a:r>
            <a:rPr lang="es-CO" sz="800">
              <a:solidFill>
                <a:schemeClr val="tx1"/>
              </a:solidFill>
              <a:latin typeface="Arial" panose="020B0604020202020204" pitchFamily="34" charset="0"/>
              <a:cs typeface="Arial" panose="020B0604020202020204" pitchFamily="34" charset="0"/>
            </a:rPr>
            <a:t>PAAC – Transparencia y Acceso a la Información Pública</a:t>
          </a:r>
        </a:p>
      </dgm:t>
    </dgm:pt>
    <dgm:pt modelId="{87045E4F-E526-4472-92B4-596767A4CCD2}" type="parTrans" cxnId="{311B51E6-A21E-41F7-8707-800498F1AE4D}">
      <dgm:prSet/>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6B7B3549-42BF-4129-A1CC-2B85697F96FB}" type="sibTrans" cxnId="{311B51E6-A21E-41F7-8707-800498F1AE4D}">
      <dgm:prSet custT="1"/>
      <dgm:spPr>
        <a:noFill/>
        <a:ln>
          <a:noFill/>
        </a:ln>
      </dgm:spPr>
      <dgm:t>
        <a:bodyPr/>
        <a:lstStyle/>
        <a:p>
          <a:endParaRPr lang="es-CO" sz="800">
            <a:solidFill>
              <a:schemeClr val="tx1"/>
            </a:solidFill>
            <a:latin typeface="Arial" panose="020B0604020202020204" pitchFamily="34" charset="0"/>
            <a:cs typeface="Arial" panose="020B0604020202020204" pitchFamily="34" charset="0"/>
          </a:endParaRPr>
        </a:p>
      </dgm:t>
    </dgm:pt>
    <dgm:pt modelId="{B83E061E-CDC5-418B-B4A7-FF1224A2AB07}" type="pres">
      <dgm:prSet presAssocID="{BCD0EE58-1B4B-4F16-B7B8-CB96B4915A1A}" presName="cycle" presStyleCnt="0">
        <dgm:presLayoutVars>
          <dgm:dir/>
          <dgm:resizeHandles val="exact"/>
        </dgm:presLayoutVars>
      </dgm:prSet>
      <dgm:spPr/>
    </dgm:pt>
    <dgm:pt modelId="{C75A4BE6-D9C1-4DBE-B4AF-551B2D6C0BC7}" type="pres">
      <dgm:prSet presAssocID="{A44EFD16-DCDB-44AB-BBC8-42D721C28797}" presName="node" presStyleLbl="node1" presStyleIdx="0" presStyleCnt="6">
        <dgm:presLayoutVars>
          <dgm:bulletEnabled val="1"/>
        </dgm:presLayoutVars>
      </dgm:prSet>
      <dgm:spPr/>
    </dgm:pt>
    <dgm:pt modelId="{E9647157-A9B6-42E9-A360-CB7B6BAF36DA}" type="pres">
      <dgm:prSet presAssocID="{996FC37B-A10A-423E-959C-E9E0CDA60194}" presName="sibTrans" presStyleLbl="sibTrans2D1" presStyleIdx="0" presStyleCnt="6" custLinFactNeighborY="0"/>
      <dgm:spPr/>
    </dgm:pt>
    <dgm:pt modelId="{B6C68655-7F16-4123-BB31-3D516EA3A52E}" type="pres">
      <dgm:prSet presAssocID="{996FC37B-A10A-423E-959C-E9E0CDA60194}" presName="connectorText" presStyleLbl="sibTrans2D1" presStyleIdx="0" presStyleCnt="6"/>
      <dgm:spPr/>
    </dgm:pt>
    <dgm:pt modelId="{C3F565C3-F78B-49A4-8561-9C125FD7E88C}" type="pres">
      <dgm:prSet presAssocID="{A9810BDD-764E-4A67-810A-DE8C12623414}" presName="node" presStyleLbl="node1" presStyleIdx="1" presStyleCnt="6">
        <dgm:presLayoutVars>
          <dgm:bulletEnabled val="1"/>
        </dgm:presLayoutVars>
      </dgm:prSet>
      <dgm:spPr/>
    </dgm:pt>
    <dgm:pt modelId="{07D52657-CAEA-4120-A80C-C2E986B5A72F}" type="pres">
      <dgm:prSet presAssocID="{655F628B-FA33-456D-B446-12AEDF404E1C}" presName="sibTrans" presStyleLbl="sibTrans2D1" presStyleIdx="1" presStyleCnt="6" custLinFactNeighborY="0"/>
      <dgm:spPr/>
    </dgm:pt>
    <dgm:pt modelId="{E1EE8D37-5C32-4A40-B413-EA49E9EF3ADA}" type="pres">
      <dgm:prSet presAssocID="{655F628B-FA33-456D-B446-12AEDF404E1C}" presName="connectorText" presStyleLbl="sibTrans2D1" presStyleIdx="1" presStyleCnt="6"/>
      <dgm:spPr/>
    </dgm:pt>
    <dgm:pt modelId="{86849D10-E3BB-4898-B1DB-D57128FC857B}" type="pres">
      <dgm:prSet presAssocID="{A6A95104-0A4F-4CF5-9115-CEF8B72612D3}" presName="node" presStyleLbl="node1" presStyleIdx="2" presStyleCnt="6">
        <dgm:presLayoutVars>
          <dgm:bulletEnabled val="1"/>
        </dgm:presLayoutVars>
      </dgm:prSet>
      <dgm:spPr/>
    </dgm:pt>
    <dgm:pt modelId="{A10C7A98-F776-450A-B9AC-DB21F1A65669}" type="pres">
      <dgm:prSet presAssocID="{E765ABC0-D992-42A8-9F01-5E6BB696CB43}" presName="sibTrans" presStyleLbl="sibTrans2D1" presStyleIdx="2" presStyleCnt="6" custLinFactNeighborY="0"/>
      <dgm:spPr/>
    </dgm:pt>
    <dgm:pt modelId="{618C221D-44BB-470A-88A4-E89962097AA0}" type="pres">
      <dgm:prSet presAssocID="{E765ABC0-D992-42A8-9F01-5E6BB696CB43}" presName="connectorText" presStyleLbl="sibTrans2D1" presStyleIdx="2" presStyleCnt="6"/>
      <dgm:spPr/>
    </dgm:pt>
    <dgm:pt modelId="{CC67EDDE-4B41-452A-990B-555BF68E2EAE}" type="pres">
      <dgm:prSet presAssocID="{AA8EFA52-4601-496B-96A8-06A1A8FC9EC4}" presName="node" presStyleLbl="node1" presStyleIdx="3" presStyleCnt="6">
        <dgm:presLayoutVars>
          <dgm:bulletEnabled val="1"/>
        </dgm:presLayoutVars>
      </dgm:prSet>
      <dgm:spPr/>
    </dgm:pt>
    <dgm:pt modelId="{929C5508-AF72-40D5-9941-3BD642293D4E}" type="pres">
      <dgm:prSet presAssocID="{2BDF4502-A874-4045-8827-6F85C54AAD1E}" presName="sibTrans" presStyleLbl="sibTrans2D1" presStyleIdx="3" presStyleCnt="6" custLinFactNeighborY="0"/>
      <dgm:spPr/>
    </dgm:pt>
    <dgm:pt modelId="{6DF583AF-D7AE-4FEF-AEE4-8143EC9F6A5F}" type="pres">
      <dgm:prSet presAssocID="{2BDF4502-A874-4045-8827-6F85C54AAD1E}" presName="connectorText" presStyleLbl="sibTrans2D1" presStyleIdx="3" presStyleCnt="6"/>
      <dgm:spPr/>
    </dgm:pt>
    <dgm:pt modelId="{65AB2C34-3407-4300-B90B-6EC7E48C22DF}" type="pres">
      <dgm:prSet presAssocID="{33FF5986-80B0-474F-8692-204F3C6752DB}" presName="node" presStyleLbl="node1" presStyleIdx="4" presStyleCnt="6">
        <dgm:presLayoutVars>
          <dgm:bulletEnabled val="1"/>
        </dgm:presLayoutVars>
      </dgm:prSet>
      <dgm:spPr/>
    </dgm:pt>
    <dgm:pt modelId="{D5DA3BAC-8FF9-4D27-B4FC-E9CDFD47F740}" type="pres">
      <dgm:prSet presAssocID="{8A54411A-A7CF-4225-984C-96BA2EBED3D6}" presName="sibTrans" presStyleLbl="sibTrans2D1" presStyleIdx="4" presStyleCnt="6" custLinFactNeighborY="0"/>
      <dgm:spPr/>
    </dgm:pt>
    <dgm:pt modelId="{B8527440-3D01-4BC5-BF3E-5D05560A4411}" type="pres">
      <dgm:prSet presAssocID="{8A54411A-A7CF-4225-984C-96BA2EBED3D6}" presName="connectorText" presStyleLbl="sibTrans2D1" presStyleIdx="4" presStyleCnt="6"/>
      <dgm:spPr/>
    </dgm:pt>
    <dgm:pt modelId="{417F9262-F206-4B1D-8907-D6E36E5FF0E5}" type="pres">
      <dgm:prSet presAssocID="{C23C396C-C33A-459C-8350-DD05823B65B9}" presName="node" presStyleLbl="node1" presStyleIdx="5" presStyleCnt="6">
        <dgm:presLayoutVars>
          <dgm:bulletEnabled val="1"/>
        </dgm:presLayoutVars>
      </dgm:prSet>
      <dgm:spPr/>
    </dgm:pt>
    <dgm:pt modelId="{EE05E397-41AA-4214-875E-194E0D185BC6}" type="pres">
      <dgm:prSet presAssocID="{6B7B3549-42BF-4129-A1CC-2B85697F96FB}" presName="sibTrans" presStyleLbl="sibTrans2D1" presStyleIdx="5" presStyleCnt="6" custLinFactNeighborY="0"/>
      <dgm:spPr/>
    </dgm:pt>
    <dgm:pt modelId="{7DD8D7D4-4F4C-4323-8938-C0A6F72DC01A}" type="pres">
      <dgm:prSet presAssocID="{6B7B3549-42BF-4129-A1CC-2B85697F96FB}" presName="connectorText" presStyleLbl="sibTrans2D1" presStyleIdx="5" presStyleCnt="6"/>
      <dgm:spPr/>
    </dgm:pt>
  </dgm:ptLst>
  <dgm:cxnLst>
    <dgm:cxn modelId="{FD0F7D08-0023-4156-AB2E-2DE4A938D586}" type="presOf" srcId="{AA8EFA52-4601-496B-96A8-06A1A8FC9EC4}" destId="{CC67EDDE-4B41-452A-990B-555BF68E2EAE}" srcOrd="0" destOrd="0" presId="urn:microsoft.com/office/officeart/2005/8/layout/cycle2"/>
    <dgm:cxn modelId="{1551E509-0F13-4D48-AC94-15598FAA0FA6}" srcId="{BCD0EE58-1B4B-4F16-B7B8-CB96B4915A1A}" destId="{A6A95104-0A4F-4CF5-9115-CEF8B72612D3}" srcOrd="2" destOrd="0" parTransId="{32068CF0-BDD8-4056-BF28-9105D433E841}" sibTransId="{E765ABC0-D992-42A8-9F01-5E6BB696CB43}"/>
    <dgm:cxn modelId="{9F4CD020-B874-43AF-AEBF-EEC9070B3592}" type="presOf" srcId="{6B7B3549-42BF-4129-A1CC-2B85697F96FB}" destId="{EE05E397-41AA-4214-875E-194E0D185BC6}" srcOrd="0" destOrd="0" presId="urn:microsoft.com/office/officeart/2005/8/layout/cycle2"/>
    <dgm:cxn modelId="{010CC428-DC35-4779-9301-31F1034D1185}" type="presOf" srcId="{A44EFD16-DCDB-44AB-BBC8-42D721C28797}" destId="{C75A4BE6-D9C1-4DBE-B4AF-551B2D6C0BC7}" srcOrd="0" destOrd="0" presId="urn:microsoft.com/office/officeart/2005/8/layout/cycle2"/>
    <dgm:cxn modelId="{FD985732-AD5A-4D02-96BB-3077F7043434}" srcId="{BCD0EE58-1B4B-4F16-B7B8-CB96B4915A1A}" destId="{A9810BDD-764E-4A67-810A-DE8C12623414}" srcOrd="1" destOrd="0" parTransId="{4900673F-4D2A-4F8F-8991-E61E8FC38A91}" sibTransId="{655F628B-FA33-456D-B446-12AEDF404E1C}"/>
    <dgm:cxn modelId="{F39FB637-8AAC-4981-9A13-593BAB4812F0}" type="presOf" srcId="{E765ABC0-D992-42A8-9F01-5E6BB696CB43}" destId="{618C221D-44BB-470A-88A4-E89962097AA0}" srcOrd="1" destOrd="0" presId="urn:microsoft.com/office/officeart/2005/8/layout/cycle2"/>
    <dgm:cxn modelId="{41417D43-C936-4940-BD76-646DB54E9729}" type="presOf" srcId="{8A54411A-A7CF-4225-984C-96BA2EBED3D6}" destId="{B8527440-3D01-4BC5-BF3E-5D05560A4411}" srcOrd="1" destOrd="0" presId="urn:microsoft.com/office/officeart/2005/8/layout/cycle2"/>
    <dgm:cxn modelId="{F39AE744-0E07-4657-95C2-C83961EBB6A6}" type="presOf" srcId="{8A54411A-A7CF-4225-984C-96BA2EBED3D6}" destId="{D5DA3BAC-8FF9-4D27-B4FC-E9CDFD47F740}" srcOrd="0" destOrd="0" presId="urn:microsoft.com/office/officeart/2005/8/layout/cycle2"/>
    <dgm:cxn modelId="{6204C465-7ED3-4959-B421-A71EFE9165F2}" type="presOf" srcId="{A9810BDD-764E-4A67-810A-DE8C12623414}" destId="{C3F565C3-F78B-49A4-8561-9C125FD7E88C}" srcOrd="0" destOrd="0" presId="urn:microsoft.com/office/officeart/2005/8/layout/cycle2"/>
    <dgm:cxn modelId="{18447278-9523-4F40-9FC5-A4DF156FA46B}" type="presOf" srcId="{655F628B-FA33-456D-B446-12AEDF404E1C}" destId="{07D52657-CAEA-4120-A80C-C2E986B5A72F}" srcOrd="0" destOrd="0" presId="urn:microsoft.com/office/officeart/2005/8/layout/cycle2"/>
    <dgm:cxn modelId="{F2FDEE79-9FD2-417B-9201-7F019CA10454}" srcId="{BCD0EE58-1B4B-4F16-B7B8-CB96B4915A1A}" destId="{A44EFD16-DCDB-44AB-BBC8-42D721C28797}" srcOrd="0" destOrd="0" parTransId="{B19CBE62-58C6-4FC3-A74A-BDCACEC36065}" sibTransId="{996FC37B-A10A-423E-959C-E9E0CDA60194}"/>
    <dgm:cxn modelId="{70E2955A-40F8-41A0-9369-548F4798609D}" type="presOf" srcId="{2BDF4502-A874-4045-8827-6F85C54AAD1E}" destId="{6DF583AF-D7AE-4FEF-AEE4-8143EC9F6A5F}" srcOrd="1" destOrd="0" presId="urn:microsoft.com/office/officeart/2005/8/layout/cycle2"/>
    <dgm:cxn modelId="{59E783A0-58E0-4A57-BFDD-FF1F64AB102B}" type="presOf" srcId="{A6A95104-0A4F-4CF5-9115-CEF8B72612D3}" destId="{86849D10-E3BB-4898-B1DB-D57128FC857B}" srcOrd="0" destOrd="0" presId="urn:microsoft.com/office/officeart/2005/8/layout/cycle2"/>
    <dgm:cxn modelId="{061C85A2-AA93-41F3-B97F-7CA287BDD869}" type="presOf" srcId="{C23C396C-C33A-459C-8350-DD05823B65B9}" destId="{417F9262-F206-4B1D-8907-D6E36E5FF0E5}" srcOrd="0" destOrd="0" presId="urn:microsoft.com/office/officeart/2005/8/layout/cycle2"/>
    <dgm:cxn modelId="{5E7AF9A4-F5E8-4A31-95E4-1832A017D3E2}" type="presOf" srcId="{E765ABC0-D992-42A8-9F01-5E6BB696CB43}" destId="{A10C7A98-F776-450A-B9AC-DB21F1A65669}" srcOrd="0" destOrd="0" presId="urn:microsoft.com/office/officeart/2005/8/layout/cycle2"/>
    <dgm:cxn modelId="{C57422A7-3014-4477-BF4B-9A7113E72BB6}" type="presOf" srcId="{6B7B3549-42BF-4129-A1CC-2B85697F96FB}" destId="{7DD8D7D4-4F4C-4323-8938-C0A6F72DC01A}" srcOrd="1" destOrd="0" presId="urn:microsoft.com/office/officeart/2005/8/layout/cycle2"/>
    <dgm:cxn modelId="{4EFEB4B5-E668-4E2F-B12A-E06CFFC12282}" srcId="{BCD0EE58-1B4B-4F16-B7B8-CB96B4915A1A}" destId="{AA8EFA52-4601-496B-96A8-06A1A8FC9EC4}" srcOrd="3" destOrd="0" parTransId="{531F0AE0-D51F-449A-8B1B-AA4A0A70F48A}" sibTransId="{2BDF4502-A874-4045-8827-6F85C54AAD1E}"/>
    <dgm:cxn modelId="{F7345CBC-7295-4DC7-9D5D-D9A34D74C813}" type="presOf" srcId="{996FC37B-A10A-423E-959C-E9E0CDA60194}" destId="{B6C68655-7F16-4123-BB31-3D516EA3A52E}" srcOrd="1" destOrd="0" presId="urn:microsoft.com/office/officeart/2005/8/layout/cycle2"/>
    <dgm:cxn modelId="{F1F6CEC2-7189-4E7F-9DDE-CA18FFC45033}" type="presOf" srcId="{33FF5986-80B0-474F-8692-204F3C6752DB}" destId="{65AB2C34-3407-4300-B90B-6EC7E48C22DF}" srcOrd="0" destOrd="0" presId="urn:microsoft.com/office/officeart/2005/8/layout/cycle2"/>
    <dgm:cxn modelId="{E3684DD2-3B13-439A-8034-9D3C1136534C}" type="presOf" srcId="{996FC37B-A10A-423E-959C-E9E0CDA60194}" destId="{E9647157-A9B6-42E9-A360-CB7B6BAF36DA}" srcOrd="0" destOrd="0" presId="urn:microsoft.com/office/officeart/2005/8/layout/cycle2"/>
    <dgm:cxn modelId="{53DCA7E1-C912-4D2F-8943-EC71A733BBAD}" type="presOf" srcId="{BCD0EE58-1B4B-4F16-B7B8-CB96B4915A1A}" destId="{B83E061E-CDC5-418B-B4A7-FF1224A2AB07}" srcOrd="0" destOrd="0" presId="urn:microsoft.com/office/officeart/2005/8/layout/cycle2"/>
    <dgm:cxn modelId="{69719DE3-7896-4495-99C4-542F8E36DD32}" type="presOf" srcId="{655F628B-FA33-456D-B446-12AEDF404E1C}" destId="{E1EE8D37-5C32-4A40-B413-EA49E9EF3ADA}" srcOrd="1" destOrd="0" presId="urn:microsoft.com/office/officeart/2005/8/layout/cycle2"/>
    <dgm:cxn modelId="{98D085E4-ACDD-4C01-A8E1-BB3EDD5E3196}" type="presOf" srcId="{2BDF4502-A874-4045-8827-6F85C54AAD1E}" destId="{929C5508-AF72-40D5-9941-3BD642293D4E}" srcOrd="0" destOrd="0" presId="urn:microsoft.com/office/officeart/2005/8/layout/cycle2"/>
    <dgm:cxn modelId="{311B51E6-A21E-41F7-8707-800498F1AE4D}" srcId="{BCD0EE58-1B4B-4F16-B7B8-CB96B4915A1A}" destId="{C23C396C-C33A-459C-8350-DD05823B65B9}" srcOrd="5" destOrd="0" parTransId="{87045E4F-E526-4472-92B4-596767A4CCD2}" sibTransId="{6B7B3549-42BF-4129-A1CC-2B85697F96FB}"/>
    <dgm:cxn modelId="{4F737FF2-275E-4825-A887-EFE2AC0D5FA2}" srcId="{BCD0EE58-1B4B-4F16-B7B8-CB96B4915A1A}" destId="{33FF5986-80B0-474F-8692-204F3C6752DB}" srcOrd="4" destOrd="0" parTransId="{C5DB057F-EC98-4A61-8971-3BF5E6FFA5BA}" sibTransId="{8A54411A-A7CF-4225-984C-96BA2EBED3D6}"/>
    <dgm:cxn modelId="{A51C790F-0A00-439E-9EA5-15A2F1C10479}" type="presParOf" srcId="{B83E061E-CDC5-418B-B4A7-FF1224A2AB07}" destId="{C75A4BE6-D9C1-4DBE-B4AF-551B2D6C0BC7}" srcOrd="0" destOrd="0" presId="urn:microsoft.com/office/officeart/2005/8/layout/cycle2"/>
    <dgm:cxn modelId="{A0C78671-31AA-4810-808E-F0B11BDB931C}" type="presParOf" srcId="{B83E061E-CDC5-418B-B4A7-FF1224A2AB07}" destId="{E9647157-A9B6-42E9-A360-CB7B6BAF36DA}" srcOrd="1" destOrd="0" presId="urn:microsoft.com/office/officeart/2005/8/layout/cycle2"/>
    <dgm:cxn modelId="{A985382A-36D5-44FD-8B73-57ADB2C6B83A}" type="presParOf" srcId="{E9647157-A9B6-42E9-A360-CB7B6BAF36DA}" destId="{B6C68655-7F16-4123-BB31-3D516EA3A52E}" srcOrd="0" destOrd="0" presId="urn:microsoft.com/office/officeart/2005/8/layout/cycle2"/>
    <dgm:cxn modelId="{71B3A929-B3FA-4E52-A40F-F3E515A3C67B}" type="presParOf" srcId="{B83E061E-CDC5-418B-B4A7-FF1224A2AB07}" destId="{C3F565C3-F78B-49A4-8561-9C125FD7E88C}" srcOrd="2" destOrd="0" presId="urn:microsoft.com/office/officeart/2005/8/layout/cycle2"/>
    <dgm:cxn modelId="{0AEDFA5E-7787-4BFE-9109-D83800D5DB80}" type="presParOf" srcId="{B83E061E-CDC5-418B-B4A7-FF1224A2AB07}" destId="{07D52657-CAEA-4120-A80C-C2E986B5A72F}" srcOrd="3" destOrd="0" presId="urn:microsoft.com/office/officeart/2005/8/layout/cycle2"/>
    <dgm:cxn modelId="{38037FEB-2B00-413F-A5C0-8E0D3D5C86C6}" type="presParOf" srcId="{07D52657-CAEA-4120-A80C-C2E986B5A72F}" destId="{E1EE8D37-5C32-4A40-B413-EA49E9EF3ADA}" srcOrd="0" destOrd="0" presId="urn:microsoft.com/office/officeart/2005/8/layout/cycle2"/>
    <dgm:cxn modelId="{FE1E3C4C-D11E-4F99-B8AE-C058CA03CCBF}" type="presParOf" srcId="{B83E061E-CDC5-418B-B4A7-FF1224A2AB07}" destId="{86849D10-E3BB-4898-B1DB-D57128FC857B}" srcOrd="4" destOrd="0" presId="urn:microsoft.com/office/officeart/2005/8/layout/cycle2"/>
    <dgm:cxn modelId="{BAE09CD8-8A01-4847-967A-8F4F65A4D721}" type="presParOf" srcId="{B83E061E-CDC5-418B-B4A7-FF1224A2AB07}" destId="{A10C7A98-F776-450A-B9AC-DB21F1A65669}" srcOrd="5" destOrd="0" presId="urn:microsoft.com/office/officeart/2005/8/layout/cycle2"/>
    <dgm:cxn modelId="{BDB143DA-222D-4E97-96F6-D6D3275429CA}" type="presParOf" srcId="{A10C7A98-F776-450A-B9AC-DB21F1A65669}" destId="{618C221D-44BB-470A-88A4-E89962097AA0}" srcOrd="0" destOrd="0" presId="urn:microsoft.com/office/officeart/2005/8/layout/cycle2"/>
    <dgm:cxn modelId="{C6938F78-744A-4023-9B86-67C82CB568C7}" type="presParOf" srcId="{B83E061E-CDC5-418B-B4A7-FF1224A2AB07}" destId="{CC67EDDE-4B41-452A-990B-555BF68E2EAE}" srcOrd="6" destOrd="0" presId="urn:microsoft.com/office/officeart/2005/8/layout/cycle2"/>
    <dgm:cxn modelId="{58E6C1B4-2980-4C4D-A594-B64959FE72ED}" type="presParOf" srcId="{B83E061E-CDC5-418B-B4A7-FF1224A2AB07}" destId="{929C5508-AF72-40D5-9941-3BD642293D4E}" srcOrd="7" destOrd="0" presId="urn:microsoft.com/office/officeart/2005/8/layout/cycle2"/>
    <dgm:cxn modelId="{DFB4102A-23C9-4001-BF71-8F197CAEBDBC}" type="presParOf" srcId="{929C5508-AF72-40D5-9941-3BD642293D4E}" destId="{6DF583AF-D7AE-4FEF-AEE4-8143EC9F6A5F}" srcOrd="0" destOrd="0" presId="urn:microsoft.com/office/officeart/2005/8/layout/cycle2"/>
    <dgm:cxn modelId="{7B8F48B7-AA97-4569-BC40-C19EDD60542E}" type="presParOf" srcId="{B83E061E-CDC5-418B-B4A7-FF1224A2AB07}" destId="{65AB2C34-3407-4300-B90B-6EC7E48C22DF}" srcOrd="8" destOrd="0" presId="urn:microsoft.com/office/officeart/2005/8/layout/cycle2"/>
    <dgm:cxn modelId="{49324C82-6CEA-4600-BBAA-528F467C8DA8}" type="presParOf" srcId="{B83E061E-CDC5-418B-B4A7-FF1224A2AB07}" destId="{D5DA3BAC-8FF9-4D27-B4FC-E9CDFD47F740}" srcOrd="9" destOrd="0" presId="urn:microsoft.com/office/officeart/2005/8/layout/cycle2"/>
    <dgm:cxn modelId="{6E92F1BB-2E30-4A1F-A5C7-0F46B141B689}" type="presParOf" srcId="{D5DA3BAC-8FF9-4D27-B4FC-E9CDFD47F740}" destId="{B8527440-3D01-4BC5-BF3E-5D05560A4411}" srcOrd="0" destOrd="0" presId="urn:microsoft.com/office/officeart/2005/8/layout/cycle2"/>
    <dgm:cxn modelId="{C193B34D-C02C-42FF-85CF-623136804EA8}" type="presParOf" srcId="{B83E061E-CDC5-418B-B4A7-FF1224A2AB07}" destId="{417F9262-F206-4B1D-8907-D6E36E5FF0E5}" srcOrd="10" destOrd="0" presId="urn:microsoft.com/office/officeart/2005/8/layout/cycle2"/>
    <dgm:cxn modelId="{27884300-3A85-4899-8164-1F69E01519F4}" type="presParOf" srcId="{B83E061E-CDC5-418B-B4A7-FF1224A2AB07}" destId="{EE05E397-41AA-4214-875E-194E0D185BC6}" srcOrd="11" destOrd="0" presId="urn:microsoft.com/office/officeart/2005/8/layout/cycle2"/>
    <dgm:cxn modelId="{CBBACF44-990F-4EDA-82E3-F5D6A06FD1A2}" type="presParOf" srcId="{EE05E397-41AA-4214-875E-194E0D185BC6}" destId="{7DD8D7D4-4F4C-4323-8938-C0A6F72DC01A}"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FBAFE0FA-0DDF-4C67-AA9B-F01B5061D616}" type="doc">
      <dgm:prSet loTypeId="urn:microsoft.com/office/officeart/2005/8/layout/cycle2" loCatId="cycle" qsTypeId="urn:microsoft.com/office/officeart/2005/8/quickstyle/simple1" qsCatId="simple" csTypeId="urn:microsoft.com/office/officeart/2005/8/colors/colorful4" csCatId="colorful" phldr="1"/>
      <dgm:spPr/>
      <dgm:t>
        <a:bodyPr/>
        <a:lstStyle/>
        <a:p>
          <a:endParaRPr lang="es-CO"/>
        </a:p>
      </dgm:t>
    </dgm:pt>
    <dgm:pt modelId="{8BBF0D73-9E1E-40AB-9886-389B3E9ED5FF}">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Promoción</a:t>
          </a:r>
        </a:p>
      </dgm:t>
      <dgm:extLst>
        <a:ext uri="{E40237B7-FDA0-4F09-8148-C483321AD2D9}">
          <dgm14:cNvPr xmlns:dgm14="http://schemas.microsoft.com/office/drawing/2010/diagram" id="0" name="">
            <a:hlinkClick xmlns:r="http://schemas.openxmlformats.org/officeDocument/2006/relationships" r:id="rId1"/>
          </dgm14:cNvPr>
        </a:ext>
      </dgm:extLst>
    </dgm:pt>
    <dgm:pt modelId="{A5EEA6B4-187F-4C0A-85C3-46AB0767E280}" type="parTrans" cxnId="{941FDB31-7954-4B06-85F2-2F2156EA0DA7}">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C93282A7-FBEF-409F-BB85-4BC34731C5A6}" type="sibTrans" cxnId="{941FDB31-7954-4B06-85F2-2F2156EA0DA7}">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D8435027-3E7E-41CA-9F20-72181F6F06D9}">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Desarrollo y Tecnología</a:t>
          </a:r>
        </a:p>
      </dgm:t>
      <dgm:extLst>
        <a:ext uri="{E40237B7-FDA0-4F09-8148-C483321AD2D9}">
          <dgm14:cNvPr xmlns:dgm14="http://schemas.microsoft.com/office/drawing/2010/diagram" id="0" name="">
            <a:hlinkClick xmlns:r="http://schemas.openxmlformats.org/officeDocument/2006/relationships" r:id="rId2"/>
          </dgm14:cNvPr>
        </a:ext>
      </dgm:extLst>
    </dgm:pt>
    <dgm:pt modelId="{0E33B470-D216-4C77-A48F-015039D60817}" type="parTrans" cxnId="{96EF3E09-A52B-4474-9B87-53019425C34E}">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43BF6AEA-B6DA-4849-948B-8C13C9805778}" type="sibTrans" cxnId="{96EF3E09-A52B-4474-9B87-53019425C34E}">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9E4EC422-BB39-4EF9-8EB4-040E518D5E34}">
      <dgm:prSet custT="1"/>
      <dgm:spPr/>
      <dgm:t>
        <a:bodyPr/>
        <a:lstStyle/>
        <a:p>
          <a:r>
            <a:rPr lang="es-CO" sz="1200">
              <a:solidFill>
                <a:schemeClr val="tx1"/>
              </a:solidFill>
              <a:latin typeface="Arial" panose="020B0604020202020204" pitchFamily="34" charset="0"/>
              <a:cs typeface="Arial" panose="020B0604020202020204" pitchFamily="34" charset="0"/>
            </a:rPr>
            <a:t>Plan de Acción Secretaría General</a:t>
          </a:r>
        </a:p>
      </dgm:t>
      <dgm:extLst>
        <a:ext uri="{E40237B7-FDA0-4F09-8148-C483321AD2D9}">
          <dgm14:cNvPr xmlns:dgm14="http://schemas.microsoft.com/office/drawing/2010/diagram" id="0" name="">
            <a:hlinkClick xmlns:r="http://schemas.openxmlformats.org/officeDocument/2006/relationships" r:id="rId3"/>
          </dgm14:cNvPr>
        </a:ext>
      </dgm:extLst>
    </dgm:pt>
    <dgm:pt modelId="{018E252B-9C7D-4DD0-86F8-9AACDFA2DC8A}" type="parTrans" cxnId="{D0E77B40-FF3A-4848-94E0-86F663E9DEFE}">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7EE1AA0D-CE37-4F31-B959-8800E17A55FC}" type="sibTrans" cxnId="{D0E77B40-FF3A-4848-94E0-86F663E9DEFE}">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285F1DCE-615C-4616-B92E-5445D438A72E}">
      <dgm:prSet custT="1"/>
      <dgm:spPr/>
      <dgm:t>
        <a:bodyPr/>
        <a:lstStyle/>
        <a:p>
          <a:r>
            <a:rPr lang="es-CO" sz="1200">
              <a:solidFill>
                <a:schemeClr val="tx1"/>
              </a:solidFill>
              <a:latin typeface="Arial" panose="020B0604020202020204" pitchFamily="34" charset="0"/>
              <a:cs typeface="Arial" panose="020B0604020202020204" pitchFamily="34" charset="0"/>
            </a:rPr>
            <a:t>Plan de Acción Dirección General</a:t>
          </a:r>
        </a:p>
      </dgm:t>
      <dgm:extLst>
        <a:ext uri="{E40237B7-FDA0-4F09-8148-C483321AD2D9}">
          <dgm14:cNvPr xmlns:dgm14="http://schemas.microsoft.com/office/drawing/2010/diagram" id="0" name="">
            <a:hlinkClick xmlns:r="http://schemas.openxmlformats.org/officeDocument/2006/relationships" r:id="rId4"/>
          </dgm14:cNvPr>
        </a:ext>
      </dgm:extLst>
    </dgm:pt>
    <dgm:pt modelId="{6071847E-8AF8-46BA-9C29-E8326E6A2C51}" type="parTrans" cxnId="{123439E7-B691-4DBB-B7B0-4EEA9B57AC91}">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3E7FB878-5A8F-4900-8377-1BDE64334932}" type="sibTrans" cxnId="{123439E7-B691-4DBB-B7B0-4EEA9B57AC91}">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A3B0630F-3890-44C4-B0EA-D0ECEB44B9E1}">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Promoción</a:t>
          </a:r>
        </a:p>
      </dgm:t>
      <dgm:extLst>
        <a:ext uri="{E40237B7-FDA0-4F09-8148-C483321AD2D9}">
          <dgm14:cNvPr xmlns:dgm14="http://schemas.microsoft.com/office/drawing/2010/diagram" id="0" name="">
            <a:hlinkClick xmlns:r="http://schemas.openxmlformats.org/officeDocument/2006/relationships" r:id="rId1"/>
          </dgm14:cNvPr>
        </a:ext>
      </dgm:extLst>
    </dgm:pt>
    <dgm:pt modelId="{AA75C11D-94DD-4927-8DCA-0CE55EF73B15}" type="parTrans" cxnId="{51631DD3-CB3A-446F-A1B3-2037DCBFD0DD}">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5A8CC95E-5834-448D-9E84-6EC45CAEB7E6}" type="sibTrans" cxnId="{51631DD3-CB3A-446F-A1B3-2037DCBFD0DD}">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AB6C020C-7FAD-43BB-A645-81BD476BBD54}">
      <dgm:prSet custT="1"/>
      <dgm:spPr/>
      <dgm:t>
        <a:bodyPr/>
        <a:lstStyle/>
        <a:p>
          <a:r>
            <a:rPr lang="es-CO" sz="1200">
              <a:solidFill>
                <a:schemeClr val="tx1"/>
              </a:solidFill>
              <a:latin typeface="Arial" panose="020B0604020202020204" pitchFamily="34" charset="0"/>
              <a:cs typeface="Arial" panose="020B0604020202020204" pitchFamily="34" charset="0"/>
            </a:rPr>
            <a:t>Plan de Acción Subdirección de Administración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D3EF023E-2FD3-446C-A12B-2D41E0B99F8F}" type="parTrans" cxnId="{BFBD4764-AA77-4451-B71D-D0A6F21526C0}">
      <dgm:prSet/>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1584D116-A557-4B62-B51D-051F61C2C576}" type="sibTrans" cxnId="{BFBD4764-AA77-4451-B71D-D0A6F21526C0}">
      <dgm:prSet custT="1"/>
      <dgm:spPr>
        <a:noFill/>
        <a:ln>
          <a:noFill/>
        </a:ln>
      </dgm:spPr>
      <dgm:t>
        <a:bodyPr/>
        <a:lstStyle/>
        <a:p>
          <a:endParaRPr lang="es-CO" sz="1200">
            <a:solidFill>
              <a:schemeClr val="tx1"/>
            </a:solidFill>
            <a:latin typeface="Arial" panose="020B0604020202020204" pitchFamily="34" charset="0"/>
            <a:cs typeface="Arial" panose="020B0604020202020204" pitchFamily="34" charset="0"/>
          </a:endParaRPr>
        </a:p>
      </dgm:t>
    </dgm:pt>
    <dgm:pt modelId="{FAECDD30-9C74-410F-BE0D-5CF439011B65}" type="pres">
      <dgm:prSet presAssocID="{FBAFE0FA-0DDF-4C67-AA9B-F01B5061D616}" presName="cycle" presStyleCnt="0">
        <dgm:presLayoutVars>
          <dgm:dir/>
          <dgm:resizeHandles val="exact"/>
        </dgm:presLayoutVars>
      </dgm:prSet>
      <dgm:spPr/>
    </dgm:pt>
    <dgm:pt modelId="{2D16A869-81EC-4A81-8447-C3224F32B249}" type="pres">
      <dgm:prSet presAssocID="{8BBF0D73-9E1E-40AB-9886-389B3E9ED5FF}" presName="node" presStyleLbl="node1" presStyleIdx="0" presStyleCnt="6">
        <dgm:presLayoutVars>
          <dgm:bulletEnabled val="1"/>
        </dgm:presLayoutVars>
      </dgm:prSet>
      <dgm:spPr/>
    </dgm:pt>
    <dgm:pt modelId="{66B25D3A-DFED-451A-83EE-EA5E3EE72BAE}" type="pres">
      <dgm:prSet presAssocID="{C93282A7-FBEF-409F-BB85-4BC34731C5A6}" presName="sibTrans" presStyleLbl="sibTrans2D1" presStyleIdx="0" presStyleCnt="6" custLinFactNeighborY="0"/>
      <dgm:spPr/>
    </dgm:pt>
    <dgm:pt modelId="{B62583B2-F2F0-43F3-8E98-C03B56E46DCF}" type="pres">
      <dgm:prSet presAssocID="{C93282A7-FBEF-409F-BB85-4BC34731C5A6}" presName="connectorText" presStyleLbl="sibTrans2D1" presStyleIdx="0" presStyleCnt="6"/>
      <dgm:spPr/>
    </dgm:pt>
    <dgm:pt modelId="{7A1B17BD-05E0-4B62-B425-1E8881B1A1CB}" type="pres">
      <dgm:prSet presAssocID="{D8435027-3E7E-41CA-9F20-72181F6F06D9}" presName="node" presStyleLbl="node1" presStyleIdx="1" presStyleCnt="6">
        <dgm:presLayoutVars>
          <dgm:bulletEnabled val="1"/>
        </dgm:presLayoutVars>
      </dgm:prSet>
      <dgm:spPr/>
    </dgm:pt>
    <dgm:pt modelId="{DFE1BE6A-0578-4BBE-A700-4B06B16468AD}" type="pres">
      <dgm:prSet presAssocID="{43BF6AEA-B6DA-4849-948B-8C13C9805778}" presName="sibTrans" presStyleLbl="sibTrans2D1" presStyleIdx="1" presStyleCnt="6" custLinFactNeighborY="0"/>
      <dgm:spPr/>
    </dgm:pt>
    <dgm:pt modelId="{6BC46BCC-2A36-40B3-8703-CAD2DFFFE3A2}" type="pres">
      <dgm:prSet presAssocID="{43BF6AEA-B6DA-4849-948B-8C13C9805778}" presName="connectorText" presStyleLbl="sibTrans2D1" presStyleIdx="1" presStyleCnt="6"/>
      <dgm:spPr/>
    </dgm:pt>
    <dgm:pt modelId="{944B9558-1A2D-43CF-95F0-2D5E2B3ACA51}" type="pres">
      <dgm:prSet presAssocID="{9E4EC422-BB39-4EF9-8EB4-040E518D5E34}" presName="node" presStyleLbl="node1" presStyleIdx="2" presStyleCnt="6">
        <dgm:presLayoutVars>
          <dgm:bulletEnabled val="1"/>
        </dgm:presLayoutVars>
      </dgm:prSet>
      <dgm:spPr/>
    </dgm:pt>
    <dgm:pt modelId="{4CC29491-4E1A-4212-95A4-4944C413F5A0}" type="pres">
      <dgm:prSet presAssocID="{7EE1AA0D-CE37-4F31-B959-8800E17A55FC}" presName="sibTrans" presStyleLbl="sibTrans2D1" presStyleIdx="2" presStyleCnt="6" custLinFactNeighborY="0"/>
      <dgm:spPr/>
    </dgm:pt>
    <dgm:pt modelId="{F556B759-5259-407A-9B0B-2B6DE571C7AD}" type="pres">
      <dgm:prSet presAssocID="{7EE1AA0D-CE37-4F31-B959-8800E17A55FC}" presName="connectorText" presStyleLbl="sibTrans2D1" presStyleIdx="2" presStyleCnt="6"/>
      <dgm:spPr/>
    </dgm:pt>
    <dgm:pt modelId="{F3CF5002-6045-4907-B741-B633679DD2EE}" type="pres">
      <dgm:prSet presAssocID="{285F1DCE-615C-4616-B92E-5445D438A72E}" presName="node" presStyleLbl="node1" presStyleIdx="3" presStyleCnt="6">
        <dgm:presLayoutVars>
          <dgm:bulletEnabled val="1"/>
        </dgm:presLayoutVars>
      </dgm:prSet>
      <dgm:spPr/>
    </dgm:pt>
    <dgm:pt modelId="{E39A45A4-072F-46E4-B62D-6FAC59ED5C17}" type="pres">
      <dgm:prSet presAssocID="{3E7FB878-5A8F-4900-8377-1BDE64334932}" presName="sibTrans" presStyleLbl="sibTrans2D1" presStyleIdx="3" presStyleCnt="6" custLinFactNeighborY="0"/>
      <dgm:spPr/>
    </dgm:pt>
    <dgm:pt modelId="{CDEB3F96-2178-4222-83BD-C4C41DEEA5BA}" type="pres">
      <dgm:prSet presAssocID="{3E7FB878-5A8F-4900-8377-1BDE64334932}" presName="connectorText" presStyleLbl="sibTrans2D1" presStyleIdx="3" presStyleCnt="6"/>
      <dgm:spPr/>
    </dgm:pt>
    <dgm:pt modelId="{464CAB34-F842-45F9-BE0A-010CA6602EBC}" type="pres">
      <dgm:prSet presAssocID="{A3B0630F-3890-44C4-B0EA-D0ECEB44B9E1}" presName="node" presStyleLbl="node1" presStyleIdx="4" presStyleCnt="6">
        <dgm:presLayoutVars>
          <dgm:bulletEnabled val="1"/>
        </dgm:presLayoutVars>
      </dgm:prSet>
      <dgm:spPr/>
    </dgm:pt>
    <dgm:pt modelId="{A037EBD8-376A-4D40-B15C-F2AE5B277B7A}" type="pres">
      <dgm:prSet presAssocID="{5A8CC95E-5834-448D-9E84-6EC45CAEB7E6}" presName="sibTrans" presStyleLbl="sibTrans2D1" presStyleIdx="4" presStyleCnt="6" custLinFactNeighborY="0"/>
      <dgm:spPr/>
    </dgm:pt>
    <dgm:pt modelId="{143CFB1E-62FD-46AC-80D5-98AD329064BB}" type="pres">
      <dgm:prSet presAssocID="{5A8CC95E-5834-448D-9E84-6EC45CAEB7E6}" presName="connectorText" presStyleLbl="sibTrans2D1" presStyleIdx="4" presStyleCnt="6"/>
      <dgm:spPr/>
    </dgm:pt>
    <dgm:pt modelId="{10831F4F-6325-4FFE-A830-4DAF54F81636}" type="pres">
      <dgm:prSet presAssocID="{AB6C020C-7FAD-43BB-A645-81BD476BBD54}" presName="node" presStyleLbl="node1" presStyleIdx="5" presStyleCnt="6">
        <dgm:presLayoutVars>
          <dgm:bulletEnabled val="1"/>
        </dgm:presLayoutVars>
      </dgm:prSet>
      <dgm:spPr/>
    </dgm:pt>
    <dgm:pt modelId="{82E59954-867F-4497-8BB1-28DF2D1BEF68}" type="pres">
      <dgm:prSet presAssocID="{1584D116-A557-4B62-B51D-051F61C2C576}" presName="sibTrans" presStyleLbl="sibTrans2D1" presStyleIdx="5" presStyleCnt="6" custLinFactNeighborY="0"/>
      <dgm:spPr/>
    </dgm:pt>
    <dgm:pt modelId="{B6E728DA-994A-4E57-9C67-3A42E8671FAD}" type="pres">
      <dgm:prSet presAssocID="{1584D116-A557-4B62-B51D-051F61C2C576}" presName="connectorText" presStyleLbl="sibTrans2D1" presStyleIdx="5" presStyleCnt="6"/>
      <dgm:spPr/>
    </dgm:pt>
  </dgm:ptLst>
  <dgm:cxnLst>
    <dgm:cxn modelId="{96EF3E09-A52B-4474-9B87-53019425C34E}" srcId="{FBAFE0FA-0DDF-4C67-AA9B-F01B5061D616}" destId="{D8435027-3E7E-41CA-9F20-72181F6F06D9}" srcOrd="1" destOrd="0" parTransId="{0E33B470-D216-4C77-A48F-015039D60817}" sibTransId="{43BF6AEA-B6DA-4849-948B-8C13C9805778}"/>
    <dgm:cxn modelId="{6B34170F-EA43-4CB6-9EDB-FAB2278FADC5}" type="presOf" srcId="{5A8CC95E-5834-448D-9E84-6EC45CAEB7E6}" destId="{A037EBD8-376A-4D40-B15C-F2AE5B277B7A}" srcOrd="0" destOrd="0" presId="urn:microsoft.com/office/officeart/2005/8/layout/cycle2"/>
    <dgm:cxn modelId="{D585AB11-0C0A-4D86-B876-14361D456F81}" type="presOf" srcId="{C93282A7-FBEF-409F-BB85-4BC34731C5A6}" destId="{B62583B2-F2F0-43F3-8E98-C03B56E46DCF}" srcOrd="1" destOrd="0" presId="urn:microsoft.com/office/officeart/2005/8/layout/cycle2"/>
    <dgm:cxn modelId="{8CFEF61F-798F-4D1F-9D74-0DED92338EBE}" type="presOf" srcId="{43BF6AEA-B6DA-4849-948B-8C13C9805778}" destId="{6BC46BCC-2A36-40B3-8703-CAD2DFFFE3A2}" srcOrd="1" destOrd="0" presId="urn:microsoft.com/office/officeart/2005/8/layout/cycle2"/>
    <dgm:cxn modelId="{3894702B-EEF8-429E-8952-B09A89F9228E}" type="presOf" srcId="{1584D116-A557-4B62-B51D-051F61C2C576}" destId="{82E59954-867F-4497-8BB1-28DF2D1BEF68}" srcOrd="0" destOrd="0" presId="urn:microsoft.com/office/officeart/2005/8/layout/cycle2"/>
    <dgm:cxn modelId="{941FDB31-7954-4B06-85F2-2F2156EA0DA7}" srcId="{FBAFE0FA-0DDF-4C67-AA9B-F01B5061D616}" destId="{8BBF0D73-9E1E-40AB-9886-389B3E9ED5FF}" srcOrd="0" destOrd="0" parTransId="{A5EEA6B4-187F-4C0A-85C3-46AB0767E280}" sibTransId="{C93282A7-FBEF-409F-BB85-4BC34731C5A6}"/>
    <dgm:cxn modelId="{49911437-4198-4F4F-A37B-47CF42E08D6D}" type="presOf" srcId="{A3B0630F-3890-44C4-B0EA-D0ECEB44B9E1}" destId="{464CAB34-F842-45F9-BE0A-010CA6602EBC}" srcOrd="0" destOrd="0" presId="urn:microsoft.com/office/officeart/2005/8/layout/cycle2"/>
    <dgm:cxn modelId="{02F3CD37-EDD2-406B-BC0D-F44CD4D371D9}" type="presOf" srcId="{7EE1AA0D-CE37-4F31-B959-8800E17A55FC}" destId="{F556B759-5259-407A-9B0B-2B6DE571C7AD}" srcOrd="1" destOrd="0" presId="urn:microsoft.com/office/officeart/2005/8/layout/cycle2"/>
    <dgm:cxn modelId="{D0E77B40-FF3A-4848-94E0-86F663E9DEFE}" srcId="{FBAFE0FA-0DDF-4C67-AA9B-F01B5061D616}" destId="{9E4EC422-BB39-4EF9-8EB4-040E518D5E34}" srcOrd="2" destOrd="0" parTransId="{018E252B-9C7D-4DD0-86F8-9AACDFA2DC8A}" sibTransId="{7EE1AA0D-CE37-4F31-B959-8800E17A55FC}"/>
    <dgm:cxn modelId="{448C565E-7AC5-48BF-BB4C-2B7319872DD4}" type="presOf" srcId="{AB6C020C-7FAD-43BB-A645-81BD476BBD54}" destId="{10831F4F-6325-4FFE-A830-4DAF54F81636}" srcOrd="0" destOrd="0" presId="urn:microsoft.com/office/officeart/2005/8/layout/cycle2"/>
    <dgm:cxn modelId="{4CD2F642-4296-48E6-B46B-4AD616B7FA0F}" type="presOf" srcId="{C93282A7-FBEF-409F-BB85-4BC34731C5A6}" destId="{66B25D3A-DFED-451A-83EE-EA5E3EE72BAE}" srcOrd="0" destOrd="0" presId="urn:microsoft.com/office/officeart/2005/8/layout/cycle2"/>
    <dgm:cxn modelId="{BFBD4764-AA77-4451-B71D-D0A6F21526C0}" srcId="{FBAFE0FA-0DDF-4C67-AA9B-F01B5061D616}" destId="{AB6C020C-7FAD-43BB-A645-81BD476BBD54}" srcOrd="5" destOrd="0" parTransId="{D3EF023E-2FD3-446C-A12B-2D41E0B99F8F}" sibTransId="{1584D116-A557-4B62-B51D-051F61C2C576}"/>
    <dgm:cxn modelId="{FC250847-9D5C-431F-BD1E-E1422FF39784}" type="presOf" srcId="{5A8CC95E-5834-448D-9E84-6EC45CAEB7E6}" destId="{143CFB1E-62FD-46AC-80D5-98AD329064BB}" srcOrd="1" destOrd="0" presId="urn:microsoft.com/office/officeart/2005/8/layout/cycle2"/>
    <dgm:cxn modelId="{14767A4E-50C5-409D-A7D3-CD553EEF8026}" type="presOf" srcId="{285F1DCE-615C-4616-B92E-5445D438A72E}" destId="{F3CF5002-6045-4907-B741-B633679DD2EE}" srcOrd="0" destOrd="0" presId="urn:microsoft.com/office/officeart/2005/8/layout/cycle2"/>
    <dgm:cxn modelId="{23D52179-BC21-4C72-A952-62DCA92F0156}" type="presOf" srcId="{8BBF0D73-9E1E-40AB-9886-389B3E9ED5FF}" destId="{2D16A869-81EC-4A81-8447-C3224F32B249}" srcOrd="0" destOrd="0" presId="urn:microsoft.com/office/officeart/2005/8/layout/cycle2"/>
    <dgm:cxn modelId="{D7782C80-C1E7-4621-BBC7-2F0E91BDC15F}" type="presOf" srcId="{9E4EC422-BB39-4EF9-8EB4-040E518D5E34}" destId="{944B9558-1A2D-43CF-95F0-2D5E2B3ACA51}" srcOrd="0" destOrd="0" presId="urn:microsoft.com/office/officeart/2005/8/layout/cycle2"/>
    <dgm:cxn modelId="{D62296AA-2AAD-4D52-90F8-589D09397979}" type="presOf" srcId="{FBAFE0FA-0DDF-4C67-AA9B-F01B5061D616}" destId="{FAECDD30-9C74-410F-BE0D-5CF439011B65}" srcOrd="0" destOrd="0" presId="urn:microsoft.com/office/officeart/2005/8/layout/cycle2"/>
    <dgm:cxn modelId="{0BD3E1B0-FA41-424B-85EA-29B87D20C5B2}" type="presOf" srcId="{D8435027-3E7E-41CA-9F20-72181F6F06D9}" destId="{7A1B17BD-05E0-4B62-B425-1E8881B1A1CB}" srcOrd="0" destOrd="0" presId="urn:microsoft.com/office/officeart/2005/8/layout/cycle2"/>
    <dgm:cxn modelId="{E3FDA2BF-BC30-4DB4-AE68-74E059F68A86}" type="presOf" srcId="{3E7FB878-5A8F-4900-8377-1BDE64334932}" destId="{CDEB3F96-2178-4222-83BD-C4C41DEEA5BA}" srcOrd="1" destOrd="0" presId="urn:microsoft.com/office/officeart/2005/8/layout/cycle2"/>
    <dgm:cxn modelId="{77FF03C6-A480-4E06-B38C-E35ECC60062A}" type="presOf" srcId="{3E7FB878-5A8F-4900-8377-1BDE64334932}" destId="{E39A45A4-072F-46E4-B62D-6FAC59ED5C17}" srcOrd="0" destOrd="0" presId="urn:microsoft.com/office/officeart/2005/8/layout/cycle2"/>
    <dgm:cxn modelId="{81AB05CD-43DC-40CD-A221-83B0A395235E}" type="presOf" srcId="{1584D116-A557-4B62-B51D-051F61C2C576}" destId="{B6E728DA-994A-4E57-9C67-3A42E8671FAD}" srcOrd="1" destOrd="0" presId="urn:microsoft.com/office/officeart/2005/8/layout/cycle2"/>
    <dgm:cxn modelId="{51631DD3-CB3A-446F-A1B3-2037DCBFD0DD}" srcId="{FBAFE0FA-0DDF-4C67-AA9B-F01B5061D616}" destId="{A3B0630F-3890-44C4-B0EA-D0ECEB44B9E1}" srcOrd="4" destOrd="0" parTransId="{AA75C11D-94DD-4927-8DCA-0CE55EF73B15}" sibTransId="{5A8CC95E-5834-448D-9E84-6EC45CAEB7E6}"/>
    <dgm:cxn modelId="{123439E7-B691-4DBB-B7B0-4EEA9B57AC91}" srcId="{FBAFE0FA-0DDF-4C67-AA9B-F01B5061D616}" destId="{285F1DCE-615C-4616-B92E-5445D438A72E}" srcOrd="3" destOrd="0" parTransId="{6071847E-8AF8-46BA-9C29-E8326E6A2C51}" sibTransId="{3E7FB878-5A8F-4900-8377-1BDE64334932}"/>
    <dgm:cxn modelId="{405976F6-E628-4DC8-A38B-59C66F2202B6}" type="presOf" srcId="{7EE1AA0D-CE37-4F31-B959-8800E17A55FC}" destId="{4CC29491-4E1A-4212-95A4-4944C413F5A0}" srcOrd="0" destOrd="0" presId="urn:microsoft.com/office/officeart/2005/8/layout/cycle2"/>
    <dgm:cxn modelId="{CA5CD9FE-AA14-4FB7-959B-7BEFFCF5324A}" type="presOf" srcId="{43BF6AEA-B6DA-4849-948B-8C13C9805778}" destId="{DFE1BE6A-0578-4BBE-A700-4B06B16468AD}" srcOrd="0" destOrd="0" presId="urn:microsoft.com/office/officeart/2005/8/layout/cycle2"/>
    <dgm:cxn modelId="{08E48D91-7111-4D20-9652-E69ED3866A37}" type="presParOf" srcId="{FAECDD30-9C74-410F-BE0D-5CF439011B65}" destId="{2D16A869-81EC-4A81-8447-C3224F32B249}" srcOrd="0" destOrd="0" presId="urn:microsoft.com/office/officeart/2005/8/layout/cycle2"/>
    <dgm:cxn modelId="{AF5BBF97-90C5-4D94-A5A6-AA381A7AEAD2}" type="presParOf" srcId="{FAECDD30-9C74-410F-BE0D-5CF439011B65}" destId="{66B25D3A-DFED-451A-83EE-EA5E3EE72BAE}" srcOrd="1" destOrd="0" presId="urn:microsoft.com/office/officeart/2005/8/layout/cycle2"/>
    <dgm:cxn modelId="{9714D603-0FF3-475A-9C67-1106CB044EF0}" type="presParOf" srcId="{66B25D3A-DFED-451A-83EE-EA5E3EE72BAE}" destId="{B62583B2-F2F0-43F3-8E98-C03B56E46DCF}" srcOrd="0" destOrd="0" presId="urn:microsoft.com/office/officeart/2005/8/layout/cycle2"/>
    <dgm:cxn modelId="{6D3194DB-8C47-443B-AC96-0F5DEA687323}" type="presParOf" srcId="{FAECDD30-9C74-410F-BE0D-5CF439011B65}" destId="{7A1B17BD-05E0-4B62-B425-1E8881B1A1CB}" srcOrd="2" destOrd="0" presId="urn:microsoft.com/office/officeart/2005/8/layout/cycle2"/>
    <dgm:cxn modelId="{EF7AB4D0-2E24-4665-8D04-2DBEC1D4D677}" type="presParOf" srcId="{FAECDD30-9C74-410F-BE0D-5CF439011B65}" destId="{DFE1BE6A-0578-4BBE-A700-4B06B16468AD}" srcOrd="3" destOrd="0" presId="urn:microsoft.com/office/officeart/2005/8/layout/cycle2"/>
    <dgm:cxn modelId="{0477F495-42C0-4BC7-8650-F5267B364F3C}" type="presParOf" srcId="{DFE1BE6A-0578-4BBE-A700-4B06B16468AD}" destId="{6BC46BCC-2A36-40B3-8703-CAD2DFFFE3A2}" srcOrd="0" destOrd="0" presId="urn:microsoft.com/office/officeart/2005/8/layout/cycle2"/>
    <dgm:cxn modelId="{8583E13E-9357-4A12-AB81-0D95D37D655F}" type="presParOf" srcId="{FAECDD30-9C74-410F-BE0D-5CF439011B65}" destId="{944B9558-1A2D-43CF-95F0-2D5E2B3ACA51}" srcOrd="4" destOrd="0" presId="urn:microsoft.com/office/officeart/2005/8/layout/cycle2"/>
    <dgm:cxn modelId="{4D95C294-9339-4691-9F98-69E53365D909}" type="presParOf" srcId="{FAECDD30-9C74-410F-BE0D-5CF439011B65}" destId="{4CC29491-4E1A-4212-95A4-4944C413F5A0}" srcOrd="5" destOrd="0" presId="urn:microsoft.com/office/officeart/2005/8/layout/cycle2"/>
    <dgm:cxn modelId="{94F16E8F-414A-4A47-AFC3-71EE1A421CDC}" type="presParOf" srcId="{4CC29491-4E1A-4212-95A4-4944C413F5A0}" destId="{F556B759-5259-407A-9B0B-2B6DE571C7AD}" srcOrd="0" destOrd="0" presId="urn:microsoft.com/office/officeart/2005/8/layout/cycle2"/>
    <dgm:cxn modelId="{BB5D9091-F3B1-46CF-998A-FB7AC657EF3E}" type="presParOf" srcId="{FAECDD30-9C74-410F-BE0D-5CF439011B65}" destId="{F3CF5002-6045-4907-B741-B633679DD2EE}" srcOrd="6" destOrd="0" presId="urn:microsoft.com/office/officeart/2005/8/layout/cycle2"/>
    <dgm:cxn modelId="{05A9AE14-04D3-4AE4-9770-51C7E92C3476}" type="presParOf" srcId="{FAECDD30-9C74-410F-BE0D-5CF439011B65}" destId="{E39A45A4-072F-46E4-B62D-6FAC59ED5C17}" srcOrd="7" destOrd="0" presId="urn:microsoft.com/office/officeart/2005/8/layout/cycle2"/>
    <dgm:cxn modelId="{AE7B16F3-EAC5-48D2-A494-9D36182A60EE}" type="presParOf" srcId="{E39A45A4-072F-46E4-B62D-6FAC59ED5C17}" destId="{CDEB3F96-2178-4222-83BD-C4C41DEEA5BA}" srcOrd="0" destOrd="0" presId="urn:microsoft.com/office/officeart/2005/8/layout/cycle2"/>
    <dgm:cxn modelId="{29A44C28-5324-4098-82F2-0FD8652BD7C8}" type="presParOf" srcId="{FAECDD30-9C74-410F-BE0D-5CF439011B65}" destId="{464CAB34-F842-45F9-BE0A-010CA6602EBC}" srcOrd="8" destOrd="0" presId="urn:microsoft.com/office/officeart/2005/8/layout/cycle2"/>
    <dgm:cxn modelId="{28B617BC-7BCC-405F-9551-21AC9CD08CD4}" type="presParOf" srcId="{FAECDD30-9C74-410F-BE0D-5CF439011B65}" destId="{A037EBD8-376A-4D40-B15C-F2AE5B277B7A}" srcOrd="9" destOrd="0" presId="urn:microsoft.com/office/officeart/2005/8/layout/cycle2"/>
    <dgm:cxn modelId="{86353E57-694F-4365-A51E-1F3DC31E5313}" type="presParOf" srcId="{A037EBD8-376A-4D40-B15C-F2AE5B277B7A}" destId="{143CFB1E-62FD-46AC-80D5-98AD329064BB}" srcOrd="0" destOrd="0" presId="urn:microsoft.com/office/officeart/2005/8/layout/cycle2"/>
    <dgm:cxn modelId="{39B2EBFF-FF6E-4A24-8414-895FDAC68431}" type="presParOf" srcId="{FAECDD30-9C74-410F-BE0D-5CF439011B65}" destId="{10831F4F-6325-4FFE-A830-4DAF54F81636}" srcOrd="10" destOrd="0" presId="urn:microsoft.com/office/officeart/2005/8/layout/cycle2"/>
    <dgm:cxn modelId="{184F6DA8-7FA8-443C-8F81-37B188928583}" type="presParOf" srcId="{FAECDD30-9C74-410F-BE0D-5CF439011B65}" destId="{82E59954-867F-4497-8BB1-28DF2D1BEF68}" srcOrd="11" destOrd="0" presId="urn:microsoft.com/office/officeart/2005/8/layout/cycle2"/>
    <dgm:cxn modelId="{A6F43403-CD58-443D-95D5-E54E9F9CC2CC}" type="presParOf" srcId="{82E59954-867F-4497-8BB1-28DF2D1BEF68}" destId="{B6E728DA-994A-4E57-9C67-3A42E8671FAD}"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53E6669-0586-4769-9402-B80A22B1AFAE}">
      <dsp:nvSpPr>
        <dsp:cNvPr id="0" name=""/>
        <dsp:cNvSpPr/>
      </dsp:nvSpPr>
      <dsp:spPr>
        <a:xfrm>
          <a:off x="3828572" y="-240288"/>
          <a:ext cx="1285771" cy="1087754"/>
        </a:xfrm>
        <a:prstGeom prst="ellipse">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PLAN ESTRATÉGICO INSTITUCIONAL</a:t>
          </a:r>
        </a:p>
      </dsp:txBody>
      <dsp:txXfrm>
        <a:off x="4016869" y="-80990"/>
        <a:ext cx="909177" cy="769158"/>
      </dsp:txXfrm>
    </dsp:sp>
    <dsp:sp modelId="{04654E8E-D1B6-4F6A-A088-1CC3BCE468A4}">
      <dsp:nvSpPr>
        <dsp:cNvPr id="0" name=""/>
        <dsp:cNvSpPr/>
      </dsp:nvSpPr>
      <dsp:spPr>
        <a:xfrm rot="11435294">
          <a:off x="8842829" y="93621"/>
          <a:ext cx="200175" cy="202271"/>
        </a:xfrm>
        <a:prstGeom prst="rightArrow">
          <a:avLst>
            <a:gd name="adj1" fmla="val 60000"/>
            <a:gd name="adj2" fmla="val 50000"/>
          </a:avLst>
        </a:prstGeom>
        <a:solidFill>
          <a:schemeClr val="accent2">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2370" y="139592"/>
        <a:ext cx="140123" cy="121363"/>
      </dsp:txXfrm>
    </dsp:sp>
    <dsp:sp modelId="{509E1CDC-2706-4B0C-A6CD-362E945A4095}">
      <dsp:nvSpPr>
        <dsp:cNvPr id="0" name=""/>
        <dsp:cNvSpPr/>
      </dsp:nvSpPr>
      <dsp:spPr>
        <a:xfrm>
          <a:off x="4712802" y="-74997"/>
          <a:ext cx="1285771" cy="1087754"/>
        </a:xfrm>
        <a:prstGeom prst="ellipse">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 Pinar</a:t>
          </a:r>
        </a:p>
      </dsp:txBody>
      <dsp:txXfrm>
        <a:off x="4901099" y="84301"/>
        <a:ext cx="909177" cy="769158"/>
      </dsp:txXfrm>
    </dsp:sp>
    <dsp:sp modelId="{CC68765D-E889-459D-A9E5-54D987272FF2}">
      <dsp:nvSpPr>
        <dsp:cNvPr id="0" name=""/>
        <dsp:cNvSpPr/>
      </dsp:nvSpPr>
      <dsp:spPr>
        <a:xfrm rot="12705882">
          <a:off x="5657169" y="607052"/>
          <a:ext cx="170028" cy="202271"/>
        </a:xfrm>
        <a:prstGeom prst="rightArrow">
          <a:avLst>
            <a:gd name="adj1" fmla="val 60000"/>
            <a:gd name="adj2" fmla="val 5000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p>
      </dsp:txBody>
      <dsp:txXfrm rot="10800000">
        <a:off x="5704357" y="660932"/>
        <a:ext cx="119020" cy="121363"/>
      </dsp:txXfrm>
    </dsp:sp>
    <dsp:sp modelId="{8A046F08-5D81-4365-9094-BA29122EDAEC}">
      <dsp:nvSpPr>
        <dsp:cNvPr id="0" name=""/>
        <dsp:cNvSpPr/>
      </dsp:nvSpPr>
      <dsp:spPr>
        <a:xfrm>
          <a:off x="5477611" y="398552"/>
          <a:ext cx="1285771" cy="108775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2. Plan Anual de Adquisiciones</a:t>
          </a:r>
        </a:p>
      </dsp:txBody>
      <dsp:txXfrm>
        <a:off x="5665908" y="557850"/>
        <a:ext cx="909177" cy="769158"/>
      </dsp:txXfrm>
    </dsp:sp>
    <dsp:sp modelId="{0FA5601E-2B64-4106-8A07-1A33DA2B5F34}">
      <dsp:nvSpPr>
        <dsp:cNvPr id="0" name=""/>
        <dsp:cNvSpPr/>
      </dsp:nvSpPr>
      <dsp:spPr>
        <a:xfrm rot="13976471">
          <a:off x="8876899" y="1010684"/>
          <a:ext cx="132034"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8639" y="1066943"/>
        <a:ext cx="92424" cy="121363"/>
      </dsp:txXfrm>
    </dsp:sp>
    <dsp:sp modelId="{84234426-CE80-4BE1-8BC5-821BB8EBFBAA}">
      <dsp:nvSpPr>
        <dsp:cNvPr id="0" name=""/>
        <dsp:cNvSpPr/>
      </dsp:nvSpPr>
      <dsp:spPr>
        <a:xfrm>
          <a:off x="6019708" y="1116405"/>
          <a:ext cx="1285771" cy="1087754"/>
        </a:xfrm>
        <a:prstGeom prst="ellipse">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3. Plan Anual de Vacantes</a:t>
          </a:r>
        </a:p>
      </dsp:txBody>
      <dsp:txXfrm>
        <a:off x="6208005" y="1275703"/>
        <a:ext cx="909177" cy="769158"/>
      </dsp:txXfrm>
    </dsp:sp>
    <dsp:sp modelId="{05D69A67-974A-4845-B875-E55F2FE1EE1E}">
      <dsp:nvSpPr>
        <dsp:cNvPr id="0" name=""/>
        <dsp:cNvSpPr/>
      </dsp:nvSpPr>
      <dsp:spPr>
        <a:xfrm rot="15247059">
          <a:off x="8889923" y="1802116"/>
          <a:ext cx="105987"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10172" y="1857861"/>
        <a:ext cx="74191" cy="121363"/>
      </dsp:txXfrm>
    </dsp:sp>
    <dsp:sp modelId="{47B0FA5E-DB31-4F01-9B77-65F94DA3A708}">
      <dsp:nvSpPr>
        <dsp:cNvPr id="0" name=""/>
        <dsp:cNvSpPr/>
      </dsp:nvSpPr>
      <dsp:spPr>
        <a:xfrm>
          <a:off x="6265881" y="1981611"/>
          <a:ext cx="1285771" cy="1087754"/>
        </a:xfrm>
        <a:prstGeom prst="ellipse">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4. Plan de Previsión de Recursos Humanos</a:t>
          </a:r>
        </a:p>
      </dsp:txBody>
      <dsp:txXfrm>
        <a:off x="6454178" y="2140909"/>
        <a:ext cx="909177" cy="769158"/>
      </dsp:txXfrm>
    </dsp:sp>
    <dsp:sp modelId="{77E214D0-F9B2-4568-B334-AD1FDBA3A2B7}">
      <dsp:nvSpPr>
        <dsp:cNvPr id="0" name=""/>
        <dsp:cNvSpPr/>
      </dsp:nvSpPr>
      <dsp:spPr>
        <a:xfrm rot="16517647">
          <a:off x="8892692" y="2682519"/>
          <a:ext cx="100449"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906369" y="2737976"/>
        <a:ext cx="70314" cy="121363"/>
      </dsp:txXfrm>
    </dsp:sp>
    <dsp:sp modelId="{9B131573-267E-47E5-B4A5-A7C9A539F9D4}">
      <dsp:nvSpPr>
        <dsp:cNvPr id="0" name=""/>
        <dsp:cNvSpPr/>
      </dsp:nvSpPr>
      <dsp:spPr>
        <a:xfrm>
          <a:off x="6182881" y="2877319"/>
          <a:ext cx="1285771" cy="1087754"/>
        </a:xfrm>
        <a:prstGeom prst="ellipse">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5. Plan Estratégico de Talento Humano</a:t>
          </a:r>
        </a:p>
      </dsp:txBody>
      <dsp:txXfrm>
        <a:off x="6371178" y="3036617"/>
        <a:ext cx="909177" cy="769158"/>
      </dsp:txXfrm>
    </dsp:sp>
    <dsp:sp modelId="{9F8FD018-0A56-4FAB-A4EB-8C25152B615D}">
      <dsp:nvSpPr>
        <dsp:cNvPr id="0" name=""/>
        <dsp:cNvSpPr/>
      </dsp:nvSpPr>
      <dsp:spPr>
        <a:xfrm rot="17788235">
          <a:off x="8884538" y="3533121"/>
          <a:ext cx="116756"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94245" y="3589252"/>
        <a:ext cx="81729" cy="121363"/>
      </dsp:txXfrm>
    </dsp:sp>
    <dsp:sp modelId="{8D864503-ED0C-4E8F-92F6-CC90F25D4415}">
      <dsp:nvSpPr>
        <dsp:cNvPr id="0" name=""/>
        <dsp:cNvSpPr/>
      </dsp:nvSpPr>
      <dsp:spPr>
        <a:xfrm>
          <a:off x="5781919" y="3682560"/>
          <a:ext cx="1285771" cy="1087754"/>
        </a:xfrm>
        <a:prstGeom prst="ellipse">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6. Plan Institucional de Capacitación</a:t>
          </a:r>
        </a:p>
      </dsp:txBody>
      <dsp:txXfrm>
        <a:off x="5970216" y="3841858"/>
        <a:ext cx="909177" cy="769158"/>
      </dsp:txXfrm>
    </dsp:sp>
    <dsp:sp modelId="{9CF8801F-F357-4068-AF72-C60AC45F5652}">
      <dsp:nvSpPr>
        <dsp:cNvPr id="0" name=""/>
        <dsp:cNvSpPr/>
      </dsp:nvSpPr>
      <dsp:spPr>
        <a:xfrm rot="19058824">
          <a:off x="8867667" y="4238663"/>
          <a:ext cx="150498"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73559" y="4294325"/>
        <a:ext cx="105349" cy="121363"/>
      </dsp:txXfrm>
    </dsp:sp>
    <dsp:sp modelId="{25E9AEDC-DB34-4D2F-A47A-D34363033388}">
      <dsp:nvSpPr>
        <dsp:cNvPr id="0" name=""/>
        <dsp:cNvSpPr/>
      </dsp:nvSpPr>
      <dsp:spPr>
        <a:xfrm>
          <a:off x="5117147" y="4288580"/>
          <a:ext cx="1285771" cy="108775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7. Plan de Bienestar e Incentivos</a:t>
          </a:r>
        </a:p>
      </dsp:txBody>
      <dsp:txXfrm>
        <a:off x="5305444" y="4447878"/>
        <a:ext cx="909177" cy="769158"/>
      </dsp:txXfrm>
    </dsp:sp>
    <dsp:sp modelId="{1DE0BC1F-D7E0-4D8A-9334-E05B0C9370F2}">
      <dsp:nvSpPr>
        <dsp:cNvPr id="0" name=""/>
        <dsp:cNvSpPr/>
      </dsp:nvSpPr>
      <dsp:spPr>
        <a:xfrm rot="20329412">
          <a:off x="8849069" y="4703199"/>
          <a:ext cx="187695"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50970" y="4753823"/>
        <a:ext cx="131387" cy="121363"/>
      </dsp:txXfrm>
    </dsp:sp>
    <dsp:sp modelId="{945A0E8B-6366-494A-83ED-B7AEA3BE7725}">
      <dsp:nvSpPr>
        <dsp:cNvPr id="0" name=""/>
        <dsp:cNvSpPr/>
      </dsp:nvSpPr>
      <dsp:spPr>
        <a:xfrm>
          <a:off x="4278345" y="4613533"/>
          <a:ext cx="1285771" cy="1087754"/>
        </a:xfrm>
        <a:prstGeom prst="ellipse">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8. Plan de Trabajo Anual en Seguridad y Salud en el Trabajo</a:t>
          </a:r>
        </a:p>
      </dsp:txBody>
      <dsp:txXfrm>
        <a:off x="4466642" y="4772831"/>
        <a:ext cx="909177" cy="769158"/>
      </dsp:txXfrm>
    </dsp:sp>
    <dsp:sp modelId="{756437B7-E8A7-4FAA-9AC3-17A3B258EA68}">
      <dsp:nvSpPr>
        <dsp:cNvPr id="0" name=""/>
        <dsp:cNvSpPr/>
      </dsp:nvSpPr>
      <dsp:spPr>
        <a:xfrm>
          <a:off x="8840567" y="4863757"/>
          <a:ext cx="204699" cy="202271"/>
        </a:xfrm>
        <a:prstGeom prst="rightArrow">
          <a:avLst>
            <a:gd name="adj1" fmla="val 60000"/>
            <a:gd name="adj2" fmla="val 50000"/>
          </a:avLst>
        </a:prstGeom>
        <a:solidFill>
          <a:schemeClr val="accent5">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40567" y="4904211"/>
        <a:ext cx="144018" cy="121363"/>
      </dsp:txXfrm>
    </dsp:sp>
    <dsp:sp modelId="{171AD3D3-24D8-4C8E-B7B4-33031FE5C8F4}">
      <dsp:nvSpPr>
        <dsp:cNvPr id="0" name=""/>
        <dsp:cNvSpPr/>
      </dsp:nvSpPr>
      <dsp:spPr>
        <a:xfrm>
          <a:off x="3378799" y="4613533"/>
          <a:ext cx="1285771" cy="1087754"/>
        </a:xfrm>
        <a:prstGeom prst="ellipse">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9.Plan Anticorrupción y Atención al Ciudadano – PAAC</a:t>
          </a:r>
        </a:p>
      </dsp:txBody>
      <dsp:txXfrm>
        <a:off x="3567096" y="4772831"/>
        <a:ext cx="909177" cy="769158"/>
      </dsp:txXfrm>
    </dsp:sp>
    <dsp:sp modelId="{3FB05D3E-9C33-4F44-8F90-585E2CAC034E}">
      <dsp:nvSpPr>
        <dsp:cNvPr id="0" name=""/>
        <dsp:cNvSpPr/>
      </dsp:nvSpPr>
      <dsp:spPr>
        <a:xfrm rot="1270588">
          <a:off x="8849069" y="4699361"/>
          <a:ext cx="187695" cy="202271"/>
        </a:xfrm>
        <a:prstGeom prst="rightArrow">
          <a:avLst>
            <a:gd name="adj1" fmla="val 60000"/>
            <a:gd name="adj2" fmla="val 50000"/>
          </a:avLst>
        </a:prstGeom>
        <a:solidFill>
          <a:schemeClr val="accent6">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50970" y="4729645"/>
        <a:ext cx="131387" cy="121363"/>
      </dsp:txXfrm>
    </dsp:sp>
    <dsp:sp modelId="{75A02DBB-4E26-4F87-AF0B-C2A726797E40}">
      <dsp:nvSpPr>
        <dsp:cNvPr id="0" name=""/>
        <dsp:cNvSpPr/>
      </dsp:nvSpPr>
      <dsp:spPr>
        <a:xfrm>
          <a:off x="2539998" y="4288580"/>
          <a:ext cx="1285771" cy="1087754"/>
        </a:xfrm>
        <a:prstGeom prst="ellipse">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10.Plan Estratégico de Tecnologías de Información y </a:t>
          </a:r>
          <a:r>
            <a:rPr lang="es-CO" sz="800" kern="1200">
              <a:solidFill>
                <a:sysClr val="windowText" lastClr="000000"/>
              </a:solidFill>
              <a:latin typeface="Arial" panose="020B0604020202020204" pitchFamily="34" charset="0"/>
              <a:cs typeface="Arial" panose="020B0604020202020204" pitchFamily="34" charset="0"/>
            </a:rPr>
            <a:t>las</a:t>
          </a:r>
          <a:r>
            <a:rPr lang="es-CO" sz="900" kern="1200">
              <a:solidFill>
                <a:sysClr val="windowText" lastClr="000000"/>
              </a:solidFill>
              <a:latin typeface="Arial" panose="020B0604020202020204" pitchFamily="34" charset="0"/>
              <a:cs typeface="Arial" panose="020B0604020202020204" pitchFamily="34" charset="0"/>
            </a:rPr>
            <a:t> Comunicaciones – PETI</a:t>
          </a:r>
        </a:p>
      </dsp:txBody>
      <dsp:txXfrm>
        <a:off x="2728295" y="4447878"/>
        <a:ext cx="909177" cy="769158"/>
      </dsp:txXfrm>
    </dsp:sp>
    <dsp:sp modelId="{95674CA2-6DA4-44B2-9816-73022EE07E41}">
      <dsp:nvSpPr>
        <dsp:cNvPr id="0" name=""/>
        <dsp:cNvSpPr/>
      </dsp:nvSpPr>
      <dsp:spPr>
        <a:xfrm rot="2541176">
          <a:off x="8867667" y="4232924"/>
          <a:ext cx="150498"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873559" y="4258170"/>
        <a:ext cx="105349" cy="121363"/>
      </dsp:txXfrm>
    </dsp:sp>
    <dsp:sp modelId="{DCB08695-C7D8-428D-B3F7-6A7873A3E12B}">
      <dsp:nvSpPr>
        <dsp:cNvPr id="0" name=""/>
        <dsp:cNvSpPr/>
      </dsp:nvSpPr>
      <dsp:spPr>
        <a:xfrm>
          <a:off x="1875226" y="3682560"/>
          <a:ext cx="1285771" cy="1087754"/>
        </a:xfrm>
        <a:prstGeom prst="ellipse">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11.Plan de Tratamiento de Riesgos de Seguridad y Privacidad de la Información</a:t>
          </a:r>
        </a:p>
      </dsp:txBody>
      <dsp:txXfrm>
        <a:off x="2063523" y="3841858"/>
        <a:ext cx="909177" cy="769158"/>
      </dsp:txXfrm>
    </dsp:sp>
    <dsp:sp modelId="{25742797-F664-45EE-9E1D-74DFFBD02737}">
      <dsp:nvSpPr>
        <dsp:cNvPr id="0" name=""/>
        <dsp:cNvSpPr/>
      </dsp:nvSpPr>
      <dsp:spPr>
        <a:xfrm rot="3811765">
          <a:off x="8001752" y="3527205"/>
          <a:ext cx="116756"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8011459" y="3551982"/>
        <a:ext cx="81729" cy="121363"/>
      </dsp:txXfrm>
    </dsp:sp>
    <dsp:sp modelId="{17F6F94A-E389-453D-8B6E-C14D0177B843}">
      <dsp:nvSpPr>
        <dsp:cNvPr id="0" name=""/>
        <dsp:cNvSpPr/>
      </dsp:nvSpPr>
      <dsp:spPr>
        <a:xfrm>
          <a:off x="1474263" y="2877319"/>
          <a:ext cx="1285771" cy="108775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12. Plan de Seguridad y Privacidad de la Información</a:t>
          </a:r>
        </a:p>
      </dsp:txBody>
      <dsp:txXfrm>
        <a:off x="1662560" y="3036617"/>
        <a:ext cx="909177" cy="769158"/>
      </dsp:txXfrm>
    </dsp:sp>
    <dsp:sp modelId="{3120C2C7-42B6-4B7B-BBD6-A24CEA5AC9A1}">
      <dsp:nvSpPr>
        <dsp:cNvPr id="0" name=""/>
        <dsp:cNvSpPr/>
      </dsp:nvSpPr>
      <dsp:spPr>
        <a:xfrm rot="5082353">
          <a:off x="6966901" y="2676858"/>
          <a:ext cx="100449"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a:off x="6980578" y="2702309"/>
        <a:ext cx="70314" cy="121363"/>
      </dsp:txXfrm>
    </dsp:sp>
    <dsp:sp modelId="{92ABFD67-C786-4431-B566-64F88A19668E}">
      <dsp:nvSpPr>
        <dsp:cNvPr id="0" name=""/>
        <dsp:cNvSpPr/>
      </dsp:nvSpPr>
      <dsp:spPr>
        <a:xfrm>
          <a:off x="1391264" y="1981611"/>
          <a:ext cx="1285771" cy="1087754"/>
        </a:xfrm>
        <a:prstGeom prst="ellipse">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13. Plan de Conservación Documental</a:t>
          </a:r>
        </a:p>
      </dsp:txBody>
      <dsp:txXfrm>
        <a:off x="1579561" y="2140909"/>
        <a:ext cx="909177" cy="769158"/>
      </dsp:txXfrm>
    </dsp:sp>
    <dsp:sp modelId="{537FDFF4-D843-41CB-88DA-DD672D8D106E}">
      <dsp:nvSpPr>
        <dsp:cNvPr id="0" name=""/>
        <dsp:cNvSpPr/>
      </dsp:nvSpPr>
      <dsp:spPr>
        <a:xfrm rot="6352941">
          <a:off x="7319256" y="1796346"/>
          <a:ext cx="105987"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7339505" y="1821509"/>
        <a:ext cx="74191" cy="121363"/>
      </dsp:txXfrm>
    </dsp:sp>
    <dsp:sp modelId="{23C4304E-37D2-4136-831A-B16FD967E7F5}">
      <dsp:nvSpPr>
        <dsp:cNvPr id="0" name=""/>
        <dsp:cNvSpPr/>
      </dsp:nvSpPr>
      <dsp:spPr>
        <a:xfrm>
          <a:off x="1637436" y="1116405"/>
          <a:ext cx="1285771" cy="1087754"/>
        </a:xfrm>
        <a:prstGeom prst="ellipse">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14. Plan de Preservación Digital</a:t>
          </a:r>
        </a:p>
      </dsp:txBody>
      <dsp:txXfrm>
        <a:off x="1825733" y="1275703"/>
        <a:ext cx="909177" cy="769158"/>
      </dsp:txXfrm>
    </dsp:sp>
    <dsp:sp modelId="{63BB284D-0A6E-404B-9E95-E4EC4E5CFAA5}">
      <dsp:nvSpPr>
        <dsp:cNvPr id="0" name=""/>
        <dsp:cNvSpPr/>
      </dsp:nvSpPr>
      <dsp:spPr>
        <a:xfrm rot="7623529">
          <a:off x="8876899" y="1004719"/>
          <a:ext cx="132034"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8639" y="1029368"/>
        <a:ext cx="92424" cy="121363"/>
      </dsp:txXfrm>
    </dsp:sp>
    <dsp:sp modelId="{36937674-032C-45A1-A82E-8F048B50A6ED}">
      <dsp:nvSpPr>
        <dsp:cNvPr id="0" name=""/>
        <dsp:cNvSpPr/>
      </dsp:nvSpPr>
      <dsp:spPr>
        <a:xfrm>
          <a:off x="2179534" y="398552"/>
          <a:ext cx="1285771" cy="1087754"/>
        </a:xfrm>
        <a:prstGeom prst="ellipse">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15. Plan de Acción Institucional</a:t>
          </a:r>
        </a:p>
      </dsp:txBody>
      <dsp:txXfrm>
        <a:off x="2367831" y="557850"/>
        <a:ext cx="909177" cy="769158"/>
      </dsp:txXfrm>
    </dsp:sp>
    <dsp:sp modelId="{65E1930D-2A2B-46CA-B14B-A7EAA1AB35A5}">
      <dsp:nvSpPr>
        <dsp:cNvPr id="0" name=""/>
        <dsp:cNvSpPr/>
      </dsp:nvSpPr>
      <dsp:spPr>
        <a:xfrm rot="8894118">
          <a:off x="8857902" y="409467"/>
          <a:ext cx="170028" cy="202271"/>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5090" y="436495"/>
        <a:ext cx="119020" cy="121363"/>
      </dsp:txXfrm>
    </dsp:sp>
    <dsp:sp modelId="{07284845-5980-45DC-A8BC-1FB0E4B31B4A}">
      <dsp:nvSpPr>
        <dsp:cNvPr id="0" name=""/>
        <dsp:cNvSpPr/>
      </dsp:nvSpPr>
      <dsp:spPr>
        <a:xfrm>
          <a:off x="2944343" y="-74997"/>
          <a:ext cx="1285771" cy="1087754"/>
        </a:xfrm>
        <a:prstGeom prst="ellipse">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s-CO" sz="900" kern="1200">
              <a:solidFill>
                <a:sysClr val="windowText" lastClr="000000"/>
              </a:solidFill>
              <a:latin typeface="Arial" panose="020B0604020202020204" pitchFamily="34" charset="0"/>
              <a:cs typeface="Arial" panose="020B0604020202020204" pitchFamily="34" charset="0"/>
            </a:rPr>
            <a:t>16. Plan de Gestión Ambiental</a:t>
          </a:r>
        </a:p>
      </dsp:txBody>
      <dsp:txXfrm>
        <a:off x="3132640" y="84301"/>
        <a:ext cx="909177" cy="769158"/>
      </dsp:txXfrm>
    </dsp:sp>
    <dsp:sp modelId="{5BE46478-747D-499A-B2CF-A898AD336E78}">
      <dsp:nvSpPr>
        <dsp:cNvPr id="0" name=""/>
        <dsp:cNvSpPr/>
      </dsp:nvSpPr>
      <dsp:spPr>
        <a:xfrm rot="10164706">
          <a:off x="8842829" y="91539"/>
          <a:ext cx="200175" cy="202271"/>
        </a:xfrm>
        <a:prstGeom prst="rightArrow">
          <a:avLst>
            <a:gd name="adj1" fmla="val 60000"/>
            <a:gd name="adj2" fmla="val 50000"/>
          </a:avLst>
        </a:prstGeom>
        <a:solidFill>
          <a:schemeClr val="accent3">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solidFill>
              <a:sysClr val="windowText" lastClr="000000"/>
            </a:solidFill>
            <a:latin typeface="Arial" panose="020B0604020202020204" pitchFamily="34" charset="0"/>
            <a:cs typeface="Arial" panose="020B0604020202020204" pitchFamily="34" charset="0"/>
          </a:endParaRPr>
        </a:p>
      </dsp:txBody>
      <dsp:txXfrm rot="10800000">
        <a:off x="8902370" y="126476"/>
        <a:ext cx="140123" cy="12136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75A4BE6-D9C1-4DBE-B4AF-551B2D6C0BC7}">
      <dsp:nvSpPr>
        <dsp:cNvPr id="0" name=""/>
        <dsp:cNvSpPr/>
      </dsp:nvSpPr>
      <dsp:spPr>
        <a:xfrm>
          <a:off x="4714819" y="1093"/>
          <a:ext cx="1085961" cy="1085961"/>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Gestión de Riesgo</a:t>
          </a:r>
        </a:p>
      </dsp:txBody>
      <dsp:txXfrm>
        <a:off x="4873854" y="160128"/>
        <a:ext cx="767891" cy="767891"/>
      </dsp:txXfrm>
    </dsp:sp>
    <dsp:sp modelId="{E9647157-A9B6-42E9-A360-CB7B6BAF36DA}">
      <dsp:nvSpPr>
        <dsp:cNvPr id="0" name=""/>
        <dsp:cNvSpPr/>
      </dsp:nvSpPr>
      <dsp:spPr>
        <a:xfrm rot="1800000">
          <a:off x="5812620" y="764624"/>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5818431" y="816237"/>
        <a:ext cx="202430" cy="219908"/>
      </dsp:txXfrm>
    </dsp:sp>
    <dsp:sp modelId="{C3F565C3-F78B-49A4-8561-9C125FD7E88C}">
      <dsp:nvSpPr>
        <dsp:cNvPr id="0" name=""/>
        <dsp:cNvSpPr/>
      </dsp:nvSpPr>
      <dsp:spPr>
        <a:xfrm>
          <a:off x="6127821" y="816890"/>
          <a:ext cx="1085961" cy="1085961"/>
        </a:xfrm>
        <a:prstGeom prst="ellipse">
          <a:avLst/>
        </a:prstGeom>
        <a:solidFill>
          <a:schemeClr val="accent4">
            <a:hueOff val="1960178"/>
            <a:satOff val="-8155"/>
            <a:lumOff val="1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Mapa de Riesgos de corrupción</a:t>
          </a:r>
        </a:p>
      </dsp:txBody>
      <dsp:txXfrm>
        <a:off x="6286856" y="975925"/>
        <a:ext cx="767891" cy="767891"/>
      </dsp:txXfrm>
    </dsp:sp>
    <dsp:sp modelId="{07D52657-CAEA-4120-A80C-C2E986B5A72F}">
      <dsp:nvSpPr>
        <dsp:cNvPr id="0" name=""/>
        <dsp:cNvSpPr/>
      </dsp:nvSpPr>
      <dsp:spPr>
        <a:xfrm rot="5400000">
          <a:off x="6526209" y="1984228"/>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6569587" y="2014153"/>
        <a:ext cx="202430" cy="219908"/>
      </dsp:txXfrm>
    </dsp:sp>
    <dsp:sp modelId="{86849D10-E3BB-4898-B1DB-D57128FC857B}">
      <dsp:nvSpPr>
        <dsp:cNvPr id="0" name=""/>
        <dsp:cNvSpPr/>
      </dsp:nvSpPr>
      <dsp:spPr>
        <a:xfrm>
          <a:off x="6127821" y="2448485"/>
          <a:ext cx="1085961" cy="1085961"/>
        </a:xfrm>
        <a:prstGeom prst="ellipse">
          <a:avLst/>
        </a:prstGeom>
        <a:solidFill>
          <a:schemeClr val="accent4">
            <a:hueOff val="3920356"/>
            <a:satOff val="-16311"/>
            <a:lumOff val="384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Racionalización de Trámite</a:t>
          </a:r>
        </a:p>
      </dsp:txBody>
      <dsp:txXfrm>
        <a:off x="6286856" y="2607520"/>
        <a:ext cx="767891" cy="767891"/>
      </dsp:txXfrm>
    </dsp:sp>
    <dsp:sp modelId="{A10C7A98-F776-450A-B9AC-DB21F1A65669}">
      <dsp:nvSpPr>
        <dsp:cNvPr id="0" name=""/>
        <dsp:cNvSpPr/>
      </dsp:nvSpPr>
      <dsp:spPr>
        <a:xfrm rot="9000000">
          <a:off x="5826796" y="3212016"/>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rot="10800000">
        <a:off x="5907740" y="3263629"/>
        <a:ext cx="202430" cy="219908"/>
      </dsp:txXfrm>
    </dsp:sp>
    <dsp:sp modelId="{CC67EDDE-4B41-452A-990B-555BF68E2EAE}">
      <dsp:nvSpPr>
        <dsp:cNvPr id="0" name=""/>
        <dsp:cNvSpPr/>
      </dsp:nvSpPr>
      <dsp:spPr>
        <a:xfrm>
          <a:off x="4714819" y="3264282"/>
          <a:ext cx="1085961" cy="1085961"/>
        </a:xfrm>
        <a:prstGeom prst="ellipse">
          <a:avLst/>
        </a:prstGeom>
        <a:solidFill>
          <a:schemeClr val="accent4">
            <a:hueOff val="5880535"/>
            <a:satOff val="-24466"/>
            <a:lumOff val="576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Rendición de Cuentas</a:t>
          </a:r>
        </a:p>
      </dsp:txBody>
      <dsp:txXfrm>
        <a:off x="4873854" y="3423317"/>
        <a:ext cx="767891" cy="767891"/>
      </dsp:txXfrm>
    </dsp:sp>
    <dsp:sp modelId="{929C5508-AF72-40D5-9941-3BD642293D4E}">
      <dsp:nvSpPr>
        <dsp:cNvPr id="0" name=""/>
        <dsp:cNvSpPr/>
      </dsp:nvSpPr>
      <dsp:spPr>
        <a:xfrm rot="12600000">
          <a:off x="4413794" y="3220201"/>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rot="10800000">
        <a:off x="4494738" y="3315192"/>
        <a:ext cx="202430" cy="219908"/>
      </dsp:txXfrm>
    </dsp:sp>
    <dsp:sp modelId="{65AB2C34-3407-4300-B90B-6EC7E48C22DF}">
      <dsp:nvSpPr>
        <dsp:cNvPr id="0" name=""/>
        <dsp:cNvSpPr/>
      </dsp:nvSpPr>
      <dsp:spPr>
        <a:xfrm>
          <a:off x="3301816" y="2448485"/>
          <a:ext cx="1085961" cy="1085961"/>
        </a:xfrm>
        <a:prstGeom prst="ellipse">
          <a:avLst/>
        </a:prstGeom>
        <a:solidFill>
          <a:schemeClr val="accent4">
            <a:hueOff val="7840713"/>
            <a:satOff val="-32622"/>
            <a:lumOff val="768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Atención al Ciudadano</a:t>
          </a:r>
        </a:p>
      </dsp:txBody>
      <dsp:txXfrm>
        <a:off x="3460851" y="2607520"/>
        <a:ext cx="767891" cy="767891"/>
      </dsp:txXfrm>
    </dsp:sp>
    <dsp:sp modelId="{D5DA3BAC-8FF9-4D27-B4FC-E9CDFD47F740}">
      <dsp:nvSpPr>
        <dsp:cNvPr id="0" name=""/>
        <dsp:cNvSpPr/>
      </dsp:nvSpPr>
      <dsp:spPr>
        <a:xfrm rot="16200000">
          <a:off x="3700204" y="2000597"/>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3743582" y="2117277"/>
        <a:ext cx="202430" cy="219908"/>
      </dsp:txXfrm>
    </dsp:sp>
    <dsp:sp modelId="{417F9262-F206-4B1D-8907-D6E36E5FF0E5}">
      <dsp:nvSpPr>
        <dsp:cNvPr id="0" name=""/>
        <dsp:cNvSpPr/>
      </dsp:nvSpPr>
      <dsp:spPr>
        <a:xfrm>
          <a:off x="3301816" y="816890"/>
          <a:ext cx="1085961" cy="1085961"/>
        </a:xfrm>
        <a:prstGeom prst="ellipse">
          <a:avLst/>
        </a:prstGeom>
        <a:solidFill>
          <a:schemeClr val="accent4">
            <a:hueOff val="9800891"/>
            <a:satOff val="-40777"/>
            <a:lumOff val="960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0160" tIns="10160" rIns="10160" bIns="10160" numCol="1" spcCol="1270" anchor="ctr" anchorCtr="0">
          <a:noAutofit/>
        </a:bodyPr>
        <a:lstStyle/>
        <a:p>
          <a:pPr marL="0" lvl="0" indent="0" algn="ctr" defTabSz="355600">
            <a:lnSpc>
              <a:spcPct val="90000"/>
            </a:lnSpc>
            <a:spcBef>
              <a:spcPct val="0"/>
            </a:spcBef>
            <a:spcAft>
              <a:spcPct val="35000"/>
            </a:spcAft>
            <a:buNone/>
          </a:pPr>
          <a:r>
            <a:rPr lang="es-CO" sz="800" kern="1200">
              <a:solidFill>
                <a:schemeClr val="tx1"/>
              </a:solidFill>
              <a:latin typeface="Arial" panose="020B0604020202020204" pitchFamily="34" charset="0"/>
              <a:cs typeface="Arial" panose="020B0604020202020204" pitchFamily="34" charset="0"/>
            </a:rPr>
            <a:t>PAAC – Transparencia y Acceso a la Información Pública</a:t>
          </a:r>
        </a:p>
      </dsp:txBody>
      <dsp:txXfrm>
        <a:off x="3460851" y="975925"/>
        <a:ext cx="767891" cy="767891"/>
      </dsp:txXfrm>
    </dsp:sp>
    <dsp:sp modelId="{EE05E397-41AA-4214-875E-194E0D185BC6}">
      <dsp:nvSpPr>
        <dsp:cNvPr id="0" name=""/>
        <dsp:cNvSpPr/>
      </dsp:nvSpPr>
      <dsp:spPr>
        <a:xfrm rot="19800000">
          <a:off x="4399618" y="772809"/>
          <a:ext cx="289185" cy="366512"/>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s-CO" sz="800" kern="1200">
            <a:solidFill>
              <a:schemeClr val="tx1"/>
            </a:solidFill>
            <a:latin typeface="Arial" panose="020B0604020202020204" pitchFamily="34" charset="0"/>
            <a:cs typeface="Arial" panose="020B0604020202020204" pitchFamily="34" charset="0"/>
          </a:endParaRPr>
        </a:p>
      </dsp:txBody>
      <dsp:txXfrm>
        <a:off x="4405429" y="867800"/>
        <a:ext cx="202430" cy="21990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D16A869-81EC-4A81-8447-C3224F32B249}">
      <dsp:nvSpPr>
        <dsp:cNvPr id="0" name=""/>
        <dsp:cNvSpPr/>
      </dsp:nvSpPr>
      <dsp:spPr>
        <a:xfrm>
          <a:off x="4752802" y="1062"/>
          <a:ext cx="1511644" cy="1511644"/>
        </a:xfrm>
        <a:prstGeom prst="ellipse">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Promoción</a:t>
          </a:r>
        </a:p>
      </dsp:txBody>
      <dsp:txXfrm>
        <a:off x="4974177" y="222437"/>
        <a:ext cx="1068894" cy="1068894"/>
      </dsp:txXfrm>
    </dsp:sp>
    <dsp:sp modelId="{66B25D3A-DFED-451A-83EE-EA5E3EE72BAE}">
      <dsp:nvSpPr>
        <dsp:cNvPr id="0" name=""/>
        <dsp:cNvSpPr/>
      </dsp:nvSpPr>
      <dsp:spPr>
        <a:xfrm rot="1800000">
          <a:off x="6280453" y="1063145"/>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6288510" y="1135112"/>
        <a:ext cx="280643" cy="306107"/>
      </dsp:txXfrm>
    </dsp:sp>
    <dsp:sp modelId="{7A1B17BD-05E0-4B62-B425-1E8881B1A1CB}">
      <dsp:nvSpPr>
        <dsp:cNvPr id="0" name=""/>
        <dsp:cNvSpPr/>
      </dsp:nvSpPr>
      <dsp:spPr>
        <a:xfrm>
          <a:off x="6717032" y="1135111"/>
          <a:ext cx="1511644" cy="1511644"/>
        </a:xfrm>
        <a:prstGeom prst="ellipse">
          <a:avLst/>
        </a:prstGeom>
        <a:solidFill>
          <a:schemeClr val="accent4">
            <a:hueOff val="1960178"/>
            <a:satOff val="-8155"/>
            <a:lumOff val="1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Desarrollo y Tecnología</a:t>
          </a:r>
        </a:p>
      </dsp:txBody>
      <dsp:txXfrm>
        <a:off x="6938407" y="1356486"/>
        <a:ext cx="1068894" cy="1068894"/>
      </dsp:txXfrm>
    </dsp:sp>
    <dsp:sp modelId="{DFE1BE6A-0578-4BBE-A700-4B06B16468AD}">
      <dsp:nvSpPr>
        <dsp:cNvPr id="0" name=""/>
        <dsp:cNvSpPr/>
      </dsp:nvSpPr>
      <dsp:spPr>
        <a:xfrm rot="5400000">
          <a:off x="7272394" y="2758544"/>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7332532" y="2800442"/>
        <a:ext cx="280643" cy="306107"/>
      </dsp:txXfrm>
    </dsp:sp>
    <dsp:sp modelId="{944B9558-1A2D-43CF-95F0-2D5E2B3ACA51}">
      <dsp:nvSpPr>
        <dsp:cNvPr id="0" name=""/>
        <dsp:cNvSpPr/>
      </dsp:nvSpPr>
      <dsp:spPr>
        <a:xfrm>
          <a:off x="6717032" y="3403207"/>
          <a:ext cx="1511644" cy="1511644"/>
        </a:xfrm>
        <a:prstGeom prst="ellipse">
          <a:avLst/>
        </a:prstGeom>
        <a:solidFill>
          <a:schemeClr val="accent4">
            <a:hueOff val="3920356"/>
            <a:satOff val="-16311"/>
            <a:lumOff val="3843"/>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Secretaría General</a:t>
          </a:r>
        </a:p>
      </dsp:txBody>
      <dsp:txXfrm>
        <a:off x="6938407" y="3624582"/>
        <a:ext cx="1068894" cy="1068894"/>
      </dsp:txXfrm>
    </dsp:sp>
    <dsp:sp modelId="{4CC29491-4E1A-4212-95A4-4944C413F5A0}">
      <dsp:nvSpPr>
        <dsp:cNvPr id="0" name=""/>
        <dsp:cNvSpPr/>
      </dsp:nvSpPr>
      <dsp:spPr>
        <a:xfrm rot="9000000">
          <a:off x="6300106" y="4465290"/>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rot="10800000">
        <a:off x="6412325" y="4537257"/>
        <a:ext cx="280643" cy="306107"/>
      </dsp:txXfrm>
    </dsp:sp>
    <dsp:sp modelId="{F3CF5002-6045-4907-B741-B633679DD2EE}">
      <dsp:nvSpPr>
        <dsp:cNvPr id="0" name=""/>
        <dsp:cNvSpPr/>
      </dsp:nvSpPr>
      <dsp:spPr>
        <a:xfrm>
          <a:off x="4752802" y="4537256"/>
          <a:ext cx="1511644" cy="1511644"/>
        </a:xfrm>
        <a:prstGeom prst="ellipse">
          <a:avLst/>
        </a:prstGeom>
        <a:solidFill>
          <a:schemeClr val="accent4">
            <a:hueOff val="5880535"/>
            <a:satOff val="-24466"/>
            <a:lumOff val="576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Dirección General</a:t>
          </a:r>
        </a:p>
      </dsp:txBody>
      <dsp:txXfrm>
        <a:off x="4974177" y="4758631"/>
        <a:ext cx="1068894" cy="1068894"/>
      </dsp:txXfrm>
    </dsp:sp>
    <dsp:sp modelId="{E39A45A4-072F-46E4-B62D-6FAC59ED5C17}">
      <dsp:nvSpPr>
        <dsp:cNvPr id="0" name=""/>
        <dsp:cNvSpPr/>
      </dsp:nvSpPr>
      <dsp:spPr>
        <a:xfrm rot="12600000">
          <a:off x="4335877" y="4476637"/>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rot="10800000">
        <a:off x="4448096" y="4608742"/>
        <a:ext cx="280643" cy="306107"/>
      </dsp:txXfrm>
    </dsp:sp>
    <dsp:sp modelId="{464CAB34-F842-45F9-BE0A-010CA6602EBC}">
      <dsp:nvSpPr>
        <dsp:cNvPr id="0" name=""/>
        <dsp:cNvSpPr/>
      </dsp:nvSpPr>
      <dsp:spPr>
        <a:xfrm>
          <a:off x="2788573" y="3403207"/>
          <a:ext cx="1511644" cy="1511644"/>
        </a:xfrm>
        <a:prstGeom prst="ellipse">
          <a:avLst/>
        </a:prstGeom>
        <a:solidFill>
          <a:schemeClr val="accent4">
            <a:hueOff val="7840713"/>
            <a:satOff val="-32622"/>
            <a:lumOff val="7686"/>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Promoción</a:t>
          </a:r>
        </a:p>
      </dsp:txBody>
      <dsp:txXfrm>
        <a:off x="3009948" y="3624582"/>
        <a:ext cx="1068894" cy="1068894"/>
      </dsp:txXfrm>
    </dsp:sp>
    <dsp:sp modelId="{A037EBD8-376A-4D40-B15C-F2AE5B277B7A}">
      <dsp:nvSpPr>
        <dsp:cNvPr id="0" name=""/>
        <dsp:cNvSpPr/>
      </dsp:nvSpPr>
      <dsp:spPr>
        <a:xfrm rot="16200000">
          <a:off x="3343935" y="2781238"/>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3404073" y="2943412"/>
        <a:ext cx="280643" cy="306107"/>
      </dsp:txXfrm>
    </dsp:sp>
    <dsp:sp modelId="{10831F4F-6325-4FFE-A830-4DAF54F81636}">
      <dsp:nvSpPr>
        <dsp:cNvPr id="0" name=""/>
        <dsp:cNvSpPr/>
      </dsp:nvSpPr>
      <dsp:spPr>
        <a:xfrm>
          <a:off x="2788573" y="1135111"/>
          <a:ext cx="1511644" cy="1511644"/>
        </a:xfrm>
        <a:prstGeom prst="ellipse">
          <a:avLst/>
        </a:prstGeom>
        <a:solidFill>
          <a:schemeClr val="accent4">
            <a:hueOff val="9800891"/>
            <a:satOff val="-40777"/>
            <a:lumOff val="960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CO" sz="1200" kern="1200">
              <a:solidFill>
                <a:schemeClr val="tx1"/>
              </a:solidFill>
              <a:latin typeface="Arial" panose="020B0604020202020204" pitchFamily="34" charset="0"/>
              <a:cs typeface="Arial" panose="020B0604020202020204" pitchFamily="34" charset="0"/>
            </a:rPr>
            <a:t>Plan de Acción Subdirección de Administración y Seguimiento</a:t>
          </a:r>
        </a:p>
      </dsp:txBody>
      <dsp:txXfrm>
        <a:off x="3009948" y="1356486"/>
        <a:ext cx="1068894" cy="1068894"/>
      </dsp:txXfrm>
    </dsp:sp>
    <dsp:sp modelId="{82E59954-867F-4497-8BB1-28DF2D1BEF68}">
      <dsp:nvSpPr>
        <dsp:cNvPr id="0" name=""/>
        <dsp:cNvSpPr/>
      </dsp:nvSpPr>
      <dsp:spPr>
        <a:xfrm rot="19800000">
          <a:off x="4316223" y="1074492"/>
          <a:ext cx="400919" cy="510179"/>
        </a:xfrm>
        <a:prstGeom prst="rightArrow">
          <a:avLst>
            <a:gd name="adj1" fmla="val 60000"/>
            <a:gd name="adj2" fmla="val 50000"/>
          </a:avLst>
        </a:prstGeom>
        <a:no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es-CO" sz="1200" kern="1200">
            <a:solidFill>
              <a:schemeClr val="tx1"/>
            </a:solidFill>
            <a:latin typeface="Arial" panose="020B0604020202020204" pitchFamily="34" charset="0"/>
            <a:cs typeface="Arial" panose="020B0604020202020204" pitchFamily="34" charset="0"/>
          </a:endParaRPr>
        </a:p>
      </dsp:txBody>
      <dsp:txXfrm>
        <a:off x="4324280" y="1206597"/>
        <a:ext cx="280643" cy="306107"/>
      </dsp:txXfrm>
    </dsp:sp>
  </dsp:spTree>
</dsp:drawing>
</file>

<file path=xl/diagrams/layout1.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layout3.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PLAN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PLANES!A1"/></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PLANES!A1"/></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PLANES!A1"/></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PLANES!A1"/></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PLANES!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LANES!A1"/></Relationships>
</file>

<file path=xl/drawings/_rels/drawing3.xml.rels><?xml version="1.0" encoding="UTF-8" standalone="yes"?>
<Relationships xmlns="http://schemas.openxmlformats.org/package/2006/relationships"><Relationship Id="rId1" Type="http://schemas.openxmlformats.org/officeDocument/2006/relationships/image" Target="../media/image9.jp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PLANES!A1"/></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0.png"/><Relationship Id="rId1" Type="http://schemas.openxmlformats.org/officeDocument/2006/relationships/hyperlink" Target="#PLANES!A1"/></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PLANES!A1"/></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116032</xdr:colOff>
      <xdr:row>6</xdr:row>
      <xdr:rowOff>161657</xdr:rowOff>
    </xdr:to>
    <xdr:pic>
      <xdr:nvPicPr>
        <xdr:cNvPr id="2" name="Imagen 1">
          <a:extLst>
            <a:ext uri="{FF2B5EF4-FFF2-40B4-BE49-F238E27FC236}">
              <a16:creationId xmlns:a16="http://schemas.microsoft.com/office/drawing/2014/main" id="{7C6D7E67-F39F-4324-AE08-7D3AE0A60F0F}"/>
            </a:ext>
          </a:extLst>
        </xdr:cNvPr>
        <xdr:cNvPicPr>
          <a:picLocks noChangeAspect="1"/>
        </xdr:cNvPicPr>
      </xdr:nvPicPr>
      <xdr:blipFill>
        <a:blip xmlns:r="http://schemas.openxmlformats.org/officeDocument/2006/relationships" r:embed="rId1"/>
        <a:stretch>
          <a:fillRect/>
        </a:stretch>
      </xdr:blipFill>
      <xdr:spPr>
        <a:xfrm>
          <a:off x="0" y="0"/>
          <a:ext cx="2402032" cy="1304657"/>
        </a:xfrm>
        <a:prstGeom prst="rect">
          <a:avLst/>
        </a:prstGeom>
      </xdr:spPr>
    </xdr:pic>
    <xdr:clientData/>
  </xdr:twoCellAnchor>
  <xdr:twoCellAnchor>
    <xdr:from>
      <xdr:col>0</xdr:col>
      <xdr:colOff>0</xdr:colOff>
      <xdr:row>9</xdr:row>
      <xdr:rowOff>127000</xdr:rowOff>
    </xdr:from>
    <xdr:to>
      <xdr:col>11</xdr:col>
      <xdr:colOff>560917</xdr:colOff>
      <xdr:row>23</xdr:row>
      <xdr:rowOff>254000</xdr:rowOff>
    </xdr:to>
    <xdr:graphicFrame macro="">
      <xdr:nvGraphicFramePr>
        <xdr:cNvPr id="3" name="Marcador de contenido 5">
          <a:extLst>
            <a:ext uri="{FF2B5EF4-FFF2-40B4-BE49-F238E27FC236}">
              <a16:creationId xmlns:a16="http://schemas.microsoft.com/office/drawing/2014/main" id="{A1AB9FFE-1158-4B57-B4AC-7676942A9EE9}"/>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4</xdr:col>
      <xdr:colOff>10584</xdr:colOff>
      <xdr:row>13</xdr:row>
      <xdr:rowOff>179916</xdr:rowOff>
    </xdr:from>
    <xdr:to>
      <xdr:col>8</xdr:col>
      <xdr:colOff>31751</xdr:colOff>
      <xdr:row>19</xdr:row>
      <xdr:rowOff>359833</xdr:rowOff>
    </xdr:to>
    <xdr:sp macro="" textlink="">
      <xdr:nvSpPr>
        <xdr:cNvPr id="4" name="CuadroTexto 3">
          <a:extLst>
            <a:ext uri="{FF2B5EF4-FFF2-40B4-BE49-F238E27FC236}">
              <a16:creationId xmlns:a16="http://schemas.microsoft.com/office/drawing/2014/main" id="{1F2A55C5-D732-455D-BB3E-6B5E7FAE651F}"/>
            </a:ext>
          </a:extLst>
        </xdr:cNvPr>
        <xdr:cNvSpPr txBox="1"/>
      </xdr:nvSpPr>
      <xdr:spPr>
        <a:xfrm>
          <a:off x="3058584" y="3799416"/>
          <a:ext cx="3069167" cy="246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3200">
              <a:solidFill>
                <a:sysClr val="windowText" lastClr="000000"/>
              </a:solidFill>
              <a:latin typeface="Arial" panose="020B0604020202020204" pitchFamily="34" charset="0"/>
              <a:cs typeface="Arial" panose="020B0604020202020204" pitchFamily="34" charset="0"/>
            </a:rPr>
            <a:t>Planes Institucionales Vigencia</a:t>
          </a:r>
          <a:r>
            <a:rPr lang="es-CO" sz="3200" baseline="0">
              <a:solidFill>
                <a:sysClr val="windowText" lastClr="000000"/>
              </a:solidFill>
              <a:latin typeface="Arial" panose="020B0604020202020204" pitchFamily="34" charset="0"/>
              <a:cs typeface="Arial" panose="020B0604020202020204" pitchFamily="34" charset="0"/>
            </a:rPr>
            <a:t> </a:t>
          </a:r>
          <a:r>
            <a:rPr lang="es-CO" sz="3200">
              <a:solidFill>
                <a:sysClr val="windowText" lastClr="000000"/>
              </a:solidFill>
              <a:latin typeface="Arial" panose="020B0604020202020204" pitchFamily="34" charset="0"/>
              <a:cs typeface="Arial" panose="020B0604020202020204" pitchFamily="34" charset="0"/>
            </a:rPr>
            <a:t>2020</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1703295</xdr:colOff>
      <xdr:row>3</xdr:row>
      <xdr:rowOff>14616</xdr:rowOff>
    </xdr:to>
    <xdr:pic>
      <xdr:nvPicPr>
        <xdr:cNvPr id="3" name="Imagen 2">
          <a:hlinkClick xmlns:r="http://schemas.openxmlformats.org/officeDocument/2006/relationships" r:id="rId1"/>
          <a:extLst>
            <a:ext uri="{FF2B5EF4-FFF2-40B4-BE49-F238E27FC236}">
              <a16:creationId xmlns:a16="http://schemas.microsoft.com/office/drawing/2014/main" id="{9D70B98D-74BD-49E5-8327-6AF3B32D2891}"/>
            </a:ext>
          </a:extLst>
        </xdr:cNvPr>
        <xdr:cNvPicPr>
          <a:picLocks noChangeAspect="1"/>
        </xdr:cNvPicPr>
      </xdr:nvPicPr>
      <xdr:blipFill>
        <a:blip xmlns:r="http://schemas.openxmlformats.org/officeDocument/2006/relationships" r:embed="rId2"/>
        <a:stretch>
          <a:fillRect/>
        </a:stretch>
      </xdr:blipFill>
      <xdr:spPr>
        <a:xfrm>
          <a:off x="1" y="0"/>
          <a:ext cx="1703294" cy="888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2</xdr:row>
      <xdr:rowOff>166193</xdr:rowOff>
    </xdr:to>
    <xdr:pic>
      <xdr:nvPicPr>
        <xdr:cNvPr id="3" name="Imagen 2">
          <a:hlinkClick xmlns:r="http://schemas.openxmlformats.org/officeDocument/2006/relationships" r:id="rId1"/>
          <a:extLst>
            <a:ext uri="{FF2B5EF4-FFF2-40B4-BE49-F238E27FC236}">
              <a16:creationId xmlns:a16="http://schemas.microsoft.com/office/drawing/2014/main" id="{30377496-F86D-4641-ACF1-E7F952F3B9E1}"/>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32843</xdr:rowOff>
    </xdr:to>
    <xdr:pic>
      <xdr:nvPicPr>
        <xdr:cNvPr id="3" name="Imagen 2">
          <a:hlinkClick xmlns:r="http://schemas.openxmlformats.org/officeDocument/2006/relationships" r:id="rId1"/>
          <a:extLst>
            <a:ext uri="{FF2B5EF4-FFF2-40B4-BE49-F238E27FC236}">
              <a16:creationId xmlns:a16="http://schemas.microsoft.com/office/drawing/2014/main" id="{FCEEF577-2D6F-43D1-8C7C-68A317D35245}"/>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20419</xdr:rowOff>
    </xdr:to>
    <xdr:pic>
      <xdr:nvPicPr>
        <xdr:cNvPr id="3" name="Imagen 2">
          <a:hlinkClick xmlns:r="http://schemas.openxmlformats.org/officeDocument/2006/relationships" r:id="rId1"/>
          <a:extLst>
            <a:ext uri="{FF2B5EF4-FFF2-40B4-BE49-F238E27FC236}">
              <a16:creationId xmlns:a16="http://schemas.microsoft.com/office/drawing/2014/main" id="{47E7E6F6-F863-422B-9057-43347AFE1B25}"/>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1700931</xdr:colOff>
      <xdr:row>3</xdr:row>
      <xdr:rowOff>61418</xdr:rowOff>
    </xdr:to>
    <xdr:pic>
      <xdr:nvPicPr>
        <xdr:cNvPr id="4" name="Imagen 3">
          <a:hlinkClick xmlns:r="http://schemas.openxmlformats.org/officeDocument/2006/relationships" r:id="rId1"/>
          <a:extLst>
            <a:ext uri="{FF2B5EF4-FFF2-40B4-BE49-F238E27FC236}">
              <a16:creationId xmlns:a16="http://schemas.microsoft.com/office/drawing/2014/main" id="{5C4DDA80-AE59-4B14-92C1-CA779DCD2CB9}"/>
            </a:ext>
          </a:extLst>
        </xdr:cNvPr>
        <xdr:cNvPicPr>
          <a:picLocks noChangeAspect="1"/>
        </xdr:cNvPicPr>
      </xdr:nvPicPr>
      <xdr:blipFill>
        <a:blip xmlns:r="http://schemas.openxmlformats.org/officeDocument/2006/relationships" r:embed="rId2"/>
        <a:stretch>
          <a:fillRect/>
        </a:stretch>
      </xdr:blipFill>
      <xdr:spPr>
        <a:xfrm>
          <a:off x="0" y="0"/>
          <a:ext cx="1700931" cy="8900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683559</xdr:colOff>
      <xdr:row>0</xdr:row>
      <xdr:rowOff>0</xdr:rowOff>
    </xdr:from>
    <xdr:to>
      <xdr:col>0</xdr:col>
      <xdr:colOff>2384490</xdr:colOff>
      <xdr:row>2</xdr:row>
      <xdr:rowOff>284975</xdr:rowOff>
    </xdr:to>
    <xdr:pic>
      <xdr:nvPicPr>
        <xdr:cNvPr id="3" name="Imagen 2">
          <a:hlinkClick xmlns:r="http://schemas.openxmlformats.org/officeDocument/2006/relationships" r:id="rId1"/>
          <a:extLst>
            <a:ext uri="{FF2B5EF4-FFF2-40B4-BE49-F238E27FC236}">
              <a16:creationId xmlns:a16="http://schemas.microsoft.com/office/drawing/2014/main" id="{DF3F4340-F1B4-4CD8-8D09-8762E5AB850B}"/>
            </a:ext>
          </a:extLst>
        </xdr:cNvPr>
        <xdr:cNvPicPr>
          <a:picLocks noChangeAspect="1"/>
        </xdr:cNvPicPr>
      </xdr:nvPicPr>
      <xdr:blipFill>
        <a:blip xmlns:r="http://schemas.openxmlformats.org/officeDocument/2006/relationships" r:embed="rId2"/>
        <a:stretch>
          <a:fillRect/>
        </a:stretch>
      </xdr:blipFill>
      <xdr:spPr>
        <a:xfrm>
          <a:off x="683559" y="0"/>
          <a:ext cx="1700931" cy="8900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1647825</xdr:colOff>
      <xdr:row>1</xdr:row>
      <xdr:rowOff>485775</xdr:rowOff>
    </xdr:to>
    <xdr:pic>
      <xdr:nvPicPr>
        <xdr:cNvPr id="2" name="Imagen 1">
          <a:extLst>
            <a:ext uri="{FF2B5EF4-FFF2-40B4-BE49-F238E27FC236}">
              <a16:creationId xmlns:a16="http://schemas.microsoft.com/office/drawing/2014/main" id="{5E2B5C4E-48DD-4393-8AB4-D7A1127F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782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349250</xdr:colOff>
      <xdr:row>31</xdr:row>
      <xdr:rowOff>144463</xdr:rowOff>
    </xdr:to>
    <xdr:graphicFrame macro="">
      <xdr:nvGraphicFramePr>
        <xdr:cNvPr id="2" name="Marcador de contenido 3">
          <a:extLst>
            <a:ext uri="{FF2B5EF4-FFF2-40B4-BE49-F238E27FC236}">
              <a16:creationId xmlns:a16="http://schemas.microsoft.com/office/drawing/2014/main" id="{DA2A6FB8-6007-437A-805B-C9C04A384B79}"/>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5</xdr:col>
      <xdr:colOff>619124</xdr:colOff>
      <xdr:row>11</xdr:row>
      <xdr:rowOff>47626</xdr:rowOff>
    </xdr:from>
    <xdr:to>
      <xdr:col>8</xdr:col>
      <xdr:colOff>603249</xdr:colOff>
      <xdr:row>22</xdr:row>
      <xdr:rowOff>63500</xdr:rowOff>
    </xdr:to>
    <xdr:sp macro="" textlink="">
      <xdr:nvSpPr>
        <xdr:cNvPr id="3" name="CuadroTexto 2">
          <a:extLst>
            <a:ext uri="{FF2B5EF4-FFF2-40B4-BE49-F238E27FC236}">
              <a16:creationId xmlns:a16="http://schemas.microsoft.com/office/drawing/2014/main" id="{CA76A5A7-C8D4-4DF1-9C54-66CF2F99D94D}"/>
            </a:ext>
          </a:extLst>
        </xdr:cNvPr>
        <xdr:cNvSpPr txBox="1"/>
      </xdr:nvSpPr>
      <xdr:spPr>
        <a:xfrm>
          <a:off x="4429124" y="2143126"/>
          <a:ext cx="2270125" cy="2111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800">
              <a:solidFill>
                <a:sysClr val="windowText" lastClr="000000"/>
              </a:solidFill>
              <a:latin typeface="Arial" panose="020B0604020202020204" pitchFamily="34" charset="0"/>
              <a:cs typeface="Arial" panose="020B0604020202020204" pitchFamily="34" charset="0"/>
            </a:rPr>
            <a:t>Plan</a:t>
          </a:r>
          <a:r>
            <a:rPr lang="es-CO" sz="2800" baseline="0">
              <a:solidFill>
                <a:sysClr val="windowText" lastClr="000000"/>
              </a:solidFill>
              <a:latin typeface="Arial" panose="020B0604020202020204" pitchFamily="34" charset="0"/>
              <a:cs typeface="Arial" panose="020B0604020202020204" pitchFamily="34" charset="0"/>
            </a:rPr>
            <a:t> de Acción Intitucional 2020</a:t>
          </a:r>
          <a:endParaRPr lang="es-CO" sz="28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140758</xdr:colOff>
      <xdr:row>3</xdr:row>
      <xdr:rowOff>55907</xdr:rowOff>
    </xdr:to>
    <xdr:pic>
      <xdr:nvPicPr>
        <xdr:cNvPr id="2" name="Imagen 1">
          <a:hlinkClick xmlns:r="http://schemas.openxmlformats.org/officeDocument/2006/relationships" r:id="rId1"/>
          <a:extLst>
            <a:ext uri="{FF2B5EF4-FFF2-40B4-BE49-F238E27FC236}">
              <a16:creationId xmlns:a16="http://schemas.microsoft.com/office/drawing/2014/main" id="{1BB44450-9887-4DE1-B283-C92C6EF9B235}"/>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836083</xdr:colOff>
      <xdr:row>3</xdr:row>
      <xdr:rowOff>174289</xdr:rowOff>
    </xdr:to>
    <xdr:pic>
      <xdr:nvPicPr>
        <xdr:cNvPr id="2" name="Imagen 1">
          <a:hlinkClick xmlns:r="http://schemas.openxmlformats.org/officeDocument/2006/relationships" r:id="rId1"/>
          <a:extLst>
            <a:ext uri="{FF2B5EF4-FFF2-40B4-BE49-F238E27FC236}">
              <a16:creationId xmlns:a16="http://schemas.microsoft.com/office/drawing/2014/main" id="{8BE520C0-F550-4BCB-B6FC-68D4A95631F3}"/>
            </a:ext>
          </a:extLst>
        </xdr:cNvPr>
        <xdr:cNvPicPr>
          <a:picLocks noChangeAspect="1"/>
        </xdr:cNvPicPr>
      </xdr:nvPicPr>
      <xdr:blipFill>
        <a:blip xmlns:r="http://schemas.openxmlformats.org/officeDocument/2006/relationships" r:embed="rId2"/>
        <a:stretch>
          <a:fillRect/>
        </a:stretch>
      </xdr:blipFill>
      <xdr:spPr>
        <a:xfrm>
          <a:off x="295276" y="0"/>
          <a:ext cx="1598083" cy="1170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2</xdr:col>
      <xdr:colOff>550334</xdr:colOff>
      <xdr:row>2</xdr:row>
      <xdr:rowOff>455957</xdr:rowOff>
    </xdr:to>
    <xdr:pic>
      <xdr:nvPicPr>
        <xdr:cNvPr id="2" name="Imagen 1">
          <a:hlinkClick xmlns:r="http://schemas.openxmlformats.org/officeDocument/2006/relationships" r:id="rId1"/>
          <a:extLst>
            <a:ext uri="{FF2B5EF4-FFF2-40B4-BE49-F238E27FC236}">
              <a16:creationId xmlns:a16="http://schemas.microsoft.com/office/drawing/2014/main" id="{650D9650-DF93-4453-834B-1FB2ECAC196D}"/>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twoCellAnchor editAs="oneCell">
    <xdr:from>
      <xdr:col>0</xdr:col>
      <xdr:colOff>721178</xdr:colOff>
      <xdr:row>6</xdr:row>
      <xdr:rowOff>95250</xdr:rowOff>
    </xdr:from>
    <xdr:to>
      <xdr:col>12</xdr:col>
      <xdr:colOff>426770</xdr:colOff>
      <xdr:row>23</xdr:row>
      <xdr:rowOff>152265</xdr:rowOff>
    </xdr:to>
    <xdr:pic>
      <xdr:nvPicPr>
        <xdr:cNvPr id="3" name="Imagen 2">
          <a:extLst>
            <a:ext uri="{FF2B5EF4-FFF2-40B4-BE49-F238E27FC236}">
              <a16:creationId xmlns:a16="http://schemas.microsoft.com/office/drawing/2014/main" id="{F9D36BD5-0FA0-4AD7-AC67-C73D1252078C}"/>
            </a:ext>
          </a:extLst>
        </xdr:cNvPr>
        <xdr:cNvPicPr>
          <a:picLocks noChangeAspect="1"/>
        </xdr:cNvPicPr>
      </xdr:nvPicPr>
      <xdr:blipFill rotWithShape="1">
        <a:blip xmlns:r="http://schemas.openxmlformats.org/officeDocument/2006/relationships" r:embed="rId3"/>
        <a:srcRect l="7854" t="31491" r="9213" b="13578"/>
        <a:stretch/>
      </xdr:blipFill>
      <xdr:spPr>
        <a:xfrm>
          <a:off x="721178" y="1510393"/>
          <a:ext cx="8849592" cy="3295515"/>
        </a:xfrm>
        <a:prstGeom prst="rect">
          <a:avLst/>
        </a:prstGeom>
      </xdr:spPr>
    </xdr:pic>
    <xdr:clientData/>
  </xdr:twoCellAnchor>
  <xdr:twoCellAnchor editAs="oneCell">
    <xdr:from>
      <xdr:col>2</xdr:col>
      <xdr:colOff>680357</xdr:colOff>
      <xdr:row>28</xdr:row>
      <xdr:rowOff>92528</xdr:rowOff>
    </xdr:from>
    <xdr:to>
      <xdr:col>10</xdr:col>
      <xdr:colOff>54428</xdr:colOff>
      <xdr:row>54</xdr:row>
      <xdr:rowOff>190499</xdr:rowOff>
    </xdr:to>
    <xdr:pic>
      <xdr:nvPicPr>
        <xdr:cNvPr id="4" name="Imagen 3">
          <a:extLst>
            <a:ext uri="{FF2B5EF4-FFF2-40B4-BE49-F238E27FC236}">
              <a16:creationId xmlns:a16="http://schemas.microsoft.com/office/drawing/2014/main" id="{16D7F6AE-BDCF-49CA-B81A-40D2AAFEA64B}"/>
            </a:ext>
          </a:extLst>
        </xdr:cNvPr>
        <xdr:cNvPicPr>
          <a:picLocks noChangeAspect="1"/>
        </xdr:cNvPicPr>
      </xdr:nvPicPr>
      <xdr:blipFill rotWithShape="1">
        <a:blip xmlns:r="http://schemas.openxmlformats.org/officeDocument/2006/relationships" r:embed="rId4"/>
        <a:srcRect l="27090" t="20055" r="30864" b="10889"/>
        <a:stretch/>
      </xdr:blipFill>
      <xdr:spPr>
        <a:xfrm>
          <a:off x="2204357" y="5807528"/>
          <a:ext cx="5470071" cy="5050971"/>
        </a:xfrm>
        <a:prstGeom prst="rect">
          <a:avLst/>
        </a:prstGeom>
      </xdr:spPr>
    </xdr:pic>
    <xdr:clientData/>
  </xdr:twoCellAnchor>
  <xdr:twoCellAnchor editAs="oneCell">
    <xdr:from>
      <xdr:col>0</xdr:col>
      <xdr:colOff>666750</xdr:colOff>
      <xdr:row>56</xdr:row>
      <xdr:rowOff>190499</xdr:rowOff>
    </xdr:from>
    <xdr:to>
      <xdr:col>9</xdr:col>
      <xdr:colOff>299358</xdr:colOff>
      <xdr:row>85</xdr:row>
      <xdr:rowOff>68036</xdr:rowOff>
    </xdr:to>
    <xdr:pic>
      <xdr:nvPicPr>
        <xdr:cNvPr id="5" name="Imagen 4">
          <a:extLst>
            <a:ext uri="{FF2B5EF4-FFF2-40B4-BE49-F238E27FC236}">
              <a16:creationId xmlns:a16="http://schemas.microsoft.com/office/drawing/2014/main" id="{7B3A9374-5764-4EE9-B4F4-8DA797A232BD}"/>
            </a:ext>
          </a:extLst>
        </xdr:cNvPr>
        <xdr:cNvPicPr>
          <a:picLocks noChangeAspect="1"/>
        </xdr:cNvPicPr>
      </xdr:nvPicPr>
      <xdr:blipFill rotWithShape="1">
        <a:blip xmlns:r="http://schemas.openxmlformats.org/officeDocument/2006/relationships" r:embed="rId5"/>
        <a:srcRect l="24475" t="16743" r="25634" b="9400"/>
        <a:stretch/>
      </xdr:blipFill>
      <xdr:spPr>
        <a:xfrm>
          <a:off x="666750" y="11239499"/>
          <a:ext cx="6490608" cy="5402037"/>
        </a:xfrm>
        <a:prstGeom prst="rect">
          <a:avLst/>
        </a:prstGeom>
      </xdr:spPr>
    </xdr:pic>
    <xdr:clientData/>
  </xdr:twoCellAnchor>
  <xdr:twoCellAnchor editAs="oneCell">
    <xdr:from>
      <xdr:col>0</xdr:col>
      <xdr:colOff>544286</xdr:colOff>
      <xdr:row>86</xdr:row>
      <xdr:rowOff>0</xdr:rowOff>
    </xdr:from>
    <xdr:to>
      <xdr:col>9</xdr:col>
      <xdr:colOff>244929</xdr:colOff>
      <xdr:row>111</xdr:row>
      <xdr:rowOff>149679</xdr:rowOff>
    </xdr:to>
    <xdr:pic>
      <xdr:nvPicPr>
        <xdr:cNvPr id="6" name="Imagen 5">
          <a:extLst>
            <a:ext uri="{FF2B5EF4-FFF2-40B4-BE49-F238E27FC236}">
              <a16:creationId xmlns:a16="http://schemas.microsoft.com/office/drawing/2014/main" id="{FF1F04D2-4116-49AE-BAAA-A5B7C8990E7C}"/>
            </a:ext>
          </a:extLst>
        </xdr:cNvPr>
        <xdr:cNvPicPr>
          <a:picLocks noChangeAspect="1"/>
        </xdr:cNvPicPr>
      </xdr:nvPicPr>
      <xdr:blipFill rotWithShape="1">
        <a:blip xmlns:r="http://schemas.openxmlformats.org/officeDocument/2006/relationships" r:embed="rId6"/>
        <a:srcRect l="23953" t="16743" r="25633" b="16098"/>
        <a:stretch/>
      </xdr:blipFill>
      <xdr:spPr>
        <a:xfrm>
          <a:off x="544286" y="16764000"/>
          <a:ext cx="6558643" cy="4912179"/>
        </a:xfrm>
        <a:prstGeom prst="rect">
          <a:avLst/>
        </a:prstGeom>
      </xdr:spPr>
    </xdr:pic>
    <xdr:clientData/>
  </xdr:twoCellAnchor>
  <xdr:twoCellAnchor editAs="oneCell">
    <xdr:from>
      <xdr:col>0</xdr:col>
      <xdr:colOff>612322</xdr:colOff>
      <xdr:row>112</xdr:row>
      <xdr:rowOff>95249</xdr:rowOff>
    </xdr:from>
    <xdr:to>
      <xdr:col>8</xdr:col>
      <xdr:colOff>285750</xdr:colOff>
      <xdr:row>140</xdr:row>
      <xdr:rowOff>95250</xdr:rowOff>
    </xdr:to>
    <xdr:pic>
      <xdr:nvPicPr>
        <xdr:cNvPr id="7" name="Imagen 6">
          <a:extLst>
            <a:ext uri="{FF2B5EF4-FFF2-40B4-BE49-F238E27FC236}">
              <a16:creationId xmlns:a16="http://schemas.microsoft.com/office/drawing/2014/main" id="{6ECF41E5-529C-4525-940F-3E472C7BFFD0}"/>
            </a:ext>
          </a:extLst>
        </xdr:cNvPr>
        <xdr:cNvPicPr>
          <a:picLocks noChangeAspect="1"/>
        </xdr:cNvPicPr>
      </xdr:nvPicPr>
      <xdr:blipFill rotWithShape="1">
        <a:blip xmlns:r="http://schemas.openxmlformats.org/officeDocument/2006/relationships" r:embed="rId7"/>
        <a:srcRect l="26985" t="17674" r="28667" b="9401"/>
        <a:stretch/>
      </xdr:blipFill>
      <xdr:spPr>
        <a:xfrm>
          <a:off x="612322" y="21812249"/>
          <a:ext cx="5769428" cy="5334001"/>
        </a:xfrm>
        <a:prstGeom prst="rect">
          <a:avLst/>
        </a:prstGeom>
      </xdr:spPr>
    </xdr:pic>
    <xdr:clientData/>
  </xdr:twoCellAnchor>
  <xdr:twoCellAnchor editAs="oneCell">
    <xdr:from>
      <xdr:col>0</xdr:col>
      <xdr:colOff>612322</xdr:colOff>
      <xdr:row>143</xdr:row>
      <xdr:rowOff>122462</xdr:rowOff>
    </xdr:from>
    <xdr:to>
      <xdr:col>11</xdr:col>
      <xdr:colOff>285750</xdr:colOff>
      <xdr:row>173</xdr:row>
      <xdr:rowOff>13607</xdr:rowOff>
    </xdr:to>
    <xdr:pic>
      <xdr:nvPicPr>
        <xdr:cNvPr id="8" name="Imagen 7">
          <a:extLst>
            <a:ext uri="{FF2B5EF4-FFF2-40B4-BE49-F238E27FC236}">
              <a16:creationId xmlns:a16="http://schemas.microsoft.com/office/drawing/2014/main" id="{2810A6BF-72A6-4442-82D9-2A0E21E0FEA8}"/>
            </a:ext>
          </a:extLst>
        </xdr:cNvPr>
        <xdr:cNvPicPr>
          <a:picLocks noChangeAspect="1"/>
        </xdr:cNvPicPr>
      </xdr:nvPicPr>
      <xdr:blipFill rotWithShape="1">
        <a:blip xmlns:r="http://schemas.openxmlformats.org/officeDocument/2006/relationships" r:embed="rId8"/>
        <a:srcRect l="18095" t="17859" r="19985" b="5494"/>
        <a:stretch/>
      </xdr:blipFill>
      <xdr:spPr>
        <a:xfrm>
          <a:off x="612322" y="27894641"/>
          <a:ext cx="8055428" cy="56061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2</xdr:col>
      <xdr:colOff>619125</xdr:colOff>
      <xdr:row>3</xdr:row>
      <xdr:rowOff>91695</xdr:rowOff>
    </xdr:to>
    <xdr:pic>
      <xdr:nvPicPr>
        <xdr:cNvPr id="2" name="Imagen 1">
          <a:hlinkClick xmlns:r="http://schemas.openxmlformats.org/officeDocument/2006/relationships" r:id="rId1"/>
          <a:extLst>
            <a:ext uri="{FF2B5EF4-FFF2-40B4-BE49-F238E27FC236}">
              <a16:creationId xmlns:a16="http://schemas.microsoft.com/office/drawing/2014/main" id="{20E83A6B-5388-48AD-B27F-706CE3998467}"/>
            </a:ext>
          </a:extLst>
        </xdr:cNvPr>
        <xdr:cNvPicPr>
          <a:picLocks noChangeAspect="1"/>
        </xdr:cNvPicPr>
      </xdr:nvPicPr>
      <xdr:blipFill>
        <a:blip xmlns:r="http://schemas.openxmlformats.org/officeDocument/2006/relationships" r:embed="rId2"/>
        <a:stretch>
          <a:fillRect/>
        </a:stretch>
      </xdr:blipFill>
      <xdr:spPr>
        <a:xfrm>
          <a:off x="923925" y="38100"/>
          <a:ext cx="1219200" cy="94894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367394</xdr:colOff>
      <xdr:row>0</xdr:row>
      <xdr:rowOff>0</xdr:rowOff>
    </xdr:from>
    <xdr:to>
      <xdr:col>2</xdr:col>
      <xdr:colOff>1156608</xdr:colOff>
      <xdr:row>2</xdr:row>
      <xdr:rowOff>476250</xdr:rowOff>
    </xdr:to>
    <xdr:pic>
      <xdr:nvPicPr>
        <xdr:cNvPr id="2" name="Imagen 1">
          <a:hlinkClick xmlns:r="http://schemas.openxmlformats.org/officeDocument/2006/relationships" r:id="rId1"/>
          <a:extLst>
            <a:ext uri="{FF2B5EF4-FFF2-40B4-BE49-F238E27FC236}">
              <a16:creationId xmlns:a16="http://schemas.microsoft.com/office/drawing/2014/main" id="{9D33B2A8-6CD7-4708-93A7-E0B51A6F4F23}"/>
            </a:ext>
          </a:extLst>
        </xdr:cNvPr>
        <xdr:cNvPicPr>
          <a:picLocks noChangeAspect="1"/>
        </xdr:cNvPicPr>
      </xdr:nvPicPr>
      <xdr:blipFill>
        <a:blip xmlns:r="http://schemas.openxmlformats.org/officeDocument/2006/relationships" r:embed="rId2"/>
        <a:stretch>
          <a:fillRect/>
        </a:stretch>
      </xdr:blipFill>
      <xdr:spPr>
        <a:xfrm>
          <a:off x="571501" y="0"/>
          <a:ext cx="1551214" cy="131989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60477</xdr:colOff>
      <xdr:row>0</xdr:row>
      <xdr:rowOff>31750</xdr:rowOff>
    </xdr:from>
    <xdr:to>
      <xdr:col>1</xdr:col>
      <xdr:colOff>1545167</xdr:colOff>
      <xdr:row>3</xdr:row>
      <xdr:rowOff>31750</xdr:rowOff>
    </xdr:to>
    <xdr:pic>
      <xdr:nvPicPr>
        <xdr:cNvPr id="2" name="Imagen 1">
          <a:hlinkClick xmlns:r="http://schemas.openxmlformats.org/officeDocument/2006/relationships" r:id="rId1"/>
          <a:extLst>
            <a:ext uri="{FF2B5EF4-FFF2-40B4-BE49-F238E27FC236}">
              <a16:creationId xmlns:a16="http://schemas.microsoft.com/office/drawing/2014/main" id="{6BFD9FA9-DF04-46C0-B8D6-1832918B3E01}"/>
            </a:ext>
          </a:extLst>
        </xdr:cNvPr>
        <xdr:cNvPicPr>
          <a:picLocks noChangeAspect="1"/>
        </xdr:cNvPicPr>
      </xdr:nvPicPr>
      <xdr:blipFill>
        <a:blip xmlns:r="http://schemas.openxmlformats.org/officeDocument/2006/relationships" r:embed="rId2"/>
        <a:stretch>
          <a:fillRect/>
        </a:stretch>
      </xdr:blipFill>
      <xdr:spPr>
        <a:xfrm>
          <a:off x="60477" y="31750"/>
          <a:ext cx="1781023" cy="125941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476251</xdr:colOff>
      <xdr:row>0</xdr:row>
      <xdr:rowOff>0</xdr:rowOff>
    </xdr:from>
    <xdr:to>
      <xdr:col>1</xdr:col>
      <xdr:colOff>1426634</xdr:colOff>
      <xdr:row>2</xdr:row>
      <xdr:rowOff>417857</xdr:rowOff>
    </xdr:to>
    <xdr:pic>
      <xdr:nvPicPr>
        <xdr:cNvPr id="2" name="Imagen 1">
          <a:hlinkClick xmlns:r="http://schemas.openxmlformats.org/officeDocument/2006/relationships" r:id="rId1"/>
          <a:extLst>
            <a:ext uri="{FF2B5EF4-FFF2-40B4-BE49-F238E27FC236}">
              <a16:creationId xmlns:a16="http://schemas.microsoft.com/office/drawing/2014/main" id="{CCD2A23E-1698-4AC3-AFEE-09DCAC254919}"/>
            </a:ext>
          </a:extLst>
        </xdr:cNvPr>
        <xdr:cNvPicPr>
          <a:picLocks noChangeAspect="1"/>
        </xdr:cNvPicPr>
      </xdr:nvPicPr>
      <xdr:blipFill>
        <a:blip xmlns:r="http://schemas.openxmlformats.org/officeDocument/2006/relationships" r:embed="rId2"/>
        <a:stretch>
          <a:fillRect/>
        </a:stretch>
      </xdr:blipFill>
      <xdr:spPr>
        <a:xfrm>
          <a:off x="476251" y="0"/>
          <a:ext cx="1598083" cy="836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73234</xdr:colOff>
      <xdr:row>0</xdr:row>
      <xdr:rowOff>138544</xdr:rowOff>
    </xdr:from>
    <xdr:to>
      <xdr:col>1</xdr:col>
      <xdr:colOff>300181</xdr:colOff>
      <xdr:row>2</xdr:row>
      <xdr:rowOff>107474</xdr:rowOff>
    </xdr:to>
    <xdr:pic>
      <xdr:nvPicPr>
        <xdr:cNvPr id="2" name="Imagen 1">
          <a:extLst>
            <a:ext uri="{FF2B5EF4-FFF2-40B4-BE49-F238E27FC236}">
              <a16:creationId xmlns:a16="http://schemas.microsoft.com/office/drawing/2014/main" id="{21B39A61-32D0-4CCC-B03A-AFEE33565F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234" y="138544"/>
          <a:ext cx="760347" cy="3594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1344757</xdr:colOff>
      <xdr:row>3</xdr:row>
      <xdr:rowOff>18782</xdr:rowOff>
    </xdr:to>
    <xdr:pic>
      <xdr:nvPicPr>
        <xdr:cNvPr id="3" name="Imagen 2">
          <a:hlinkClick xmlns:r="http://schemas.openxmlformats.org/officeDocument/2006/relationships" r:id="rId1"/>
          <a:extLst>
            <a:ext uri="{FF2B5EF4-FFF2-40B4-BE49-F238E27FC236}">
              <a16:creationId xmlns:a16="http://schemas.microsoft.com/office/drawing/2014/main" id="{45ACF72E-AA66-412B-B5D0-B3DF61AD985E}"/>
            </a:ext>
          </a:extLst>
        </xdr:cNvPr>
        <xdr:cNvPicPr>
          <a:picLocks noChangeAspect="1"/>
        </xdr:cNvPicPr>
      </xdr:nvPicPr>
      <xdr:blipFill>
        <a:blip xmlns:r="http://schemas.openxmlformats.org/officeDocument/2006/relationships" r:embed="rId2"/>
        <a:stretch>
          <a:fillRect/>
        </a:stretch>
      </xdr:blipFill>
      <xdr:spPr>
        <a:xfrm>
          <a:off x="0" y="0"/>
          <a:ext cx="2402032" cy="13046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349250</xdr:colOff>
      <xdr:row>0</xdr:row>
      <xdr:rowOff>0</xdr:rowOff>
    </xdr:from>
    <xdr:to>
      <xdr:col>3</xdr:col>
      <xdr:colOff>735157</xdr:colOff>
      <xdr:row>2</xdr:row>
      <xdr:rowOff>430884</xdr:rowOff>
    </xdr:to>
    <xdr:pic>
      <xdr:nvPicPr>
        <xdr:cNvPr id="3" name="Imagen 2">
          <a:extLst>
            <a:ext uri="{FF2B5EF4-FFF2-40B4-BE49-F238E27FC236}">
              <a16:creationId xmlns:a16="http://schemas.microsoft.com/office/drawing/2014/main" id="{C82F2A12-22B6-45C4-A898-54F241300739}"/>
            </a:ext>
          </a:extLst>
        </xdr:cNvPr>
        <xdr:cNvPicPr>
          <a:picLocks noChangeAspect="1"/>
        </xdr:cNvPicPr>
      </xdr:nvPicPr>
      <xdr:blipFill>
        <a:blip xmlns:r="http://schemas.openxmlformats.org/officeDocument/2006/relationships" r:embed="rId1"/>
        <a:stretch>
          <a:fillRect/>
        </a:stretch>
      </xdr:blipFill>
      <xdr:spPr>
        <a:xfrm>
          <a:off x="1651000" y="0"/>
          <a:ext cx="2402032" cy="13040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7408</xdr:colOff>
      <xdr:row>0</xdr:row>
      <xdr:rowOff>31751</xdr:rowOff>
    </xdr:from>
    <xdr:to>
      <xdr:col>4</xdr:col>
      <xdr:colOff>867833</xdr:colOff>
      <xdr:row>7</xdr:row>
      <xdr:rowOff>168477</xdr:rowOff>
    </xdr:to>
    <xdr:pic>
      <xdr:nvPicPr>
        <xdr:cNvPr id="3" name="Imagen 2">
          <a:extLst>
            <a:ext uri="{FF2B5EF4-FFF2-40B4-BE49-F238E27FC236}">
              <a16:creationId xmlns:a16="http://schemas.microsoft.com/office/drawing/2014/main" id="{0BE92185-1B70-4975-9412-AB72786B61CD}"/>
            </a:ext>
          </a:extLst>
        </xdr:cNvPr>
        <xdr:cNvPicPr>
          <a:picLocks noChangeAspect="1"/>
        </xdr:cNvPicPr>
      </xdr:nvPicPr>
      <xdr:blipFill>
        <a:blip xmlns:r="http://schemas.openxmlformats.org/officeDocument/2006/relationships" r:embed="rId1"/>
        <a:stretch>
          <a:fillRect/>
        </a:stretch>
      </xdr:blipFill>
      <xdr:spPr>
        <a:xfrm>
          <a:off x="536575" y="31751"/>
          <a:ext cx="3252258" cy="1692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2</xdr:col>
      <xdr:colOff>133720</xdr:colOff>
      <xdr:row>4</xdr:row>
      <xdr:rowOff>16060</xdr:rowOff>
    </xdr:to>
    <xdr:pic>
      <xdr:nvPicPr>
        <xdr:cNvPr id="2" name="Imagen 1">
          <a:hlinkClick xmlns:r="http://schemas.openxmlformats.org/officeDocument/2006/relationships" r:id="rId1"/>
          <a:extLst>
            <a:ext uri="{FF2B5EF4-FFF2-40B4-BE49-F238E27FC236}">
              <a16:creationId xmlns:a16="http://schemas.microsoft.com/office/drawing/2014/main" id="{D3B338BD-DACC-42E2-A518-00A62872084F}"/>
            </a:ext>
          </a:extLst>
        </xdr:cNvPr>
        <xdr:cNvPicPr>
          <a:picLocks noChangeAspect="1"/>
        </xdr:cNvPicPr>
      </xdr:nvPicPr>
      <xdr:blipFill>
        <a:blip xmlns:r="http://schemas.openxmlformats.org/officeDocument/2006/relationships" r:embed="rId2"/>
        <a:stretch>
          <a:fillRect/>
        </a:stretch>
      </xdr:blipFill>
      <xdr:spPr>
        <a:xfrm>
          <a:off x="828675" y="0"/>
          <a:ext cx="2402032" cy="1304657"/>
        </a:xfrm>
        <a:prstGeom prst="rect">
          <a:avLst/>
        </a:prstGeom>
      </xdr:spPr>
    </xdr:pic>
    <xdr:clientData/>
  </xdr:twoCellAnchor>
  <xdr:oneCellAnchor>
    <xdr:from>
      <xdr:col>0</xdr:col>
      <xdr:colOff>1000524</xdr:colOff>
      <xdr:row>0</xdr:row>
      <xdr:rowOff>66560</xdr:rowOff>
    </xdr:from>
    <xdr:ext cx="2360441" cy="1005043"/>
    <xdr:pic>
      <xdr:nvPicPr>
        <xdr:cNvPr id="3" name="Imagen 2">
          <a:extLst>
            <a:ext uri="{FF2B5EF4-FFF2-40B4-BE49-F238E27FC236}">
              <a16:creationId xmlns:a16="http://schemas.microsoft.com/office/drawing/2014/main" id="{C4C1EFC7-44CC-49E8-AB35-4DEACDFE5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649" y="66560"/>
          <a:ext cx="2360441" cy="100504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66675</xdr:colOff>
      <xdr:row>0</xdr:row>
      <xdr:rowOff>0</xdr:rowOff>
    </xdr:from>
    <xdr:to>
      <xdr:col>3</xdr:col>
      <xdr:colOff>620857</xdr:colOff>
      <xdr:row>3</xdr:row>
      <xdr:rowOff>47357</xdr:rowOff>
    </xdr:to>
    <xdr:pic>
      <xdr:nvPicPr>
        <xdr:cNvPr id="3" name="Imagen 2">
          <a:hlinkClick xmlns:r="http://schemas.openxmlformats.org/officeDocument/2006/relationships" r:id="rId1"/>
          <a:extLst>
            <a:ext uri="{FF2B5EF4-FFF2-40B4-BE49-F238E27FC236}">
              <a16:creationId xmlns:a16="http://schemas.microsoft.com/office/drawing/2014/main" id="{DAE24725-1FFE-4F95-B8C2-40E26E032C67}"/>
            </a:ext>
          </a:extLst>
        </xdr:cNvPr>
        <xdr:cNvPicPr>
          <a:picLocks noChangeAspect="1"/>
        </xdr:cNvPicPr>
      </xdr:nvPicPr>
      <xdr:blipFill>
        <a:blip xmlns:r="http://schemas.openxmlformats.org/officeDocument/2006/relationships" r:embed="rId2"/>
        <a:stretch>
          <a:fillRect/>
        </a:stretch>
      </xdr:blipFill>
      <xdr:spPr>
        <a:xfrm>
          <a:off x="828675" y="0"/>
          <a:ext cx="2402032" cy="13046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609600</xdr:colOff>
      <xdr:row>22</xdr:row>
      <xdr:rowOff>160338</xdr:rowOff>
    </xdr:to>
    <xdr:graphicFrame macro="">
      <xdr:nvGraphicFramePr>
        <xdr:cNvPr id="2" name="Marcador de contenido 3">
          <a:extLst>
            <a:ext uri="{FF2B5EF4-FFF2-40B4-BE49-F238E27FC236}">
              <a16:creationId xmlns:a16="http://schemas.microsoft.com/office/drawing/2014/main" id="{7D77FBCB-A5FF-44FA-868A-BF1B49C477CE}"/>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22</xdr:col>
      <xdr:colOff>0</xdr:colOff>
      <xdr:row>3</xdr:row>
      <xdr:rowOff>0</xdr:rowOff>
    </xdr:from>
    <xdr:to>
      <xdr:col>24</xdr:col>
      <xdr:colOff>571500</xdr:colOff>
      <xdr:row>10</xdr:row>
      <xdr:rowOff>47625</xdr:rowOff>
    </xdr:to>
    <xdr:sp macro="" textlink="">
      <xdr:nvSpPr>
        <xdr:cNvPr id="3" name="CuadroTexto 2">
          <a:extLst>
            <a:ext uri="{FF2B5EF4-FFF2-40B4-BE49-F238E27FC236}">
              <a16:creationId xmlns:a16="http://schemas.microsoft.com/office/drawing/2014/main" id="{43E831BB-58AE-44EC-98A3-79E1DEA7C6BF}"/>
            </a:ext>
          </a:extLst>
        </xdr:cNvPr>
        <xdr:cNvSpPr txBox="1"/>
      </xdr:nvSpPr>
      <xdr:spPr>
        <a:xfrm>
          <a:off x="16764000" y="571500"/>
          <a:ext cx="2095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a:solidFill>
                <a:sysClr val="windowText" lastClr="000000"/>
              </a:solidFill>
              <a:latin typeface="Arial" panose="020B0604020202020204" pitchFamily="34" charset="0"/>
              <a:cs typeface="Arial" panose="020B0604020202020204" pitchFamily="34" charset="0"/>
            </a:rPr>
            <a:t>Plan</a:t>
          </a:r>
          <a:r>
            <a:rPr lang="es-CO" sz="2000" baseline="0">
              <a:solidFill>
                <a:sysClr val="windowText" lastClr="000000"/>
              </a:solidFill>
              <a:latin typeface="Arial" panose="020B0604020202020204" pitchFamily="34" charset="0"/>
              <a:cs typeface="Arial" panose="020B0604020202020204" pitchFamily="34" charset="0"/>
            </a:rPr>
            <a:t> Anticorrupción y de Atención al Ciudadano 2020</a:t>
          </a:r>
          <a:endParaRPr lang="es-CO" sz="2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409575</xdr:colOff>
      <xdr:row>7</xdr:row>
      <xdr:rowOff>123825</xdr:rowOff>
    </xdr:from>
    <xdr:to>
      <xdr:col>8</xdr:col>
      <xdr:colOff>219075</xdr:colOff>
      <xdr:row>14</xdr:row>
      <xdr:rowOff>171450</xdr:rowOff>
    </xdr:to>
    <xdr:sp macro="" textlink="">
      <xdr:nvSpPr>
        <xdr:cNvPr id="4" name="CuadroTexto 3">
          <a:extLst>
            <a:ext uri="{FF2B5EF4-FFF2-40B4-BE49-F238E27FC236}">
              <a16:creationId xmlns:a16="http://schemas.microsoft.com/office/drawing/2014/main" id="{9C84AFEC-E6E9-4352-9467-0C4C0AB91353}"/>
            </a:ext>
          </a:extLst>
        </xdr:cNvPr>
        <xdr:cNvSpPr txBox="1"/>
      </xdr:nvSpPr>
      <xdr:spPr>
        <a:xfrm>
          <a:off x="4219575" y="1457325"/>
          <a:ext cx="2095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a:solidFill>
                <a:sysClr val="windowText" lastClr="000000"/>
              </a:solidFill>
              <a:latin typeface="Arial" panose="020B0604020202020204" pitchFamily="34" charset="0"/>
              <a:cs typeface="Arial" panose="020B0604020202020204" pitchFamily="34" charset="0"/>
            </a:rPr>
            <a:t>Plan</a:t>
          </a:r>
          <a:r>
            <a:rPr lang="es-CO" sz="2000" baseline="0">
              <a:solidFill>
                <a:sysClr val="windowText" lastClr="000000"/>
              </a:solidFill>
              <a:latin typeface="Arial" panose="020B0604020202020204" pitchFamily="34" charset="0"/>
              <a:cs typeface="Arial" panose="020B0604020202020204" pitchFamily="34" charset="0"/>
            </a:rPr>
            <a:t> Anticorrupción y de Atención al Ciudadano 2020</a:t>
          </a:r>
          <a:endParaRPr lang="es-CO" sz="2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nidad%20del%20Servicio%20P&#250;blico%20de%20Empleo\Secretaria%20General\PIGA\Hoja%20de%20vida%20Indicadores%20(mode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apacitaci&#243;n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5b8b3129b908fd62/Documentos/UAESPE/PLANES%20DEC%20612/2020/8.%20Plan%20de%20trabajo%20Seguridad%20y%20Salud%20en%20el%20Trabaj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V 1"/>
      <sheetName val="HV 2"/>
      <sheetName val="HV 3"/>
      <sheetName val="HV 4"/>
      <sheetName val="HV 5"/>
      <sheetName val="HV 6"/>
      <sheetName val="HV 7"/>
      <sheetName val="HV 8"/>
      <sheetName val="HV 9"/>
    </sheetNames>
    <sheetDataSet>
      <sheetData sheetId="0">
        <row r="17">
          <cell r="A17" t="str">
            <v>Mejorar la calidad de los servicios ofrecidos por los Prestadores del Servicio Público de Empleo</v>
          </cell>
        </row>
        <row r="18">
          <cell r="A18" t="str">
            <v>Fomentar el uso del Servicio Público de Empleo entre buscadores y empresarios</v>
          </cell>
        </row>
        <row r="19">
          <cell r="A19" t="str">
            <v>Reducir las brechas de empleabilidad a través del fortalecimiento de los servicios que ofrecen los prestadores y la articulación de la oferta interinstitucional pública y privada de servicios</v>
          </cell>
        </row>
        <row r="20">
          <cell r="A20" t="str">
            <v>Aumentar la cobertura del Servicio Público de Empleo a nivel nacional</v>
          </cell>
        </row>
        <row r="21">
          <cell r="A21" t="str">
            <v>Promover y desarrollar estrategias de atención diferencial en temas de gestión y colocación para poblaciones con dificil vinculación al mercado de trabajo</v>
          </cell>
        </row>
        <row r="22">
          <cell r="A22" t="str">
            <v>Convertir al SPE en referente de información de oferta y demanda laboral</v>
          </cell>
        </row>
        <row r="23">
          <cell r="A23" t="str">
            <v>Fortalecer el Servicio Público de Empleo con enfoque regional</v>
          </cell>
        </row>
        <row r="24">
          <cell r="A24" t="str">
            <v>Garantizar el servicio y atención al Ciudadano a través de diferentes canales.</v>
          </cell>
        </row>
        <row r="25">
          <cell r="A25" t="str">
            <v>Fortalecer la gestión institucional para el buen gobierno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hyperlink" Target="https://unidad.serviciodeempleo.gov.co/plan-de-conservacion-documental-y-plan-de-preservacion-digita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unidad.serviciodeempleo.gov.co/plan-de-prevision-de-recursos-humano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unidad.serviciodeempleo.gov.co/plan-estrategico-de-talento-human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3C14-4033-4DF4-A5DF-6923A76A7AF5}">
  <dimension ref="A1:M34"/>
  <sheetViews>
    <sheetView tabSelected="1" zoomScale="90" zoomScaleNormal="90" workbookViewId="0">
      <selection activeCell="N7" sqref="N7"/>
    </sheetView>
  </sheetViews>
  <sheetFormatPr baseColWidth="10" defaultRowHeight="16.5" x14ac:dyDescent="0.3"/>
  <cols>
    <col min="1" max="13" width="11.42578125" style="2"/>
  </cols>
  <sheetData>
    <row r="1" spans="1:13" ht="15" x14ac:dyDescent="0.25">
      <c r="A1" s="444" t="s">
        <v>558</v>
      </c>
      <c r="B1" s="444"/>
      <c r="C1" s="444"/>
      <c r="D1" s="444"/>
      <c r="E1" s="444"/>
      <c r="F1" s="444"/>
      <c r="G1" s="444"/>
      <c r="H1" s="444"/>
      <c r="I1" s="444"/>
      <c r="J1" s="444"/>
      <c r="K1" s="444"/>
      <c r="L1" s="444"/>
      <c r="M1" s="444"/>
    </row>
    <row r="2" spans="1:13" ht="15" x14ac:dyDescent="0.25">
      <c r="A2" s="444"/>
      <c r="B2" s="444"/>
      <c r="C2" s="444"/>
      <c r="D2" s="444"/>
      <c r="E2" s="444"/>
      <c r="F2" s="444"/>
      <c r="G2" s="444"/>
      <c r="H2" s="444"/>
      <c r="I2" s="444"/>
      <c r="J2" s="444"/>
      <c r="K2" s="444"/>
      <c r="L2" s="444"/>
      <c r="M2" s="444"/>
    </row>
    <row r="3" spans="1:13" ht="15" x14ac:dyDescent="0.25">
      <c r="A3" s="444"/>
      <c r="B3" s="444"/>
      <c r="C3" s="444"/>
      <c r="D3" s="444"/>
      <c r="E3" s="444"/>
      <c r="F3" s="444"/>
      <c r="G3" s="444"/>
      <c r="H3" s="444"/>
      <c r="I3" s="444"/>
      <c r="J3" s="444"/>
      <c r="K3" s="444"/>
      <c r="L3" s="444"/>
      <c r="M3" s="444"/>
    </row>
    <row r="4" spans="1:13" ht="15" x14ac:dyDescent="0.25">
      <c r="A4" s="444"/>
      <c r="B4" s="444"/>
      <c r="C4" s="444"/>
      <c r="D4" s="444"/>
      <c r="E4" s="444"/>
      <c r="F4" s="444"/>
      <c r="G4" s="444"/>
      <c r="H4" s="444"/>
      <c r="I4" s="444"/>
      <c r="J4" s="444"/>
      <c r="K4" s="444"/>
      <c r="L4" s="444"/>
      <c r="M4" s="444"/>
    </row>
    <row r="5" spans="1:13" ht="15" x14ac:dyDescent="0.25">
      <c r="A5" s="444"/>
      <c r="B5" s="444"/>
      <c r="C5" s="444"/>
      <c r="D5" s="444"/>
      <c r="E5" s="444"/>
      <c r="F5" s="444"/>
      <c r="G5" s="444"/>
      <c r="H5" s="444"/>
      <c r="I5" s="444"/>
      <c r="J5" s="444"/>
      <c r="K5" s="444"/>
      <c r="L5" s="444"/>
      <c r="M5" s="444"/>
    </row>
    <row r="6" spans="1:13" ht="15" x14ac:dyDescent="0.25">
      <c r="A6" s="444"/>
      <c r="B6" s="444"/>
      <c r="C6" s="444"/>
      <c r="D6" s="444"/>
      <c r="E6" s="444"/>
      <c r="F6" s="444"/>
      <c r="G6" s="444"/>
      <c r="H6" s="444"/>
      <c r="I6" s="444"/>
      <c r="J6" s="444"/>
      <c r="K6" s="444"/>
      <c r="L6" s="444"/>
      <c r="M6" s="444"/>
    </row>
    <row r="7" spans="1:13" ht="15" x14ac:dyDescent="0.25">
      <c r="A7" s="444"/>
      <c r="B7" s="444"/>
      <c r="C7" s="444"/>
      <c r="D7" s="444"/>
      <c r="E7" s="444"/>
      <c r="F7" s="444"/>
      <c r="G7" s="444"/>
      <c r="H7" s="444"/>
      <c r="I7" s="444"/>
      <c r="J7" s="444"/>
      <c r="K7" s="444"/>
      <c r="L7" s="444"/>
      <c r="M7" s="444"/>
    </row>
    <row r="8" spans="1:13" ht="30" customHeight="1" x14ac:dyDescent="0.25">
      <c r="A8" s="451"/>
      <c r="B8" s="451"/>
      <c r="C8" s="451"/>
      <c r="D8" s="451"/>
      <c r="E8" s="451"/>
      <c r="F8" s="451"/>
      <c r="G8" s="451"/>
      <c r="H8" s="451"/>
      <c r="I8" s="451"/>
      <c r="J8" s="451"/>
      <c r="K8" s="451"/>
      <c r="L8" s="451"/>
      <c r="M8" s="452"/>
    </row>
    <row r="9" spans="1:13" ht="30" customHeight="1" x14ac:dyDescent="0.25">
      <c r="A9" s="449"/>
      <c r="B9" s="449"/>
      <c r="C9" s="449"/>
      <c r="D9" s="449"/>
      <c r="E9" s="449"/>
      <c r="F9" s="449"/>
      <c r="G9" s="449"/>
      <c r="H9" s="449"/>
      <c r="I9" s="449"/>
      <c r="J9" s="449"/>
      <c r="K9" s="449"/>
      <c r="L9" s="449"/>
      <c r="M9" s="450"/>
    </row>
    <row r="10" spans="1:13" ht="30" customHeight="1" x14ac:dyDescent="0.25">
      <c r="A10" s="442"/>
      <c r="B10" s="442"/>
      <c r="C10" s="442"/>
      <c r="D10" s="442"/>
      <c r="E10" s="442"/>
      <c r="F10" s="442"/>
      <c r="G10" s="442"/>
      <c r="H10" s="442"/>
      <c r="I10" s="442"/>
      <c r="J10" s="442"/>
      <c r="K10" s="442"/>
      <c r="L10" s="442"/>
      <c r="M10" s="443"/>
    </row>
    <row r="11" spans="1:13" ht="30" customHeight="1" x14ac:dyDescent="0.25">
      <c r="A11" s="442"/>
      <c r="B11" s="442"/>
      <c r="C11" s="442"/>
      <c r="D11" s="442"/>
      <c r="E11" s="442"/>
      <c r="F11" s="442"/>
      <c r="G11" s="442"/>
      <c r="H11" s="442"/>
      <c r="I11" s="442"/>
      <c r="J11" s="442"/>
      <c r="K11" s="442"/>
      <c r="L11" s="442"/>
      <c r="M11" s="443"/>
    </row>
    <row r="12" spans="1:13" ht="30" customHeight="1" x14ac:dyDescent="0.25">
      <c r="A12" s="440"/>
      <c r="B12" s="440"/>
      <c r="C12" s="440"/>
      <c r="D12" s="440"/>
      <c r="E12" s="440"/>
      <c r="F12" s="440"/>
      <c r="G12" s="440"/>
      <c r="H12" s="440"/>
      <c r="I12" s="440"/>
      <c r="J12" s="440"/>
      <c r="K12" s="440"/>
      <c r="L12" s="440"/>
      <c r="M12" s="441"/>
    </row>
    <row r="13" spans="1:13" ht="30" customHeight="1" x14ac:dyDescent="0.25">
      <c r="A13" s="440"/>
      <c r="B13" s="440"/>
      <c r="C13" s="440"/>
      <c r="D13" s="440"/>
      <c r="E13" s="440"/>
      <c r="F13" s="440"/>
      <c r="G13" s="440"/>
      <c r="H13" s="440"/>
      <c r="I13" s="440"/>
      <c r="J13" s="440"/>
      <c r="K13" s="440"/>
      <c r="L13" s="440"/>
      <c r="M13" s="441"/>
    </row>
    <row r="14" spans="1:13" ht="30" customHeight="1" x14ac:dyDescent="0.25">
      <c r="A14" s="442"/>
      <c r="B14" s="442"/>
      <c r="C14" s="442"/>
      <c r="D14" s="442"/>
      <c r="E14" s="442"/>
      <c r="F14" s="442"/>
      <c r="G14" s="442"/>
      <c r="H14" s="442"/>
      <c r="I14" s="442"/>
      <c r="J14" s="442"/>
      <c r="K14" s="442"/>
      <c r="L14" s="442"/>
      <c r="M14" s="443"/>
    </row>
    <row r="15" spans="1:13" ht="30" customHeight="1" x14ac:dyDescent="0.25">
      <c r="A15" s="442"/>
      <c r="B15" s="442"/>
      <c r="C15" s="442"/>
      <c r="D15" s="442"/>
      <c r="E15" s="442"/>
      <c r="F15" s="442"/>
      <c r="G15" s="442"/>
      <c r="H15" s="442"/>
      <c r="I15" s="442"/>
      <c r="J15" s="442"/>
      <c r="K15" s="442"/>
      <c r="L15" s="442"/>
      <c r="M15" s="443"/>
    </row>
    <row r="16" spans="1:13" ht="30" customHeight="1" x14ac:dyDescent="0.25">
      <c r="A16" s="440"/>
      <c r="B16" s="440"/>
      <c r="C16" s="440"/>
      <c r="D16" s="440"/>
      <c r="E16" s="440"/>
      <c r="F16" s="440"/>
      <c r="G16" s="440"/>
      <c r="H16" s="440"/>
      <c r="I16" s="440"/>
      <c r="J16" s="440"/>
      <c r="K16" s="440"/>
      <c r="L16" s="440"/>
      <c r="M16" s="441"/>
    </row>
    <row r="17" spans="1:13" ht="30" customHeight="1" x14ac:dyDescent="0.25">
      <c r="A17" s="445"/>
      <c r="B17" s="445"/>
      <c r="C17" s="445"/>
      <c r="D17" s="445"/>
      <c r="E17" s="445"/>
      <c r="F17" s="445"/>
      <c r="G17" s="445"/>
      <c r="H17" s="445"/>
      <c r="I17" s="445"/>
      <c r="J17" s="445"/>
      <c r="K17" s="445"/>
      <c r="L17" s="445"/>
      <c r="M17" s="446"/>
    </row>
    <row r="18" spans="1:13" ht="30" customHeight="1" x14ac:dyDescent="0.25">
      <c r="A18" s="442"/>
      <c r="B18" s="442"/>
      <c r="C18" s="442"/>
      <c r="D18" s="442"/>
      <c r="E18" s="442"/>
      <c r="F18" s="442"/>
      <c r="G18" s="442"/>
      <c r="H18" s="442"/>
      <c r="I18" s="442"/>
      <c r="J18" s="442"/>
      <c r="K18" s="442"/>
      <c r="L18" s="442"/>
      <c r="M18" s="443"/>
    </row>
    <row r="19" spans="1:13" ht="30" customHeight="1" x14ac:dyDescent="0.25">
      <c r="A19" s="447"/>
      <c r="B19" s="447"/>
      <c r="C19" s="447"/>
      <c r="D19" s="447"/>
      <c r="E19" s="447"/>
      <c r="F19" s="447"/>
      <c r="G19" s="447"/>
      <c r="H19" s="447"/>
      <c r="I19" s="447"/>
      <c r="J19" s="447"/>
      <c r="K19" s="447"/>
      <c r="L19" s="447"/>
      <c r="M19" s="448"/>
    </row>
    <row r="20" spans="1:13" ht="30" customHeight="1" x14ac:dyDescent="0.25">
      <c r="A20" s="442"/>
      <c r="B20" s="442"/>
      <c r="C20" s="442"/>
      <c r="D20" s="442"/>
      <c r="E20" s="442"/>
      <c r="F20" s="442"/>
      <c r="G20" s="442"/>
      <c r="H20" s="442"/>
      <c r="I20" s="442"/>
      <c r="J20" s="442"/>
      <c r="K20" s="442"/>
      <c r="L20" s="442"/>
      <c r="M20" s="443"/>
    </row>
    <row r="21" spans="1:13" ht="30" customHeight="1" x14ac:dyDescent="0.25">
      <c r="A21" s="442"/>
      <c r="B21" s="442"/>
      <c r="C21" s="442"/>
      <c r="D21" s="442"/>
      <c r="E21" s="442"/>
      <c r="F21" s="442"/>
      <c r="G21" s="442"/>
      <c r="H21" s="442"/>
      <c r="I21" s="442"/>
      <c r="J21" s="442"/>
      <c r="K21" s="442"/>
      <c r="L21" s="442"/>
      <c r="M21" s="443"/>
    </row>
    <row r="22" spans="1:13" ht="30" customHeight="1" x14ac:dyDescent="0.25">
      <c r="A22" s="442"/>
      <c r="B22" s="442"/>
      <c r="C22" s="442"/>
      <c r="D22" s="442"/>
      <c r="E22" s="442"/>
      <c r="F22" s="442"/>
      <c r="G22" s="442"/>
      <c r="H22" s="442"/>
      <c r="I22" s="442"/>
      <c r="J22" s="442"/>
      <c r="K22" s="442"/>
      <c r="L22" s="442"/>
      <c r="M22" s="443"/>
    </row>
    <row r="23" spans="1:13" ht="30" customHeight="1" x14ac:dyDescent="0.25">
      <c r="A23" s="442"/>
      <c r="B23" s="442"/>
      <c r="C23" s="442"/>
      <c r="D23" s="442"/>
      <c r="E23" s="442"/>
      <c r="F23" s="442"/>
      <c r="G23" s="442"/>
      <c r="H23" s="442"/>
      <c r="I23" s="442"/>
      <c r="J23" s="442"/>
      <c r="K23" s="442"/>
      <c r="L23" s="442"/>
      <c r="M23" s="443"/>
    </row>
    <row r="24" spans="1:13" ht="30" customHeight="1" x14ac:dyDescent="0.25">
      <c r="A24" s="440"/>
      <c r="B24" s="440"/>
      <c r="C24" s="440"/>
      <c r="D24" s="440"/>
      <c r="E24" s="440"/>
      <c r="F24" s="440"/>
      <c r="G24" s="440"/>
      <c r="H24" s="440"/>
      <c r="I24" s="440"/>
      <c r="J24" s="440"/>
      <c r="K24" s="440"/>
      <c r="L24" s="440"/>
      <c r="M24" s="441"/>
    </row>
    <row r="25" spans="1:13" ht="30" customHeight="1" x14ac:dyDescent="0.25">
      <c r="A25" s="440"/>
      <c r="B25" s="440"/>
      <c r="C25" s="440"/>
      <c r="D25" s="440"/>
      <c r="E25" s="440"/>
      <c r="F25" s="440"/>
      <c r="G25" s="440"/>
      <c r="H25" s="440"/>
      <c r="I25" s="440"/>
      <c r="J25" s="440"/>
      <c r="K25" s="440"/>
      <c r="L25" s="440"/>
      <c r="M25" s="441"/>
    </row>
    <row r="26" spans="1:13" ht="30" customHeight="1" x14ac:dyDescent="0.25">
      <c r="A26" s="440"/>
      <c r="B26" s="440"/>
      <c r="C26" s="440"/>
      <c r="D26" s="440"/>
      <c r="E26" s="440"/>
      <c r="F26" s="440"/>
      <c r="G26" s="440"/>
      <c r="H26" s="440"/>
      <c r="I26" s="440"/>
      <c r="J26" s="440"/>
      <c r="K26" s="440"/>
      <c r="L26" s="440"/>
      <c r="M26" s="441"/>
    </row>
    <row r="27" spans="1:13" ht="30" customHeight="1" x14ac:dyDescent="0.25">
      <c r="A27" s="449"/>
      <c r="B27" s="449"/>
      <c r="C27" s="449"/>
      <c r="D27" s="449"/>
      <c r="E27" s="449"/>
      <c r="F27" s="449"/>
      <c r="G27" s="449"/>
      <c r="H27" s="449"/>
      <c r="I27" s="449"/>
      <c r="J27" s="449"/>
      <c r="K27" s="449"/>
      <c r="L27" s="449"/>
      <c r="M27" s="450"/>
    </row>
    <row r="28" spans="1:13" ht="30" customHeight="1" x14ac:dyDescent="0.25">
      <c r="A28" s="440"/>
      <c r="B28" s="440"/>
      <c r="C28" s="440"/>
      <c r="D28" s="440"/>
      <c r="E28" s="440"/>
      <c r="F28" s="440"/>
      <c r="G28" s="440"/>
      <c r="H28" s="440"/>
      <c r="I28" s="440"/>
      <c r="J28" s="440"/>
      <c r="K28" s="440"/>
      <c r="L28" s="440"/>
      <c r="M28" s="441"/>
    </row>
    <row r="29" spans="1:13" ht="30" customHeight="1" x14ac:dyDescent="0.25">
      <c r="A29" s="442"/>
      <c r="B29" s="442"/>
      <c r="C29" s="442"/>
      <c r="D29" s="442"/>
      <c r="E29" s="442"/>
      <c r="F29" s="442"/>
      <c r="G29" s="442"/>
      <c r="H29" s="442"/>
      <c r="I29" s="442"/>
      <c r="J29" s="442"/>
      <c r="K29" s="442"/>
      <c r="L29" s="442"/>
      <c r="M29" s="443"/>
    </row>
    <row r="30" spans="1:13" ht="30" customHeight="1" x14ac:dyDescent="0.25">
      <c r="A30" s="442"/>
      <c r="B30" s="442"/>
      <c r="C30" s="442"/>
      <c r="D30" s="442"/>
      <c r="E30" s="442"/>
      <c r="F30" s="442"/>
      <c r="G30" s="442"/>
      <c r="H30" s="442"/>
      <c r="I30" s="442"/>
      <c r="J30" s="442"/>
      <c r="K30" s="442"/>
      <c r="L30" s="442"/>
      <c r="M30" s="443"/>
    </row>
    <row r="31" spans="1:13" ht="30" customHeight="1" x14ac:dyDescent="0.25">
      <c r="A31" s="442"/>
      <c r="B31" s="442"/>
      <c r="C31" s="442"/>
      <c r="D31" s="442"/>
      <c r="E31" s="442"/>
      <c r="F31" s="442"/>
      <c r="G31" s="442"/>
      <c r="H31" s="442"/>
      <c r="I31" s="442"/>
      <c r="J31" s="442"/>
      <c r="K31" s="442"/>
      <c r="L31" s="442"/>
      <c r="M31" s="443"/>
    </row>
    <row r="32" spans="1:13" ht="30" customHeight="1" x14ac:dyDescent="0.25">
      <c r="A32" s="442"/>
      <c r="B32" s="442"/>
      <c r="C32" s="442"/>
      <c r="D32" s="442"/>
      <c r="E32" s="442"/>
      <c r="F32" s="442"/>
      <c r="G32" s="442"/>
      <c r="H32" s="442"/>
      <c r="I32" s="442"/>
      <c r="J32" s="442"/>
      <c r="K32" s="442"/>
      <c r="L32" s="442"/>
      <c r="M32" s="443"/>
    </row>
    <row r="33" spans="1:13" ht="21.75" customHeight="1" x14ac:dyDescent="0.25">
      <c r="A33" s="442"/>
      <c r="B33" s="442"/>
      <c r="C33" s="442"/>
      <c r="D33" s="442"/>
      <c r="E33" s="442"/>
      <c r="F33" s="442"/>
      <c r="G33" s="442"/>
      <c r="H33" s="442"/>
      <c r="I33" s="442"/>
      <c r="J33" s="442"/>
      <c r="K33" s="442"/>
      <c r="L33" s="442"/>
      <c r="M33" s="443"/>
    </row>
    <row r="34" spans="1:13" ht="34.5" customHeight="1" x14ac:dyDescent="0.25">
      <c r="A34" s="453"/>
      <c r="B34" s="453"/>
      <c r="C34" s="453"/>
      <c r="D34" s="453"/>
      <c r="E34" s="453"/>
      <c r="F34" s="453"/>
      <c r="G34" s="453"/>
      <c r="H34" s="453"/>
      <c r="I34" s="453"/>
      <c r="J34" s="453"/>
      <c r="K34" s="453"/>
      <c r="L34" s="453"/>
      <c r="M34" s="454"/>
    </row>
  </sheetData>
  <mergeCells count="28">
    <mergeCell ref="A32:M32"/>
    <mergeCell ref="A34:M34"/>
    <mergeCell ref="A33:M33"/>
    <mergeCell ref="A27:M27"/>
    <mergeCell ref="A28:M28"/>
    <mergeCell ref="A29:M29"/>
    <mergeCell ref="A30:M30"/>
    <mergeCell ref="A31:M31"/>
    <mergeCell ref="A25:M25"/>
    <mergeCell ref="A26:M26"/>
    <mergeCell ref="A20:M20"/>
    <mergeCell ref="A21:M21"/>
    <mergeCell ref="A22:M22"/>
    <mergeCell ref="A12:M12"/>
    <mergeCell ref="A13:M13"/>
    <mergeCell ref="A23:M23"/>
    <mergeCell ref="A24:M24"/>
    <mergeCell ref="A1:M7"/>
    <mergeCell ref="A16:M16"/>
    <mergeCell ref="A17:M17"/>
    <mergeCell ref="A18:M18"/>
    <mergeCell ref="A19:M19"/>
    <mergeCell ref="A14:M14"/>
    <mergeCell ref="A15:M15"/>
    <mergeCell ref="A9:M9"/>
    <mergeCell ref="A10:M10"/>
    <mergeCell ref="A11:M11"/>
    <mergeCell ref="A8:M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59693-89E4-4ACB-A687-19B618E6300F}">
  <sheetPr>
    <pageSetUpPr fitToPage="1"/>
  </sheetPr>
  <dimension ref="B1:AA82"/>
  <sheetViews>
    <sheetView view="pageBreakPreview" topLeftCell="B1" zoomScale="62" zoomScaleNormal="62" zoomScaleSheetLayoutView="62" workbookViewId="0">
      <selection activeCell="F9" sqref="F9"/>
    </sheetView>
  </sheetViews>
  <sheetFormatPr baseColWidth="10" defaultColWidth="11.28515625" defaultRowHeight="15.75" x14ac:dyDescent="0.25"/>
  <cols>
    <col min="1" max="1" width="10.42578125" style="154" customWidth="1"/>
    <col min="2" max="2" width="7.140625" style="173" customWidth="1"/>
    <col min="3" max="4" width="27.7109375" style="173" customWidth="1"/>
    <col min="5" max="5" width="47.7109375" style="154" customWidth="1"/>
    <col min="6" max="6" width="75.7109375" style="154" customWidth="1"/>
    <col min="7" max="7" width="26.7109375" style="154" customWidth="1"/>
    <col min="8" max="8" width="27.5703125" style="177" customWidth="1"/>
    <col min="9" max="9" width="21.140625" style="177" customWidth="1"/>
    <col min="10" max="11" width="5.7109375" style="154" customWidth="1"/>
    <col min="12" max="12" width="6.5703125" style="154" customWidth="1"/>
    <col min="13" max="21" width="5.7109375" style="154" customWidth="1"/>
    <col min="22" max="22" width="20.140625" style="137" customWidth="1"/>
    <col min="23" max="23" width="41.42578125" style="176" customWidth="1"/>
    <col min="24" max="24" width="11.28515625" style="137"/>
    <col min="25" max="16384" width="11.28515625" style="154"/>
  </cols>
  <sheetData>
    <row r="1" spans="2:27" ht="33" customHeight="1" x14ac:dyDescent="0.25">
      <c r="B1" s="591"/>
      <c r="C1" s="592"/>
      <c r="D1" s="593"/>
      <c r="E1" s="464" t="s">
        <v>948</v>
      </c>
      <c r="F1" s="465"/>
      <c r="G1" s="465"/>
      <c r="H1" s="465"/>
      <c r="I1" s="465"/>
      <c r="J1" s="465"/>
      <c r="K1" s="465"/>
      <c r="L1" s="465"/>
      <c r="M1" s="465"/>
      <c r="N1" s="465"/>
      <c r="O1" s="465"/>
      <c r="P1" s="465"/>
      <c r="Q1" s="465"/>
      <c r="R1" s="465"/>
      <c r="S1" s="465"/>
      <c r="T1" s="465"/>
      <c r="U1" s="465"/>
      <c r="V1" s="465"/>
      <c r="W1" s="466"/>
      <c r="X1" s="181"/>
      <c r="Y1" s="181"/>
      <c r="Z1" s="181"/>
      <c r="AA1" s="182"/>
    </row>
    <row r="2" spans="2:27" ht="33" customHeight="1" x14ac:dyDescent="0.25">
      <c r="B2" s="594"/>
      <c r="C2" s="595"/>
      <c r="D2" s="596"/>
      <c r="E2" s="467"/>
      <c r="F2" s="468"/>
      <c r="G2" s="468"/>
      <c r="H2" s="468"/>
      <c r="I2" s="468"/>
      <c r="J2" s="468"/>
      <c r="K2" s="468"/>
      <c r="L2" s="468"/>
      <c r="M2" s="468"/>
      <c r="N2" s="468"/>
      <c r="O2" s="468"/>
      <c r="P2" s="468"/>
      <c r="Q2" s="468"/>
      <c r="R2" s="468"/>
      <c r="S2" s="468"/>
      <c r="T2" s="468"/>
      <c r="U2" s="468"/>
      <c r="V2" s="468"/>
      <c r="W2" s="469"/>
      <c r="X2" s="81"/>
      <c r="Y2" s="81"/>
      <c r="Z2" s="81"/>
      <c r="AA2" s="183"/>
    </row>
    <row r="3" spans="2:27" s="137" customFormat="1" ht="33" customHeight="1" thickBot="1" x14ac:dyDescent="0.3">
      <c r="B3" s="597"/>
      <c r="C3" s="598"/>
      <c r="D3" s="599"/>
      <c r="E3" s="470"/>
      <c r="F3" s="471"/>
      <c r="G3" s="471"/>
      <c r="H3" s="471"/>
      <c r="I3" s="471"/>
      <c r="J3" s="471"/>
      <c r="K3" s="471"/>
      <c r="L3" s="471"/>
      <c r="M3" s="471"/>
      <c r="N3" s="471"/>
      <c r="O3" s="471"/>
      <c r="P3" s="471"/>
      <c r="Q3" s="471"/>
      <c r="R3" s="471"/>
      <c r="S3" s="471"/>
      <c r="T3" s="471"/>
      <c r="U3" s="471"/>
      <c r="V3" s="471"/>
      <c r="W3" s="472"/>
      <c r="X3" s="184"/>
      <c r="Y3" s="184"/>
      <c r="Z3" s="184"/>
      <c r="AA3" s="185"/>
    </row>
    <row r="4" spans="2:27" s="137" customFormat="1" ht="15.75" customHeight="1" x14ac:dyDescent="0.25">
      <c r="B4" s="186" t="s">
        <v>731</v>
      </c>
      <c r="C4" s="187" t="s">
        <v>732</v>
      </c>
      <c r="D4" s="187" t="s">
        <v>733</v>
      </c>
      <c r="E4" s="188" t="s">
        <v>82</v>
      </c>
      <c r="F4" s="188" t="s">
        <v>734</v>
      </c>
      <c r="G4" s="187" t="s">
        <v>735</v>
      </c>
      <c r="H4" s="187" t="s">
        <v>736</v>
      </c>
      <c r="I4" s="187" t="s">
        <v>737</v>
      </c>
      <c r="J4" s="189" t="s">
        <v>738</v>
      </c>
      <c r="K4" s="189" t="s">
        <v>85</v>
      </c>
      <c r="L4" s="189" t="s">
        <v>86</v>
      </c>
      <c r="M4" s="189" t="s">
        <v>87</v>
      </c>
      <c r="N4" s="189" t="s">
        <v>88</v>
      </c>
      <c r="O4" s="189" t="s">
        <v>89</v>
      </c>
      <c r="P4" s="189" t="s">
        <v>90</v>
      </c>
      <c r="Q4" s="189" t="s">
        <v>91</v>
      </c>
      <c r="R4" s="189" t="s">
        <v>92</v>
      </c>
      <c r="S4" s="189" t="s">
        <v>93</v>
      </c>
      <c r="T4" s="189" t="s">
        <v>94</v>
      </c>
      <c r="U4" s="190" t="s">
        <v>95</v>
      </c>
      <c r="V4" s="188" t="s">
        <v>739</v>
      </c>
      <c r="W4" s="187" t="s">
        <v>740</v>
      </c>
    </row>
    <row r="5" spans="2:27" s="137" customFormat="1" ht="31.5" customHeight="1" x14ac:dyDescent="0.25">
      <c r="B5" s="584" t="s">
        <v>741</v>
      </c>
      <c r="C5" s="585"/>
      <c r="D5" s="585"/>
      <c r="E5" s="585"/>
      <c r="F5" s="585"/>
      <c r="G5" s="585"/>
      <c r="H5" s="585"/>
      <c r="I5" s="585"/>
      <c r="J5" s="585"/>
      <c r="K5" s="585"/>
      <c r="L5" s="585"/>
      <c r="M5" s="585"/>
      <c r="N5" s="585"/>
      <c r="O5" s="585"/>
      <c r="P5" s="585"/>
      <c r="Q5" s="585"/>
      <c r="R5" s="585"/>
      <c r="S5" s="585"/>
      <c r="T5" s="585"/>
      <c r="U5" s="585"/>
      <c r="V5" s="585"/>
      <c r="W5" s="586"/>
    </row>
    <row r="6" spans="2:27" s="137" customFormat="1" ht="53.25" customHeight="1" x14ac:dyDescent="0.25">
      <c r="B6" s="138">
        <v>1</v>
      </c>
      <c r="C6" s="582" t="s">
        <v>742</v>
      </c>
      <c r="D6" s="582" t="s">
        <v>743</v>
      </c>
      <c r="E6" s="139" t="s">
        <v>744</v>
      </c>
      <c r="F6" s="139" t="s">
        <v>745</v>
      </c>
      <c r="G6" s="140" t="s">
        <v>746</v>
      </c>
      <c r="H6" s="141" t="s">
        <v>747</v>
      </c>
      <c r="I6" s="141" t="s">
        <v>748</v>
      </c>
      <c r="J6" s="142"/>
      <c r="K6" s="143"/>
      <c r="L6" s="144"/>
      <c r="M6" s="144"/>
      <c r="N6" s="143"/>
      <c r="O6" s="143"/>
      <c r="P6" s="145"/>
      <c r="Q6" s="145"/>
      <c r="R6" s="145"/>
      <c r="S6" s="145"/>
      <c r="T6" s="143"/>
      <c r="U6" s="143"/>
      <c r="V6" s="145"/>
      <c r="W6" s="146"/>
    </row>
    <row r="7" spans="2:27" s="137" customFormat="1" ht="44.25" customHeight="1" x14ac:dyDescent="0.25">
      <c r="B7" s="138">
        <v>2</v>
      </c>
      <c r="C7" s="583"/>
      <c r="D7" s="583"/>
      <c r="E7" s="139" t="s">
        <v>749</v>
      </c>
      <c r="F7" s="139" t="s">
        <v>750</v>
      </c>
      <c r="G7" s="139" t="s">
        <v>751</v>
      </c>
      <c r="H7" s="141" t="s">
        <v>752</v>
      </c>
      <c r="I7" s="141" t="s">
        <v>748</v>
      </c>
      <c r="J7" s="142"/>
      <c r="K7" s="143"/>
      <c r="L7" s="144"/>
      <c r="M7" s="143"/>
      <c r="N7" s="143"/>
      <c r="O7" s="143"/>
      <c r="P7" s="145"/>
      <c r="Q7" s="145"/>
      <c r="R7" s="145"/>
      <c r="S7" s="145"/>
      <c r="T7" s="143"/>
      <c r="U7" s="147"/>
      <c r="V7" s="145"/>
      <c r="W7" s="146"/>
    </row>
    <row r="8" spans="2:27" s="137" customFormat="1" ht="72.75" customHeight="1" x14ac:dyDescent="0.25">
      <c r="B8" s="138">
        <v>3</v>
      </c>
      <c r="C8" s="583"/>
      <c r="D8" s="583"/>
      <c r="E8" s="139" t="s">
        <v>753</v>
      </c>
      <c r="F8" s="139" t="s">
        <v>754</v>
      </c>
      <c r="G8" s="139" t="s">
        <v>755</v>
      </c>
      <c r="H8" s="141" t="s">
        <v>747</v>
      </c>
      <c r="I8" s="141" t="s">
        <v>756</v>
      </c>
      <c r="J8" s="142"/>
      <c r="K8" s="143"/>
      <c r="L8" s="143"/>
      <c r="M8" s="145"/>
      <c r="N8" s="145"/>
      <c r="O8" s="145"/>
      <c r="P8" s="145"/>
      <c r="Q8" s="145"/>
      <c r="R8" s="145"/>
      <c r="S8" s="145"/>
      <c r="T8" s="143"/>
      <c r="U8" s="147"/>
      <c r="V8" s="145"/>
      <c r="W8" s="146"/>
    </row>
    <row r="9" spans="2:27" s="137" customFormat="1" ht="93.75" customHeight="1" x14ac:dyDescent="0.25">
      <c r="B9" s="138">
        <v>4</v>
      </c>
      <c r="C9" s="583"/>
      <c r="D9" s="583"/>
      <c r="E9" s="139" t="s">
        <v>757</v>
      </c>
      <c r="F9" s="139" t="s">
        <v>758</v>
      </c>
      <c r="G9" s="139" t="s">
        <v>759</v>
      </c>
      <c r="H9" s="141" t="s">
        <v>747</v>
      </c>
      <c r="I9" s="141" t="s">
        <v>748</v>
      </c>
      <c r="J9" s="142"/>
      <c r="K9" s="142"/>
      <c r="L9" s="143"/>
      <c r="M9" s="145"/>
      <c r="N9" s="145"/>
      <c r="O9" s="145"/>
      <c r="P9" s="145"/>
      <c r="Q9" s="145"/>
      <c r="R9" s="145"/>
      <c r="S9" s="145"/>
      <c r="T9" s="143"/>
      <c r="U9" s="147"/>
      <c r="V9" s="145"/>
      <c r="W9" s="148"/>
    </row>
    <row r="10" spans="2:27" s="137" customFormat="1" ht="68.25" customHeight="1" x14ac:dyDescent="0.25">
      <c r="B10" s="138">
        <v>5</v>
      </c>
      <c r="C10" s="583"/>
      <c r="D10" s="583"/>
      <c r="E10" s="139" t="s">
        <v>760</v>
      </c>
      <c r="F10" s="139" t="s">
        <v>761</v>
      </c>
      <c r="G10" s="139" t="s">
        <v>762</v>
      </c>
      <c r="H10" s="141" t="s">
        <v>763</v>
      </c>
      <c r="I10" s="141" t="s">
        <v>748</v>
      </c>
      <c r="J10" s="149"/>
      <c r="K10" s="143"/>
      <c r="L10" s="143"/>
      <c r="M10" s="145"/>
      <c r="N10" s="145"/>
      <c r="O10" s="145"/>
      <c r="P10" s="145"/>
      <c r="Q10" s="145"/>
      <c r="R10" s="145"/>
      <c r="S10" s="145"/>
      <c r="T10" s="143"/>
      <c r="U10" s="147"/>
      <c r="V10" s="145"/>
      <c r="W10" s="146"/>
    </row>
    <row r="11" spans="2:27" s="137" customFormat="1" ht="52.5" customHeight="1" x14ac:dyDescent="0.25">
      <c r="B11" s="138">
        <v>6</v>
      </c>
      <c r="C11" s="583"/>
      <c r="D11" s="583"/>
      <c r="E11" s="139" t="s">
        <v>764</v>
      </c>
      <c r="F11" s="139" t="s">
        <v>765</v>
      </c>
      <c r="G11" s="139" t="s">
        <v>766</v>
      </c>
      <c r="H11" s="141" t="s">
        <v>747</v>
      </c>
      <c r="I11" s="141" t="s">
        <v>748</v>
      </c>
      <c r="J11" s="149"/>
      <c r="K11" s="149"/>
      <c r="L11" s="143"/>
      <c r="M11" s="145"/>
      <c r="N11" s="145"/>
      <c r="O11" s="145"/>
      <c r="P11" s="145"/>
      <c r="Q11" s="145"/>
      <c r="R11" s="145"/>
      <c r="S11" s="145"/>
      <c r="T11" s="143"/>
      <c r="U11" s="147"/>
      <c r="V11" s="145"/>
      <c r="W11" s="146"/>
    </row>
    <row r="12" spans="2:27" s="137" customFormat="1" ht="48" customHeight="1" x14ac:dyDescent="0.25">
      <c r="B12" s="138">
        <v>9</v>
      </c>
      <c r="C12" s="583"/>
      <c r="D12" s="583"/>
      <c r="E12" s="139" t="s">
        <v>767</v>
      </c>
      <c r="F12" s="139" t="s">
        <v>768</v>
      </c>
      <c r="G12" s="139" t="s">
        <v>769</v>
      </c>
      <c r="H12" s="141" t="s">
        <v>747</v>
      </c>
      <c r="I12" s="141" t="s">
        <v>748</v>
      </c>
      <c r="J12" s="149"/>
      <c r="K12" s="149"/>
      <c r="L12" s="143"/>
      <c r="M12" s="145"/>
      <c r="N12" s="145"/>
      <c r="O12" s="145"/>
      <c r="P12" s="145"/>
      <c r="Q12" s="145"/>
      <c r="R12" s="145"/>
      <c r="S12" s="145"/>
      <c r="T12" s="143"/>
      <c r="U12" s="147"/>
      <c r="V12" s="145"/>
      <c r="W12" s="146"/>
    </row>
    <row r="13" spans="2:27" s="137" customFormat="1" ht="48.75" customHeight="1" x14ac:dyDescent="0.25">
      <c r="B13" s="138">
        <v>10</v>
      </c>
      <c r="C13" s="583"/>
      <c r="D13" s="583"/>
      <c r="E13" s="139" t="s">
        <v>770</v>
      </c>
      <c r="F13" s="139" t="s">
        <v>771</v>
      </c>
      <c r="G13" s="139" t="s">
        <v>772</v>
      </c>
      <c r="H13" s="141" t="s">
        <v>747</v>
      </c>
      <c r="I13" s="141" t="s">
        <v>748</v>
      </c>
      <c r="J13" s="149"/>
      <c r="K13" s="149"/>
      <c r="L13" s="143"/>
      <c r="M13" s="145"/>
      <c r="N13" s="145"/>
      <c r="O13" s="145"/>
      <c r="P13" s="145"/>
      <c r="Q13" s="145"/>
      <c r="R13" s="145"/>
      <c r="S13" s="145"/>
      <c r="T13" s="143"/>
      <c r="U13" s="147"/>
      <c r="V13" s="145"/>
      <c r="W13" s="146"/>
    </row>
    <row r="14" spans="2:27" s="137" customFormat="1" ht="63" x14ac:dyDescent="0.25">
      <c r="B14" s="138">
        <v>11</v>
      </c>
      <c r="C14" s="583"/>
      <c r="D14" s="583"/>
      <c r="E14" s="139" t="s">
        <v>773</v>
      </c>
      <c r="F14" s="139" t="s">
        <v>774</v>
      </c>
      <c r="G14" s="139" t="s">
        <v>775</v>
      </c>
      <c r="H14" s="141" t="s">
        <v>747</v>
      </c>
      <c r="I14" s="141" t="s">
        <v>748</v>
      </c>
      <c r="J14" s="149"/>
      <c r="K14" s="149"/>
      <c r="L14" s="149"/>
      <c r="M14" s="145"/>
      <c r="N14" s="145"/>
      <c r="O14" s="145"/>
      <c r="P14" s="145"/>
      <c r="Q14" s="145"/>
      <c r="R14" s="145"/>
      <c r="S14" s="150"/>
      <c r="T14" s="143"/>
      <c r="U14" s="147"/>
      <c r="V14" s="145"/>
      <c r="W14" s="146"/>
    </row>
    <row r="15" spans="2:27" s="137" customFormat="1" ht="114.75" customHeight="1" x14ac:dyDescent="0.25">
      <c r="B15" s="138">
        <v>12</v>
      </c>
      <c r="C15" s="583"/>
      <c r="D15" s="583"/>
      <c r="E15" s="139" t="s">
        <v>776</v>
      </c>
      <c r="F15" s="139" t="s">
        <v>777</v>
      </c>
      <c r="G15" s="139" t="s">
        <v>778</v>
      </c>
      <c r="H15" s="141" t="s">
        <v>747</v>
      </c>
      <c r="I15" s="141" t="s">
        <v>748</v>
      </c>
      <c r="J15" s="149"/>
      <c r="K15" s="149"/>
      <c r="L15" s="149"/>
      <c r="M15" s="145"/>
      <c r="N15" s="145"/>
      <c r="O15" s="145"/>
      <c r="P15" s="145"/>
      <c r="Q15" s="145"/>
      <c r="R15" s="145"/>
      <c r="S15" s="150"/>
      <c r="T15" s="143"/>
      <c r="U15" s="147"/>
      <c r="V15" s="145"/>
      <c r="W15" s="146"/>
    </row>
    <row r="16" spans="2:27" s="137" customFormat="1" ht="61.5" customHeight="1" x14ac:dyDescent="0.25">
      <c r="B16" s="138">
        <v>13</v>
      </c>
      <c r="C16" s="583"/>
      <c r="D16" s="583"/>
      <c r="E16" s="151" t="s">
        <v>779</v>
      </c>
      <c r="F16" s="139" t="s">
        <v>780</v>
      </c>
      <c r="G16" s="139" t="s">
        <v>781</v>
      </c>
      <c r="H16" s="141" t="s">
        <v>747</v>
      </c>
      <c r="I16" s="141" t="s">
        <v>756</v>
      </c>
      <c r="J16" s="149"/>
      <c r="K16" s="149"/>
      <c r="L16" s="149"/>
      <c r="M16" s="152"/>
      <c r="N16" s="145"/>
      <c r="O16" s="145"/>
      <c r="P16" s="145"/>
      <c r="Q16" s="145"/>
      <c r="R16" s="145"/>
      <c r="S16" s="150"/>
      <c r="T16" s="143"/>
      <c r="U16" s="147"/>
      <c r="V16" s="145"/>
      <c r="W16" s="146"/>
    </row>
    <row r="17" spans="2:24" s="137" customFormat="1" ht="51" customHeight="1" x14ac:dyDescent="0.25">
      <c r="B17" s="138">
        <v>14</v>
      </c>
      <c r="C17" s="583"/>
      <c r="D17" s="583"/>
      <c r="E17" s="151" t="s">
        <v>782</v>
      </c>
      <c r="F17" s="139" t="s">
        <v>783</v>
      </c>
      <c r="G17" s="139" t="s">
        <v>784</v>
      </c>
      <c r="H17" s="141" t="s">
        <v>747</v>
      </c>
      <c r="I17" s="141" t="s">
        <v>748</v>
      </c>
      <c r="J17" s="149"/>
      <c r="K17" s="149"/>
      <c r="L17" s="149"/>
      <c r="M17" s="152"/>
      <c r="N17" s="143"/>
      <c r="O17" s="145"/>
      <c r="P17" s="145"/>
      <c r="Q17" s="145"/>
      <c r="R17" s="145"/>
      <c r="S17" s="145"/>
      <c r="T17" s="143"/>
      <c r="U17" s="147"/>
      <c r="V17" s="145"/>
      <c r="W17" s="148"/>
    </row>
    <row r="18" spans="2:24" s="137" customFormat="1" ht="51" customHeight="1" x14ac:dyDescent="0.25">
      <c r="B18" s="138"/>
      <c r="C18" s="583"/>
      <c r="D18" s="583"/>
      <c r="E18" s="151" t="s">
        <v>785</v>
      </c>
      <c r="F18" s="139" t="s">
        <v>786</v>
      </c>
      <c r="G18" s="139" t="s">
        <v>787</v>
      </c>
      <c r="H18" s="141" t="s">
        <v>747</v>
      </c>
      <c r="I18" s="141"/>
      <c r="J18" s="149"/>
      <c r="K18" s="149"/>
      <c r="L18" s="149"/>
      <c r="M18" s="152"/>
      <c r="N18" s="149"/>
      <c r="O18" s="152"/>
      <c r="P18" s="152"/>
      <c r="Q18" s="152"/>
      <c r="R18" s="152"/>
      <c r="S18" s="152"/>
      <c r="T18" s="149"/>
      <c r="U18" s="153"/>
      <c r="V18" s="145"/>
      <c r="W18" s="148"/>
    </row>
    <row r="19" spans="2:24" ht="91.5" customHeight="1" x14ac:dyDescent="0.25">
      <c r="B19" s="138">
        <v>15</v>
      </c>
      <c r="C19" s="583"/>
      <c r="D19" s="583"/>
      <c r="E19" s="151" t="s">
        <v>788</v>
      </c>
      <c r="F19" s="139" t="s">
        <v>783</v>
      </c>
      <c r="G19" s="139" t="s">
        <v>784</v>
      </c>
      <c r="H19" s="141" t="s">
        <v>747</v>
      </c>
      <c r="I19" s="141" t="s">
        <v>748</v>
      </c>
      <c r="J19" s="149"/>
      <c r="K19" s="149"/>
      <c r="L19" s="149"/>
      <c r="M19" s="152"/>
      <c r="N19" s="149"/>
      <c r="O19" s="152"/>
      <c r="P19" s="145"/>
      <c r="Q19" s="145"/>
      <c r="R19" s="145"/>
      <c r="S19" s="150"/>
      <c r="T19" s="143"/>
      <c r="U19" s="147"/>
      <c r="V19" s="145"/>
      <c r="W19" s="146"/>
    </row>
    <row r="20" spans="2:24" ht="32.25" customHeight="1" x14ac:dyDescent="0.25">
      <c r="B20" s="584" t="s">
        <v>789</v>
      </c>
      <c r="C20" s="585"/>
      <c r="D20" s="585"/>
      <c r="E20" s="585"/>
      <c r="F20" s="585"/>
      <c r="G20" s="585"/>
      <c r="H20" s="585"/>
      <c r="I20" s="585"/>
      <c r="J20" s="585"/>
      <c r="K20" s="585"/>
      <c r="L20" s="585"/>
      <c r="M20" s="585"/>
      <c r="N20" s="585"/>
      <c r="O20" s="585"/>
      <c r="P20" s="585"/>
      <c r="Q20" s="585"/>
      <c r="R20" s="585"/>
      <c r="S20" s="585"/>
      <c r="T20" s="585"/>
      <c r="U20" s="585"/>
      <c r="V20" s="585"/>
      <c r="W20" s="586"/>
    </row>
    <row r="21" spans="2:24" ht="74.25" customHeight="1" x14ac:dyDescent="0.25">
      <c r="B21" s="155">
        <v>1</v>
      </c>
      <c r="C21" s="582" t="s">
        <v>790</v>
      </c>
      <c r="D21" s="588" t="s">
        <v>791</v>
      </c>
      <c r="E21" s="139" t="s">
        <v>792</v>
      </c>
      <c r="F21" s="139" t="s">
        <v>793</v>
      </c>
      <c r="G21" s="139" t="s">
        <v>794</v>
      </c>
      <c r="H21" s="141" t="s">
        <v>747</v>
      </c>
      <c r="I21" s="141" t="s">
        <v>748</v>
      </c>
      <c r="J21" s="145"/>
      <c r="K21" s="143"/>
      <c r="L21" s="149"/>
      <c r="M21" s="145"/>
      <c r="N21" s="145"/>
      <c r="O21" s="152"/>
      <c r="P21" s="145"/>
      <c r="Q21" s="145"/>
      <c r="R21" s="152"/>
      <c r="S21" s="145"/>
      <c r="T21" s="145"/>
      <c r="U21" s="152"/>
      <c r="V21" s="145"/>
      <c r="W21" s="156"/>
    </row>
    <row r="22" spans="2:24" ht="51.75" customHeight="1" x14ac:dyDescent="0.25">
      <c r="B22" s="155">
        <v>2</v>
      </c>
      <c r="C22" s="583"/>
      <c r="D22" s="588"/>
      <c r="E22" s="139" t="s">
        <v>795</v>
      </c>
      <c r="F22" s="139" t="s">
        <v>796</v>
      </c>
      <c r="G22" s="139" t="s">
        <v>797</v>
      </c>
      <c r="H22" s="141" t="s">
        <v>747</v>
      </c>
      <c r="I22" s="141" t="s">
        <v>748</v>
      </c>
      <c r="J22" s="152"/>
      <c r="K22" s="149"/>
      <c r="L22" s="149"/>
      <c r="M22" s="152"/>
      <c r="N22" s="152"/>
      <c r="O22" s="152"/>
      <c r="P22" s="152"/>
      <c r="Q22" s="152"/>
      <c r="R22" s="152"/>
      <c r="S22" s="152"/>
      <c r="T22" s="152"/>
      <c r="U22" s="152"/>
      <c r="V22" s="145"/>
      <c r="W22" s="157"/>
    </row>
    <row r="23" spans="2:24" ht="54.75" customHeight="1" x14ac:dyDescent="0.25">
      <c r="B23" s="155">
        <v>3</v>
      </c>
      <c r="C23" s="583"/>
      <c r="D23" s="588"/>
      <c r="E23" s="139" t="s">
        <v>798</v>
      </c>
      <c r="F23" s="139" t="s">
        <v>796</v>
      </c>
      <c r="G23" s="139" t="s">
        <v>799</v>
      </c>
      <c r="H23" s="141" t="s">
        <v>747</v>
      </c>
      <c r="I23" s="141" t="s">
        <v>748</v>
      </c>
      <c r="J23" s="145"/>
      <c r="K23" s="143"/>
      <c r="L23" s="143"/>
      <c r="M23" s="152"/>
      <c r="N23" s="145"/>
      <c r="O23" s="145"/>
      <c r="P23" s="145"/>
      <c r="Q23" s="145"/>
      <c r="R23" s="150"/>
      <c r="S23" s="152"/>
      <c r="T23" s="145"/>
      <c r="U23" s="145"/>
      <c r="V23" s="145"/>
      <c r="W23" s="156"/>
    </row>
    <row r="24" spans="2:24" ht="86.25" customHeight="1" x14ac:dyDescent="0.25">
      <c r="B24" s="155">
        <v>4</v>
      </c>
      <c r="C24" s="583"/>
      <c r="D24" s="588"/>
      <c r="E24" s="139" t="s">
        <v>800</v>
      </c>
      <c r="F24" s="139" t="s">
        <v>801</v>
      </c>
      <c r="G24" s="139" t="s">
        <v>802</v>
      </c>
      <c r="H24" s="141" t="s">
        <v>747</v>
      </c>
      <c r="I24" s="141" t="s">
        <v>756</v>
      </c>
      <c r="J24" s="152"/>
      <c r="K24" s="149"/>
      <c r="L24" s="149"/>
      <c r="M24" s="152"/>
      <c r="N24" s="152"/>
      <c r="O24" s="152"/>
      <c r="P24" s="152"/>
      <c r="Q24" s="152"/>
      <c r="R24" s="152"/>
      <c r="S24" s="152"/>
      <c r="T24" s="152"/>
      <c r="U24" s="152"/>
      <c r="V24" s="145"/>
      <c r="W24" s="156"/>
    </row>
    <row r="25" spans="2:24" ht="86.25" customHeight="1" x14ac:dyDescent="0.25">
      <c r="B25" s="155"/>
      <c r="C25" s="583"/>
      <c r="D25" s="588"/>
      <c r="E25" s="139" t="s">
        <v>803</v>
      </c>
      <c r="F25" s="139" t="s">
        <v>804</v>
      </c>
      <c r="G25" s="139" t="s">
        <v>805</v>
      </c>
      <c r="H25" s="141" t="s">
        <v>747</v>
      </c>
      <c r="I25" s="141" t="s">
        <v>756</v>
      </c>
      <c r="J25" s="145"/>
      <c r="K25" s="143"/>
      <c r="L25" s="143"/>
      <c r="M25" s="152"/>
      <c r="N25" s="145"/>
      <c r="O25" s="145"/>
      <c r="P25" s="145"/>
      <c r="Q25" s="145"/>
      <c r="R25" s="145"/>
      <c r="S25" s="145"/>
      <c r="T25" s="145"/>
      <c r="U25" s="145"/>
      <c r="V25" s="145"/>
      <c r="W25" s="156"/>
    </row>
    <row r="26" spans="2:24" ht="107.25" customHeight="1" x14ac:dyDescent="0.25">
      <c r="B26" s="155">
        <v>5</v>
      </c>
      <c r="C26" s="583"/>
      <c r="D26" s="588"/>
      <c r="E26" s="158" t="s">
        <v>806</v>
      </c>
      <c r="F26" s="139" t="s">
        <v>807</v>
      </c>
      <c r="G26" s="139" t="s">
        <v>808</v>
      </c>
      <c r="H26" s="141" t="s">
        <v>747</v>
      </c>
      <c r="I26" s="141" t="s">
        <v>809</v>
      </c>
      <c r="J26" s="152"/>
      <c r="K26" s="152"/>
      <c r="L26" s="152"/>
      <c r="M26" s="152"/>
      <c r="N26" s="152"/>
      <c r="O26" s="152"/>
      <c r="P26" s="152"/>
      <c r="Q26" s="152"/>
      <c r="R26" s="152"/>
      <c r="S26" s="152"/>
      <c r="T26" s="152"/>
      <c r="U26" s="152"/>
      <c r="V26" s="145"/>
      <c r="W26" s="157"/>
      <c r="X26" s="159"/>
    </row>
    <row r="27" spans="2:24" ht="107.25" customHeight="1" x14ac:dyDescent="0.25">
      <c r="B27" s="155"/>
      <c r="C27" s="583"/>
      <c r="D27" s="588"/>
      <c r="E27" s="158" t="s">
        <v>810</v>
      </c>
      <c r="F27" s="139" t="s">
        <v>811</v>
      </c>
      <c r="G27" s="151" t="s">
        <v>812</v>
      </c>
      <c r="H27" s="141" t="s">
        <v>747</v>
      </c>
      <c r="I27" s="141" t="s">
        <v>809</v>
      </c>
      <c r="J27" s="145"/>
      <c r="K27" s="145"/>
      <c r="L27" s="145"/>
      <c r="M27" s="152"/>
      <c r="N27" s="145"/>
      <c r="O27" s="145"/>
      <c r="P27" s="145"/>
      <c r="Q27" s="145"/>
      <c r="R27" s="145"/>
      <c r="S27" s="145"/>
      <c r="T27" s="145"/>
      <c r="U27" s="145"/>
      <c r="V27" s="145"/>
      <c r="W27" s="157"/>
    </row>
    <row r="28" spans="2:24" ht="104.25" customHeight="1" x14ac:dyDescent="0.25">
      <c r="B28" s="155">
        <v>6</v>
      </c>
      <c r="C28" s="583"/>
      <c r="D28" s="588"/>
      <c r="E28" s="139" t="s">
        <v>813</v>
      </c>
      <c r="F28" s="139" t="s">
        <v>814</v>
      </c>
      <c r="G28" s="140" t="s">
        <v>815</v>
      </c>
      <c r="H28" s="141" t="s">
        <v>747</v>
      </c>
      <c r="I28" s="141" t="s">
        <v>756</v>
      </c>
      <c r="J28" s="149"/>
      <c r="K28" s="152"/>
      <c r="L28" s="149"/>
      <c r="M28" s="152"/>
      <c r="N28" s="149"/>
      <c r="O28" s="152"/>
      <c r="P28" s="149"/>
      <c r="Q28" s="152"/>
      <c r="R28" s="149"/>
      <c r="S28" s="152"/>
      <c r="T28" s="149"/>
      <c r="U28" s="152"/>
      <c r="V28" s="145"/>
      <c r="W28" s="156"/>
    </row>
    <row r="29" spans="2:24" ht="108" customHeight="1" x14ac:dyDescent="0.25">
      <c r="B29" s="155">
        <v>7</v>
      </c>
      <c r="C29" s="583"/>
      <c r="D29" s="588"/>
      <c r="E29" s="158" t="s">
        <v>816</v>
      </c>
      <c r="F29" s="139" t="s">
        <v>817</v>
      </c>
      <c r="G29" s="139" t="s">
        <v>818</v>
      </c>
      <c r="H29" s="141" t="s">
        <v>819</v>
      </c>
      <c r="I29" s="141" t="s">
        <v>756</v>
      </c>
      <c r="J29" s="143"/>
      <c r="K29" s="143"/>
      <c r="L29" s="149"/>
      <c r="M29" s="149"/>
      <c r="N29" s="160"/>
      <c r="O29" s="152"/>
      <c r="P29" s="161"/>
      <c r="Q29" s="152"/>
      <c r="R29" s="152"/>
      <c r="S29" s="152"/>
      <c r="T29" s="149"/>
      <c r="U29" s="153"/>
      <c r="V29" s="145"/>
      <c r="W29" s="156"/>
    </row>
    <row r="30" spans="2:24" ht="126.75" customHeight="1" x14ac:dyDescent="0.25">
      <c r="B30" s="155">
        <v>8</v>
      </c>
      <c r="C30" s="583"/>
      <c r="D30" s="588"/>
      <c r="E30" s="158" t="s">
        <v>820</v>
      </c>
      <c r="F30" s="139" t="s">
        <v>821</v>
      </c>
      <c r="G30" s="139" t="s">
        <v>822</v>
      </c>
      <c r="H30" s="141" t="s">
        <v>819</v>
      </c>
      <c r="I30" s="141" t="s">
        <v>756</v>
      </c>
      <c r="J30" s="144"/>
      <c r="K30" s="143"/>
      <c r="L30" s="149"/>
      <c r="M30" s="152"/>
      <c r="N30" s="152"/>
      <c r="O30" s="152"/>
      <c r="P30" s="152"/>
      <c r="Q30" s="152"/>
      <c r="R30" s="152"/>
      <c r="S30" s="152"/>
      <c r="T30" s="149"/>
      <c r="U30" s="153"/>
      <c r="V30" s="145"/>
      <c r="W30" s="157"/>
    </row>
    <row r="31" spans="2:24" ht="124.5" customHeight="1" x14ac:dyDescent="0.25">
      <c r="B31" s="155">
        <v>9</v>
      </c>
      <c r="C31" s="583"/>
      <c r="D31" s="588"/>
      <c r="E31" s="158" t="s">
        <v>823</v>
      </c>
      <c r="F31" s="139" t="s">
        <v>824</v>
      </c>
      <c r="G31" s="139" t="s">
        <v>822</v>
      </c>
      <c r="H31" s="141" t="s">
        <v>819</v>
      </c>
      <c r="I31" s="141" t="s">
        <v>756</v>
      </c>
      <c r="J31" s="144"/>
      <c r="K31" s="144"/>
      <c r="L31" s="152"/>
      <c r="M31" s="149"/>
      <c r="N31" s="149"/>
      <c r="O31" s="152"/>
      <c r="P31" s="149"/>
      <c r="Q31" s="149"/>
      <c r="R31" s="152"/>
      <c r="S31" s="149"/>
      <c r="T31" s="149"/>
      <c r="U31" s="153"/>
      <c r="V31" s="145"/>
      <c r="W31" s="156"/>
    </row>
    <row r="32" spans="2:24" ht="92.25" customHeight="1" x14ac:dyDescent="0.25">
      <c r="B32" s="155">
        <v>10</v>
      </c>
      <c r="C32" s="583"/>
      <c r="D32" s="588"/>
      <c r="E32" s="139" t="s">
        <v>825</v>
      </c>
      <c r="F32" s="139" t="s">
        <v>826</v>
      </c>
      <c r="G32" s="139" t="s">
        <v>827</v>
      </c>
      <c r="H32" s="141" t="s">
        <v>819</v>
      </c>
      <c r="I32" s="141" t="s">
        <v>748</v>
      </c>
      <c r="J32" s="144"/>
      <c r="K32" s="143"/>
      <c r="L32" s="144"/>
      <c r="M32" s="150"/>
      <c r="N32" s="145"/>
      <c r="O32" s="152"/>
      <c r="P32" s="150"/>
      <c r="Q32" s="150"/>
      <c r="R32" s="150"/>
      <c r="S32" s="145"/>
      <c r="T32" s="149"/>
      <c r="U32" s="162"/>
      <c r="V32" s="145"/>
      <c r="W32" s="157"/>
    </row>
    <row r="33" spans="2:23" ht="93" customHeight="1" x14ac:dyDescent="0.25">
      <c r="B33" s="155">
        <v>11</v>
      </c>
      <c r="C33" s="583"/>
      <c r="D33" s="588"/>
      <c r="E33" s="139" t="s">
        <v>828</v>
      </c>
      <c r="F33" s="139" t="s">
        <v>829</v>
      </c>
      <c r="G33" s="139" t="s">
        <v>827</v>
      </c>
      <c r="H33" s="141" t="s">
        <v>819</v>
      </c>
      <c r="I33" s="141" t="s">
        <v>756</v>
      </c>
      <c r="J33" s="144"/>
      <c r="K33" s="144"/>
      <c r="L33" s="149"/>
      <c r="M33" s="149"/>
      <c r="N33" s="149"/>
      <c r="O33" s="152"/>
      <c r="P33" s="152"/>
      <c r="Q33" s="152"/>
      <c r="R33" s="149"/>
      <c r="S33" s="152"/>
      <c r="T33" s="149"/>
      <c r="U33" s="153"/>
      <c r="V33" s="145"/>
      <c r="W33" s="156"/>
    </row>
    <row r="34" spans="2:23" ht="56.25" customHeight="1" x14ac:dyDescent="0.25">
      <c r="B34" s="155">
        <v>12</v>
      </c>
      <c r="C34" s="583"/>
      <c r="D34" s="588"/>
      <c r="E34" s="139" t="s">
        <v>830</v>
      </c>
      <c r="F34" s="139" t="s">
        <v>831</v>
      </c>
      <c r="G34" s="139" t="s">
        <v>832</v>
      </c>
      <c r="H34" s="141" t="s">
        <v>747</v>
      </c>
      <c r="I34" s="141" t="s">
        <v>756</v>
      </c>
      <c r="J34" s="149"/>
      <c r="K34" s="149"/>
      <c r="L34" s="149"/>
      <c r="M34" s="149"/>
      <c r="N34" s="152"/>
      <c r="O34" s="149"/>
      <c r="P34" s="152"/>
      <c r="Q34" s="149"/>
      <c r="R34" s="149"/>
      <c r="S34" s="149"/>
      <c r="T34" s="149"/>
      <c r="U34" s="153"/>
      <c r="V34" s="145"/>
      <c r="W34" s="156"/>
    </row>
    <row r="35" spans="2:23" s="137" customFormat="1" ht="99.75" customHeight="1" x14ac:dyDescent="0.25">
      <c r="B35" s="155">
        <v>13</v>
      </c>
      <c r="C35" s="583"/>
      <c r="D35" s="588"/>
      <c r="E35" s="139" t="s">
        <v>833</v>
      </c>
      <c r="F35" s="139" t="s">
        <v>834</v>
      </c>
      <c r="G35" s="139" t="s">
        <v>787</v>
      </c>
      <c r="H35" s="141" t="s">
        <v>747</v>
      </c>
      <c r="I35" s="141" t="s">
        <v>748</v>
      </c>
      <c r="J35" s="149"/>
      <c r="K35" s="149"/>
      <c r="L35" s="149"/>
      <c r="M35" s="149"/>
      <c r="N35" s="149"/>
      <c r="O35" s="149"/>
      <c r="P35" s="149"/>
      <c r="Q35" s="149"/>
      <c r="R35" s="149"/>
      <c r="S35" s="149"/>
      <c r="T35" s="149"/>
      <c r="U35" s="149"/>
      <c r="V35" s="145"/>
      <c r="W35" s="157"/>
    </row>
    <row r="36" spans="2:23" s="137" customFormat="1" ht="91.5" customHeight="1" x14ac:dyDescent="0.25">
      <c r="B36" s="155">
        <v>14</v>
      </c>
      <c r="C36" s="587"/>
      <c r="D36" s="588"/>
      <c r="E36" s="139" t="s">
        <v>835</v>
      </c>
      <c r="F36" s="139" t="s">
        <v>836</v>
      </c>
      <c r="G36" s="139" t="s">
        <v>837</v>
      </c>
      <c r="H36" s="141" t="s">
        <v>838</v>
      </c>
      <c r="I36" s="141" t="s">
        <v>756</v>
      </c>
      <c r="J36" s="144"/>
      <c r="K36" s="143"/>
      <c r="L36" s="144"/>
      <c r="M36" s="143"/>
      <c r="N36" s="152"/>
      <c r="O36" s="152"/>
      <c r="P36" s="152"/>
      <c r="Q36" s="152"/>
      <c r="R36" s="149"/>
      <c r="S36" s="152"/>
      <c r="T36" s="149"/>
      <c r="U36" s="153"/>
      <c r="V36" s="145"/>
      <c r="W36" s="157"/>
    </row>
    <row r="37" spans="2:23" s="137" customFormat="1" ht="75.75" customHeight="1" x14ac:dyDescent="0.25">
      <c r="B37" s="155">
        <v>15</v>
      </c>
      <c r="C37" s="582" t="s">
        <v>839</v>
      </c>
      <c r="D37" s="582" t="s">
        <v>840</v>
      </c>
      <c r="E37" s="158" t="s">
        <v>841</v>
      </c>
      <c r="F37" s="139" t="s">
        <v>842</v>
      </c>
      <c r="G37" s="139" t="s">
        <v>843</v>
      </c>
      <c r="H37" s="141" t="s">
        <v>844</v>
      </c>
      <c r="I37" s="141" t="s">
        <v>748</v>
      </c>
      <c r="J37" s="149"/>
      <c r="K37" s="149"/>
      <c r="L37" s="149"/>
      <c r="M37" s="149"/>
      <c r="N37" s="149"/>
      <c r="O37" s="149"/>
      <c r="P37" s="152"/>
      <c r="Q37" s="152"/>
      <c r="R37" s="152"/>
      <c r="S37" s="152"/>
      <c r="T37" s="149"/>
      <c r="U37" s="153"/>
      <c r="V37" s="145"/>
      <c r="W37" s="156"/>
    </row>
    <row r="38" spans="2:23" s="137" customFormat="1" ht="93" customHeight="1" x14ac:dyDescent="0.25">
      <c r="B38" s="155">
        <v>16</v>
      </c>
      <c r="C38" s="583"/>
      <c r="D38" s="583"/>
      <c r="E38" s="139" t="s">
        <v>845</v>
      </c>
      <c r="F38" s="139" t="s">
        <v>846</v>
      </c>
      <c r="G38" s="139" t="s">
        <v>847</v>
      </c>
      <c r="H38" s="141" t="s">
        <v>844</v>
      </c>
      <c r="I38" s="141" t="s">
        <v>748</v>
      </c>
      <c r="J38" s="144"/>
      <c r="K38" s="144"/>
      <c r="L38" s="149"/>
      <c r="M38" s="152"/>
      <c r="N38" s="152"/>
      <c r="O38" s="152"/>
      <c r="P38" s="149"/>
      <c r="Q38" s="152"/>
      <c r="R38" s="152"/>
      <c r="S38" s="152"/>
      <c r="T38" s="149"/>
      <c r="U38" s="153"/>
      <c r="V38" s="145"/>
      <c r="W38" s="156"/>
    </row>
    <row r="39" spans="2:23" s="137" customFormat="1" ht="105" customHeight="1" x14ac:dyDescent="0.25">
      <c r="B39" s="155">
        <v>17</v>
      </c>
      <c r="C39" s="583"/>
      <c r="D39" s="583"/>
      <c r="E39" s="158" t="s">
        <v>848</v>
      </c>
      <c r="F39" s="139" t="s">
        <v>849</v>
      </c>
      <c r="G39" s="139" t="s">
        <v>850</v>
      </c>
      <c r="H39" s="141" t="s">
        <v>851</v>
      </c>
      <c r="I39" s="141" t="s">
        <v>748</v>
      </c>
      <c r="J39" s="149"/>
      <c r="K39" s="149"/>
      <c r="L39" s="149"/>
      <c r="M39" s="149"/>
      <c r="N39" s="149"/>
      <c r="O39" s="149"/>
      <c r="P39" s="149"/>
      <c r="Q39" s="149"/>
      <c r="R39" s="149"/>
      <c r="S39" s="149"/>
      <c r="T39" s="149"/>
      <c r="U39" s="149"/>
      <c r="V39" s="145"/>
      <c r="W39" s="156"/>
    </row>
    <row r="40" spans="2:23" s="137" customFormat="1" ht="94.5" customHeight="1" x14ac:dyDescent="0.25">
      <c r="B40" s="155">
        <v>18</v>
      </c>
      <c r="C40" s="583"/>
      <c r="D40" s="582" t="s">
        <v>852</v>
      </c>
      <c r="E40" s="139" t="s">
        <v>853</v>
      </c>
      <c r="F40" s="139" t="s">
        <v>854</v>
      </c>
      <c r="G40" s="139" t="s">
        <v>855</v>
      </c>
      <c r="H40" s="141" t="s">
        <v>747</v>
      </c>
      <c r="I40" s="141" t="s">
        <v>748</v>
      </c>
      <c r="J40" s="144"/>
      <c r="K40" s="143"/>
      <c r="L40" s="152"/>
      <c r="M40" s="150"/>
      <c r="N40" s="150"/>
      <c r="O40" s="152"/>
      <c r="P40" s="150"/>
      <c r="Q40" s="163"/>
      <c r="R40" s="152"/>
      <c r="S40" s="150"/>
      <c r="T40" s="144"/>
      <c r="U40" s="152"/>
      <c r="V40" s="145"/>
      <c r="W40" s="157"/>
    </row>
    <row r="41" spans="2:23" s="137" customFormat="1" ht="63.75" customHeight="1" x14ac:dyDescent="0.25">
      <c r="B41" s="155">
        <v>19</v>
      </c>
      <c r="C41" s="583"/>
      <c r="D41" s="587"/>
      <c r="E41" s="139" t="s">
        <v>856</v>
      </c>
      <c r="F41" s="139" t="s">
        <v>857</v>
      </c>
      <c r="G41" s="139" t="s">
        <v>858</v>
      </c>
      <c r="H41" s="141" t="s">
        <v>747</v>
      </c>
      <c r="I41" s="141" t="s">
        <v>748</v>
      </c>
      <c r="J41" s="144"/>
      <c r="K41" s="143"/>
      <c r="L41" s="152"/>
      <c r="M41" s="150"/>
      <c r="N41" s="150"/>
      <c r="O41" s="152"/>
      <c r="P41" s="150"/>
      <c r="Q41" s="163"/>
      <c r="R41" s="152"/>
      <c r="S41" s="150"/>
      <c r="T41" s="144"/>
      <c r="U41" s="152"/>
      <c r="V41" s="145"/>
      <c r="W41" s="156"/>
    </row>
    <row r="42" spans="2:23" s="137" customFormat="1" ht="93.75" customHeight="1" x14ac:dyDescent="0.25">
      <c r="B42" s="155">
        <v>20</v>
      </c>
      <c r="C42" s="583"/>
      <c r="D42" s="582" t="s">
        <v>859</v>
      </c>
      <c r="E42" s="139" t="s">
        <v>860</v>
      </c>
      <c r="F42" s="139" t="s">
        <v>861</v>
      </c>
      <c r="G42" s="139" t="s">
        <v>862</v>
      </c>
      <c r="H42" s="141" t="s">
        <v>863</v>
      </c>
      <c r="I42" s="141" t="s">
        <v>748</v>
      </c>
      <c r="J42" s="149"/>
      <c r="K42" s="149"/>
      <c r="L42" s="152"/>
      <c r="M42" s="149"/>
      <c r="N42" s="149"/>
      <c r="O42" s="152"/>
      <c r="P42" s="152"/>
      <c r="Q42" s="152"/>
      <c r="R42" s="152"/>
      <c r="S42" s="149"/>
      <c r="T42" s="149"/>
      <c r="U42" s="152"/>
      <c r="V42" s="145"/>
      <c r="W42" s="156"/>
    </row>
    <row r="43" spans="2:23" s="137" customFormat="1" ht="105" customHeight="1" x14ac:dyDescent="0.25">
      <c r="B43" s="155">
        <v>21</v>
      </c>
      <c r="C43" s="583"/>
      <c r="D43" s="583"/>
      <c r="E43" s="139" t="s">
        <v>864</v>
      </c>
      <c r="F43" s="139" t="s">
        <v>865</v>
      </c>
      <c r="G43" s="139" t="s">
        <v>866</v>
      </c>
      <c r="H43" s="141" t="s">
        <v>863</v>
      </c>
      <c r="I43" s="141" t="s">
        <v>748</v>
      </c>
      <c r="J43" s="143"/>
      <c r="K43" s="143"/>
      <c r="L43" s="145"/>
      <c r="M43" s="143"/>
      <c r="N43" s="143"/>
      <c r="O43" s="145"/>
      <c r="P43" s="152"/>
      <c r="Q43" s="152"/>
      <c r="R43" s="145"/>
      <c r="S43" s="143"/>
      <c r="T43" s="143"/>
      <c r="U43" s="164"/>
      <c r="V43" s="145"/>
      <c r="W43" s="156"/>
    </row>
    <row r="44" spans="2:23" s="137" customFormat="1" ht="89.25" customHeight="1" x14ac:dyDescent="0.25">
      <c r="B44" s="155">
        <v>22</v>
      </c>
      <c r="C44" s="587"/>
      <c r="D44" s="587"/>
      <c r="E44" s="158" t="s">
        <v>867</v>
      </c>
      <c r="F44" s="158" t="s">
        <v>868</v>
      </c>
      <c r="G44" s="139" t="s">
        <v>869</v>
      </c>
      <c r="H44" s="141" t="s">
        <v>863</v>
      </c>
      <c r="I44" s="141" t="s">
        <v>748</v>
      </c>
      <c r="J44" s="149"/>
      <c r="K44" s="149"/>
      <c r="L44" s="152"/>
      <c r="M44" s="152"/>
      <c r="N44" s="152"/>
      <c r="O44" s="152"/>
      <c r="P44" s="152"/>
      <c r="Q44" s="152"/>
      <c r="R44" s="152"/>
      <c r="S44" s="152"/>
      <c r="T44" s="152"/>
      <c r="U44" s="153"/>
      <c r="V44" s="145"/>
      <c r="W44" s="156"/>
    </row>
    <row r="45" spans="2:23" s="137" customFormat="1" ht="108.75" customHeight="1" x14ac:dyDescent="0.25">
      <c r="B45" s="155">
        <v>23</v>
      </c>
      <c r="C45" s="155" t="s">
        <v>870</v>
      </c>
      <c r="D45" s="155" t="s">
        <v>871</v>
      </c>
      <c r="E45" s="139" t="s">
        <v>872</v>
      </c>
      <c r="F45" s="139" t="s">
        <v>873</v>
      </c>
      <c r="G45" s="139" t="s">
        <v>874</v>
      </c>
      <c r="H45" s="141" t="s">
        <v>875</v>
      </c>
      <c r="I45" s="141" t="s">
        <v>809</v>
      </c>
      <c r="J45" s="152"/>
      <c r="K45" s="152"/>
      <c r="L45" s="152"/>
      <c r="M45" s="152"/>
      <c r="N45" s="152"/>
      <c r="O45" s="152"/>
      <c r="P45" s="152"/>
      <c r="Q45" s="152"/>
      <c r="R45" s="152"/>
      <c r="S45" s="152"/>
      <c r="T45" s="152"/>
      <c r="U45" s="152"/>
      <c r="V45" s="145"/>
      <c r="W45" s="165"/>
    </row>
    <row r="46" spans="2:23" s="137" customFormat="1" ht="153.75" customHeight="1" x14ac:dyDescent="0.25">
      <c r="B46" s="155">
        <v>24</v>
      </c>
      <c r="C46" s="155" t="s">
        <v>876</v>
      </c>
      <c r="D46" s="155" t="s">
        <v>877</v>
      </c>
      <c r="E46" s="140" t="s">
        <v>878</v>
      </c>
      <c r="F46" s="140" t="s">
        <v>879</v>
      </c>
      <c r="G46" s="139" t="s">
        <v>880</v>
      </c>
      <c r="H46" s="141" t="s">
        <v>881</v>
      </c>
      <c r="I46" s="141" t="s">
        <v>748</v>
      </c>
      <c r="J46" s="145"/>
      <c r="K46" s="145"/>
      <c r="L46" s="145"/>
      <c r="M46" s="145"/>
      <c r="N46" s="145"/>
      <c r="O46" s="152"/>
      <c r="P46" s="152"/>
      <c r="Q46" s="152"/>
      <c r="R46" s="152"/>
      <c r="S46" s="152"/>
      <c r="T46" s="152"/>
      <c r="U46" s="166"/>
      <c r="V46" s="145"/>
      <c r="W46" s="157"/>
    </row>
    <row r="47" spans="2:23" s="137" customFormat="1" ht="148.5" customHeight="1" x14ac:dyDescent="0.25">
      <c r="B47" s="155">
        <v>25</v>
      </c>
      <c r="C47" s="155" t="s">
        <v>882</v>
      </c>
      <c r="D47" s="167" t="s">
        <v>883</v>
      </c>
      <c r="E47" s="140" t="s">
        <v>884</v>
      </c>
      <c r="F47" s="140" t="s">
        <v>885</v>
      </c>
      <c r="G47" s="139" t="s">
        <v>886</v>
      </c>
      <c r="H47" s="141" t="s">
        <v>887</v>
      </c>
      <c r="I47" s="141" t="s">
        <v>748</v>
      </c>
      <c r="J47" s="152"/>
      <c r="K47" s="152"/>
      <c r="L47" s="152"/>
      <c r="M47" s="152"/>
      <c r="N47" s="152"/>
      <c r="O47" s="152"/>
      <c r="P47" s="152"/>
      <c r="Q47" s="152"/>
      <c r="R47" s="152"/>
      <c r="S47" s="152"/>
      <c r="T47" s="152"/>
      <c r="U47" s="166"/>
      <c r="V47" s="145"/>
      <c r="W47" s="157"/>
    </row>
    <row r="48" spans="2:23" s="137" customFormat="1" ht="102" customHeight="1" x14ac:dyDescent="0.25">
      <c r="B48" s="155">
        <v>26</v>
      </c>
      <c r="C48" s="582" t="s">
        <v>888</v>
      </c>
      <c r="D48" s="600" t="s">
        <v>889</v>
      </c>
      <c r="E48" s="140" t="s">
        <v>890</v>
      </c>
      <c r="F48" s="139" t="s">
        <v>891</v>
      </c>
      <c r="G48" s="139" t="s">
        <v>892</v>
      </c>
      <c r="H48" s="141" t="s">
        <v>747</v>
      </c>
      <c r="I48" s="141" t="s">
        <v>756</v>
      </c>
      <c r="J48" s="152"/>
      <c r="K48" s="152"/>
      <c r="L48" s="152"/>
      <c r="M48" s="152"/>
      <c r="N48" s="152"/>
      <c r="O48" s="152"/>
      <c r="P48" s="152"/>
      <c r="Q48" s="152"/>
      <c r="R48" s="152"/>
      <c r="S48" s="152"/>
      <c r="T48" s="152"/>
      <c r="U48" s="166"/>
      <c r="V48" s="145"/>
      <c r="W48" s="156"/>
    </row>
    <row r="49" spans="2:23" s="137" customFormat="1" ht="76.5" customHeight="1" x14ac:dyDescent="0.25">
      <c r="B49" s="155">
        <v>27</v>
      </c>
      <c r="C49" s="583"/>
      <c r="D49" s="601"/>
      <c r="E49" s="168" t="s">
        <v>893</v>
      </c>
      <c r="F49" s="139" t="s">
        <v>894</v>
      </c>
      <c r="G49" s="139" t="s">
        <v>895</v>
      </c>
      <c r="H49" s="141" t="s">
        <v>896</v>
      </c>
      <c r="I49" s="141" t="s">
        <v>756</v>
      </c>
      <c r="J49" s="145"/>
      <c r="K49" s="145"/>
      <c r="L49" s="145"/>
      <c r="M49" s="145"/>
      <c r="N49" s="145"/>
      <c r="O49" s="152"/>
      <c r="P49" s="145"/>
      <c r="Q49" s="145"/>
      <c r="R49" s="145"/>
      <c r="S49" s="145"/>
      <c r="T49" s="145"/>
      <c r="U49" s="164"/>
      <c r="V49" s="145"/>
      <c r="W49" s="156"/>
    </row>
    <row r="50" spans="2:23" s="137" customFormat="1" ht="81" customHeight="1" x14ac:dyDescent="0.25">
      <c r="B50" s="155">
        <v>28</v>
      </c>
      <c r="C50" s="587"/>
      <c r="D50" s="602"/>
      <c r="E50" s="168" t="s">
        <v>897</v>
      </c>
      <c r="F50" s="158" t="s">
        <v>898</v>
      </c>
      <c r="G50" s="139" t="s">
        <v>899</v>
      </c>
      <c r="H50" s="141" t="s">
        <v>900</v>
      </c>
      <c r="I50" s="141" t="s">
        <v>756</v>
      </c>
      <c r="J50" s="144"/>
      <c r="K50" s="143"/>
      <c r="L50" s="143"/>
      <c r="M50" s="152"/>
      <c r="N50" s="152"/>
      <c r="O50" s="143"/>
      <c r="P50" s="145"/>
      <c r="Q50" s="145"/>
      <c r="R50" s="143"/>
      <c r="S50" s="145"/>
      <c r="T50" s="143"/>
      <c r="U50" s="147"/>
      <c r="V50" s="145"/>
      <c r="W50" s="156"/>
    </row>
    <row r="51" spans="2:23" ht="39" customHeight="1" x14ac:dyDescent="0.25">
      <c r="B51" s="584" t="s">
        <v>901</v>
      </c>
      <c r="C51" s="585"/>
      <c r="D51" s="585"/>
      <c r="E51" s="585"/>
      <c r="F51" s="585"/>
      <c r="G51" s="585"/>
      <c r="H51" s="585"/>
      <c r="I51" s="585"/>
      <c r="J51" s="585"/>
      <c r="K51" s="585"/>
      <c r="L51" s="585"/>
      <c r="M51" s="585"/>
      <c r="N51" s="585"/>
      <c r="O51" s="585"/>
      <c r="P51" s="585"/>
      <c r="Q51" s="585"/>
      <c r="R51" s="585"/>
      <c r="S51" s="585"/>
      <c r="T51" s="585"/>
      <c r="U51" s="585"/>
      <c r="V51" s="585"/>
      <c r="W51" s="586"/>
    </row>
    <row r="52" spans="2:23" ht="47.25" x14ac:dyDescent="0.25">
      <c r="B52" s="169">
        <v>1</v>
      </c>
      <c r="C52" s="600" t="s">
        <v>902</v>
      </c>
      <c r="D52" s="600" t="s">
        <v>903</v>
      </c>
      <c r="E52" s="139" t="s">
        <v>904</v>
      </c>
      <c r="F52" s="139" t="s">
        <v>905</v>
      </c>
      <c r="G52" s="139" t="s">
        <v>906</v>
      </c>
      <c r="H52" s="141" t="s">
        <v>907</v>
      </c>
      <c r="I52" s="141" t="s">
        <v>756</v>
      </c>
      <c r="J52" s="143"/>
      <c r="K52" s="143"/>
      <c r="L52" s="143"/>
      <c r="M52" s="145"/>
      <c r="N52" s="145"/>
      <c r="O52" s="143"/>
      <c r="P52" s="145"/>
      <c r="Q52" s="145"/>
      <c r="R52" s="145"/>
      <c r="S52" s="143"/>
      <c r="T52" s="149"/>
      <c r="U52" s="149"/>
      <c r="V52" s="145"/>
      <c r="W52" s="156"/>
    </row>
    <row r="53" spans="2:23" ht="75.75" customHeight="1" x14ac:dyDescent="0.25">
      <c r="B53" s="138">
        <v>2</v>
      </c>
      <c r="C53" s="601"/>
      <c r="D53" s="601"/>
      <c r="E53" s="170" t="s">
        <v>908</v>
      </c>
      <c r="F53" s="170" t="s">
        <v>909</v>
      </c>
      <c r="G53" s="139" t="s">
        <v>910</v>
      </c>
      <c r="H53" s="141" t="s">
        <v>900</v>
      </c>
      <c r="I53" s="141" t="s">
        <v>748</v>
      </c>
      <c r="J53" s="143"/>
      <c r="K53" s="143"/>
      <c r="L53" s="143"/>
      <c r="M53" s="143"/>
      <c r="N53" s="143"/>
      <c r="O53" s="144"/>
      <c r="P53" s="143"/>
      <c r="Q53" s="143"/>
      <c r="R53" s="143"/>
      <c r="S53" s="143"/>
      <c r="T53" s="149"/>
      <c r="U53" s="149"/>
      <c r="V53" s="145"/>
      <c r="W53" s="156"/>
    </row>
    <row r="54" spans="2:23" ht="85.5" customHeight="1" x14ac:dyDescent="0.25">
      <c r="B54" s="169">
        <v>3</v>
      </c>
      <c r="C54" s="601"/>
      <c r="D54" s="601"/>
      <c r="E54" s="139" t="s">
        <v>911</v>
      </c>
      <c r="F54" s="139" t="s">
        <v>912</v>
      </c>
      <c r="G54" s="139" t="s">
        <v>913</v>
      </c>
      <c r="H54" s="141" t="s">
        <v>914</v>
      </c>
      <c r="I54" s="141" t="s">
        <v>748</v>
      </c>
      <c r="J54" s="149"/>
      <c r="K54" s="149"/>
      <c r="L54" s="149"/>
      <c r="M54" s="149"/>
      <c r="N54" s="149"/>
      <c r="O54" s="149"/>
      <c r="P54" s="149"/>
      <c r="Q54" s="149"/>
      <c r="R54" s="149"/>
      <c r="S54" s="149"/>
      <c r="T54" s="149"/>
      <c r="U54" s="149"/>
      <c r="V54" s="145"/>
      <c r="W54" s="156"/>
    </row>
    <row r="55" spans="2:23" ht="120" customHeight="1" x14ac:dyDescent="0.25">
      <c r="B55" s="169">
        <v>4</v>
      </c>
      <c r="C55" s="601"/>
      <c r="D55" s="601"/>
      <c r="E55" s="151" t="s">
        <v>915</v>
      </c>
      <c r="F55" s="139" t="s">
        <v>916</v>
      </c>
      <c r="G55" s="139" t="s">
        <v>917</v>
      </c>
      <c r="H55" s="141" t="s">
        <v>918</v>
      </c>
      <c r="I55" s="141" t="s">
        <v>748</v>
      </c>
      <c r="J55" s="143"/>
      <c r="K55" s="143"/>
      <c r="L55" s="143"/>
      <c r="M55" s="143"/>
      <c r="N55" s="143"/>
      <c r="O55" s="143"/>
      <c r="P55" s="143"/>
      <c r="Q55" s="143"/>
      <c r="R55" s="143"/>
      <c r="S55" s="143"/>
      <c r="T55" s="143"/>
      <c r="U55" s="149"/>
      <c r="V55" s="145"/>
      <c r="W55" s="156"/>
    </row>
    <row r="56" spans="2:23" ht="93.75" customHeight="1" x14ac:dyDescent="0.25">
      <c r="B56" s="138">
        <v>5</v>
      </c>
      <c r="C56" s="601"/>
      <c r="D56" s="601"/>
      <c r="E56" s="151" t="s">
        <v>919</v>
      </c>
      <c r="F56" s="139" t="s">
        <v>920</v>
      </c>
      <c r="G56" s="139" t="s">
        <v>921</v>
      </c>
      <c r="H56" s="141" t="s">
        <v>922</v>
      </c>
      <c r="I56" s="141" t="s">
        <v>748</v>
      </c>
      <c r="J56" s="143"/>
      <c r="K56" s="143"/>
      <c r="L56" s="143"/>
      <c r="M56" s="143"/>
      <c r="N56" s="143"/>
      <c r="O56" s="143"/>
      <c r="P56" s="143"/>
      <c r="Q56" s="171"/>
      <c r="R56" s="172"/>
      <c r="S56" s="149"/>
      <c r="T56" s="143"/>
      <c r="U56" s="143"/>
      <c r="V56" s="145"/>
      <c r="W56" s="156"/>
    </row>
    <row r="57" spans="2:23" ht="61.5" customHeight="1" x14ac:dyDescent="0.25">
      <c r="B57" s="169">
        <v>6</v>
      </c>
      <c r="C57" s="601"/>
      <c r="D57" s="601"/>
      <c r="E57" s="151" t="s">
        <v>923</v>
      </c>
      <c r="F57" s="139" t="s">
        <v>924</v>
      </c>
      <c r="G57" s="139" t="s">
        <v>925</v>
      </c>
      <c r="H57" s="141" t="s">
        <v>922</v>
      </c>
      <c r="I57" s="141" t="s">
        <v>748</v>
      </c>
      <c r="J57" s="143"/>
      <c r="K57" s="143"/>
      <c r="L57" s="143"/>
      <c r="M57" s="143"/>
      <c r="N57" s="143"/>
      <c r="O57" s="143"/>
      <c r="P57" s="143"/>
      <c r="Q57" s="171"/>
      <c r="R57" s="171"/>
      <c r="S57" s="149"/>
      <c r="T57" s="149"/>
      <c r="U57" s="147"/>
      <c r="V57" s="145"/>
      <c r="W57" s="156"/>
    </row>
    <row r="58" spans="2:23" ht="59.25" customHeight="1" x14ac:dyDescent="0.25">
      <c r="B58" s="169">
        <v>7</v>
      </c>
      <c r="C58" s="601"/>
      <c r="D58" s="601"/>
      <c r="E58" s="158" t="s">
        <v>926</v>
      </c>
      <c r="F58" s="158" t="s">
        <v>927</v>
      </c>
      <c r="G58" s="139" t="s">
        <v>928</v>
      </c>
      <c r="H58" s="141" t="s">
        <v>929</v>
      </c>
      <c r="I58" s="141" t="s">
        <v>748</v>
      </c>
      <c r="J58" s="149"/>
      <c r="K58" s="149"/>
      <c r="L58" s="149" t="s">
        <v>930</v>
      </c>
      <c r="M58" s="152"/>
      <c r="N58" s="152"/>
      <c r="O58" s="149"/>
      <c r="P58" s="152"/>
      <c r="Q58" s="152"/>
      <c r="R58" s="149"/>
      <c r="S58" s="152"/>
      <c r="T58" s="149"/>
      <c r="U58" s="153"/>
      <c r="V58" s="145"/>
      <c r="W58" s="156"/>
    </row>
    <row r="59" spans="2:23" ht="40.5" customHeight="1" x14ac:dyDescent="0.25">
      <c r="B59" s="584" t="s">
        <v>931</v>
      </c>
      <c r="C59" s="585"/>
      <c r="D59" s="585"/>
      <c r="E59" s="585"/>
      <c r="F59" s="585"/>
      <c r="G59" s="585"/>
      <c r="H59" s="585"/>
      <c r="I59" s="585"/>
      <c r="J59" s="585"/>
      <c r="K59" s="585"/>
      <c r="L59" s="585"/>
      <c r="M59" s="585"/>
      <c r="N59" s="585"/>
      <c r="O59" s="585"/>
      <c r="P59" s="585"/>
      <c r="Q59" s="585"/>
      <c r="R59" s="585"/>
      <c r="S59" s="585"/>
      <c r="T59" s="585"/>
      <c r="U59" s="585"/>
      <c r="V59" s="585"/>
      <c r="W59" s="586"/>
    </row>
    <row r="60" spans="2:23" ht="80.25" customHeight="1" x14ac:dyDescent="0.25">
      <c r="B60" s="169">
        <v>1</v>
      </c>
      <c r="C60" s="600" t="s">
        <v>932</v>
      </c>
      <c r="D60" s="600" t="s">
        <v>933</v>
      </c>
      <c r="E60" s="139" t="s">
        <v>934</v>
      </c>
      <c r="F60" s="139" t="s">
        <v>935</v>
      </c>
      <c r="G60" s="139" t="s">
        <v>936</v>
      </c>
      <c r="H60" s="141" t="s">
        <v>929</v>
      </c>
      <c r="I60" s="141" t="s">
        <v>756</v>
      </c>
      <c r="J60" s="149"/>
      <c r="K60" s="149"/>
      <c r="L60" s="152"/>
      <c r="M60" s="152"/>
      <c r="N60" s="152"/>
      <c r="O60" s="152"/>
      <c r="P60" s="149"/>
      <c r="Q60" s="149"/>
      <c r="R60" s="152"/>
      <c r="S60" s="149"/>
      <c r="T60" s="149"/>
      <c r="U60" s="147"/>
      <c r="V60" s="145"/>
      <c r="W60" s="165"/>
    </row>
    <row r="61" spans="2:23" ht="109.5" customHeight="1" x14ac:dyDescent="0.25">
      <c r="B61" s="169">
        <v>2</v>
      </c>
      <c r="C61" s="601"/>
      <c r="D61" s="601"/>
      <c r="E61" s="140" t="s">
        <v>937</v>
      </c>
      <c r="F61" s="139" t="s">
        <v>935</v>
      </c>
      <c r="G61" s="139" t="s">
        <v>936</v>
      </c>
      <c r="H61" s="141" t="s">
        <v>929</v>
      </c>
      <c r="I61" s="141" t="s">
        <v>756</v>
      </c>
      <c r="J61" s="149"/>
      <c r="K61" s="149"/>
      <c r="L61" s="152"/>
      <c r="M61" s="152"/>
      <c r="N61" s="152"/>
      <c r="O61" s="152"/>
      <c r="P61" s="149"/>
      <c r="Q61" s="149"/>
      <c r="R61" s="152"/>
      <c r="S61" s="149"/>
      <c r="T61" s="149"/>
      <c r="U61" s="147"/>
      <c r="V61" s="145"/>
      <c r="W61" s="165"/>
    </row>
    <row r="62" spans="2:23" ht="62.25" customHeight="1" x14ac:dyDescent="0.25">
      <c r="B62" s="169">
        <v>3</v>
      </c>
      <c r="C62" s="601"/>
      <c r="D62" s="601"/>
      <c r="E62" s="140" t="s">
        <v>938</v>
      </c>
      <c r="F62" s="139" t="s">
        <v>935</v>
      </c>
      <c r="G62" s="139" t="s">
        <v>936</v>
      </c>
      <c r="H62" s="141" t="s">
        <v>929</v>
      </c>
      <c r="I62" s="141" t="s">
        <v>756</v>
      </c>
      <c r="J62" s="149"/>
      <c r="K62" s="149"/>
      <c r="L62" s="152"/>
      <c r="M62" s="152"/>
      <c r="N62" s="152"/>
      <c r="O62" s="152"/>
      <c r="P62" s="149"/>
      <c r="Q62" s="149"/>
      <c r="R62" s="152"/>
      <c r="S62" s="149"/>
      <c r="T62" s="149"/>
      <c r="U62" s="147"/>
      <c r="V62" s="145"/>
      <c r="W62" s="165"/>
    </row>
    <row r="63" spans="2:23" ht="63" customHeight="1" x14ac:dyDescent="0.25">
      <c r="B63" s="169">
        <v>4</v>
      </c>
      <c r="C63" s="601"/>
      <c r="D63" s="601"/>
      <c r="E63" s="140" t="s">
        <v>939</v>
      </c>
      <c r="F63" s="139" t="s">
        <v>935</v>
      </c>
      <c r="G63" s="139" t="s">
        <v>936</v>
      </c>
      <c r="H63" s="141" t="s">
        <v>929</v>
      </c>
      <c r="I63" s="141" t="s">
        <v>756</v>
      </c>
      <c r="J63" s="149"/>
      <c r="K63" s="149"/>
      <c r="L63" s="152"/>
      <c r="M63" s="152"/>
      <c r="N63" s="152"/>
      <c r="O63" s="152"/>
      <c r="P63" s="149"/>
      <c r="Q63" s="149"/>
      <c r="R63" s="152"/>
      <c r="S63" s="149"/>
      <c r="T63" s="149"/>
      <c r="U63" s="147"/>
      <c r="V63" s="145"/>
      <c r="W63" s="165"/>
    </row>
    <row r="64" spans="2:23" ht="64.5" customHeight="1" x14ac:dyDescent="0.25">
      <c r="B64" s="169">
        <v>5</v>
      </c>
      <c r="C64" s="602"/>
      <c r="D64" s="602"/>
      <c r="E64" s="140" t="s">
        <v>940</v>
      </c>
      <c r="F64" s="139" t="s">
        <v>935</v>
      </c>
      <c r="G64" s="139" t="s">
        <v>936</v>
      </c>
      <c r="H64" s="141" t="s">
        <v>929</v>
      </c>
      <c r="I64" s="141" t="s">
        <v>756</v>
      </c>
      <c r="J64" s="149"/>
      <c r="K64" s="149"/>
      <c r="L64" s="152"/>
      <c r="M64" s="152"/>
      <c r="N64" s="152"/>
      <c r="O64" s="152"/>
      <c r="P64" s="149"/>
      <c r="Q64" s="149"/>
      <c r="R64" s="152"/>
      <c r="S64" s="149"/>
      <c r="T64" s="149"/>
      <c r="U64" s="147"/>
      <c r="V64" s="145"/>
      <c r="W64" s="165"/>
    </row>
    <row r="65" spans="2:21" ht="23.25" customHeight="1" x14ac:dyDescent="0.25">
      <c r="G65" s="174"/>
      <c r="H65" s="175"/>
      <c r="I65" s="175"/>
      <c r="J65" s="137"/>
      <c r="K65" s="137"/>
      <c r="L65" s="137"/>
      <c r="M65" s="137"/>
      <c r="N65" s="137"/>
      <c r="O65" s="137"/>
      <c r="P65" s="137"/>
      <c r="Q65" s="137"/>
      <c r="R65" s="137"/>
      <c r="S65" s="137"/>
      <c r="T65" s="137"/>
      <c r="U65" s="137"/>
    </row>
    <row r="66" spans="2:21" ht="15" customHeight="1" x14ac:dyDescent="0.25">
      <c r="B66" s="589" t="s">
        <v>941</v>
      </c>
      <c r="C66" s="589"/>
      <c r="D66" s="589"/>
    </row>
    <row r="67" spans="2:21" ht="15" customHeight="1" x14ac:dyDescent="0.25">
      <c r="B67" s="590"/>
      <c r="C67" s="590"/>
      <c r="D67" s="590"/>
    </row>
    <row r="68" spans="2:21" ht="15" customHeight="1" x14ac:dyDescent="0.25">
      <c r="E68" s="178"/>
      <c r="F68" s="178"/>
      <c r="G68" s="178"/>
      <c r="H68" s="175"/>
      <c r="I68" s="175"/>
    </row>
    <row r="71" spans="2:21" ht="18.75" x14ac:dyDescent="0.25">
      <c r="D71" s="179" t="s">
        <v>942</v>
      </c>
      <c r="H71" s="179" t="s">
        <v>943</v>
      </c>
    </row>
    <row r="72" spans="2:21" ht="18.75" x14ac:dyDescent="0.25">
      <c r="D72" s="179"/>
      <c r="H72" s="179"/>
    </row>
    <row r="73" spans="2:21" ht="18.75" x14ac:dyDescent="0.25">
      <c r="D73" s="179"/>
      <c r="H73" s="179"/>
    </row>
    <row r="74" spans="2:21" ht="18.75" x14ac:dyDescent="0.25">
      <c r="D74" s="179"/>
      <c r="H74" s="179"/>
    </row>
    <row r="75" spans="2:21" ht="18.75" x14ac:dyDescent="0.25">
      <c r="D75" s="179"/>
      <c r="H75" s="179"/>
    </row>
    <row r="76" spans="2:21" ht="18.75" x14ac:dyDescent="0.25">
      <c r="D76" s="179"/>
      <c r="H76" s="179"/>
    </row>
    <row r="80" spans="2:21" ht="18.75" x14ac:dyDescent="0.25">
      <c r="C80" s="179"/>
      <c r="D80" s="179" t="s">
        <v>944</v>
      </c>
      <c r="E80" s="180"/>
      <c r="G80" s="180"/>
      <c r="H80" s="179" t="s">
        <v>553</v>
      </c>
      <c r="I80" s="179"/>
    </row>
    <row r="81" spans="3:9" ht="18.75" x14ac:dyDescent="0.25">
      <c r="C81" s="179"/>
      <c r="D81" s="179" t="s">
        <v>945</v>
      </c>
      <c r="E81" s="180"/>
      <c r="G81" s="180"/>
      <c r="H81" s="179" t="s">
        <v>946</v>
      </c>
      <c r="I81" s="179"/>
    </row>
    <row r="82" spans="3:9" ht="18.75" x14ac:dyDescent="0.25">
      <c r="C82" s="179"/>
      <c r="D82" s="179" t="s">
        <v>947</v>
      </c>
      <c r="E82" s="180"/>
    </row>
  </sheetData>
  <sheetProtection selectLockedCells="1" selectUnlockedCells="1"/>
  <autoFilter ref="B4:W64" xr:uid="{A63C9171-1B8C-4725-9389-BB0AB0C4AC92}"/>
  <mergeCells count="22">
    <mergeCell ref="B66:D66"/>
    <mergeCell ref="B67:D67"/>
    <mergeCell ref="B1:D3"/>
    <mergeCell ref="B51:W51"/>
    <mergeCell ref="C52:C58"/>
    <mergeCell ref="D52:D58"/>
    <mergeCell ref="B59:W59"/>
    <mergeCell ref="C60:C64"/>
    <mergeCell ref="D60:D64"/>
    <mergeCell ref="C37:C44"/>
    <mergeCell ref="D37:D39"/>
    <mergeCell ref="D40:D41"/>
    <mergeCell ref="D42:D44"/>
    <mergeCell ref="C48:C50"/>
    <mergeCell ref="D48:D50"/>
    <mergeCell ref="B5:W5"/>
    <mergeCell ref="E1:W3"/>
    <mergeCell ref="C6:C19"/>
    <mergeCell ref="D6:D19"/>
    <mergeCell ref="B20:W20"/>
    <mergeCell ref="C21:C36"/>
    <mergeCell ref="D21:D36"/>
  </mergeCells>
  <pageMargins left="0.39370078740157483" right="0.39370078740157483" top="0.39370078740157483" bottom="0.39370078740157483" header="0" footer="0"/>
  <pageSetup paperSize="119" scale="34" fitToHeight="0"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7" operator="equal" id="{C063AE56-B37F-44B1-8FF0-B29764F8AFBA}">
            <xm:f>'https://d.docs.live.net/5b8b3129b908fd62/Documentos/UAESPE/PLANES DEC 612/2020/[8. Plan de trabajo Seguridad y Salud en el Trabajo 2020.xlsx]Hoja1'!#REF!</xm:f>
            <x14:dxf>
              <font>
                <color rgb="FF9C0006"/>
              </font>
              <fill>
                <patternFill>
                  <bgColor rgb="FFFFC7CE"/>
                </patternFill>
              </fill>
            </x14:dxf>
          </x14:cfRule>
          <x14:cfRule type="cellIs" priority="8" operator="equal" id="{C14FA5F9-B584-4764-BD69-870E7B51CA24}">
            <xm:f>'https://d.docs.live.net/5b8b3129b908fd62/Documentos/UAESPE/PLANES DEC 612/2020/[8. Plan de trabajo Seguridad y Salud en el Trabajo 2020.xlsx]Hoja1'!#REF!</xm:f>
            <x14:dxf>
              <font>
                <color rgb="FF9C5700"/>
              </font>
              <fill>
                <patternFill>
                  <bgColor rgb="FFFFEB9C"/>
                </patternFill>
              </fill>
            </x14:dxf>
          </x14:cfRule>
          <x14:cfRule type="cellIs" priority="9" operator="equal" id="{2C467B57-42D3-41B5-A59E-26863D7131E7}">
            <xm:f>'https://d.docs.live.net/5b8b3129b908fd62/Documentos/UAESPE/PLANES DEC 612/2020/[8. Plan de trabajo Seguridad y Salud en el Trabajo 2020.xlsx]Hoja1'!#REF!</xm:f>
            <x14:dxf>
              <font>
                <color rgb="FF006100"/>
              </font>
              <fill>
                <patternFill>
                  <bgColor rgb="FFC6EFCE"/>
                </patternFill>
              </fill>
            </x14:dxf>
          </x14:cfRule>
          <xm:sqref>V21:V50 V6:V19</xm:sqref>
        </x14:conditionalFormatting>
        <x14:conditionalFormatting xmlns:xm="http://schemas.microsoft.com/office/excel/2006/main">
          <x14:cfRule type="cellIs" priority="4" operator="equal" id="{B44700AB-8BD0-41D9-B217-B28E50B7A609}">
            <xm:f>'https://d.docs.live.net/5b8b3129b908fd62/Documentos/UAESPE/PLANES DEC 612/2020/[8. Plan de trabajo Seguridad y Salud en el Trabajo 2020.xlsx]Hoja1'!#REF!</xm:f>
            <x14:dxf>
              <font>
                <color rgb="FF9C0006"/>
              </font>
              <fill>
                <patternFill>
                  <bgColor rgb="FFFFC7CE"/>
                </patternFill>
              </fill>
            </x14:dxf>
          </x14:cfRule>
          <x14:cfRule type="cellIs" priority="5" operator="equal" id="{8E9B64F8-8079-4EED-BBE0-D4BEFF862F45}">
            <xm:f>'https://d.docs.live.net/5b8b3129b908fd62/Documentos/UAESPE/PLANES DEC 612/2020/[8. Plan de trabajo Seguridad y Salud en el Trabajo 2020.xlsx]Hoja1'!#REF!</xm:f>
            <x14:dxf>
              <font>
                <color rgb="FF9C5700"/>
              </font>
              <fill>
                <patternFill>
                  <bgColor rgb="FFFFEB9C"/>
                </patternFill>
              </fill>
            </x14:dxf>
          </x14:cfRule>
          <x14:cfRule type="cellIs" priority="6" operator="equal" id="{E77F7810-F38E-4AA8-B887-F574971A524A}">
            <xm:f>'https://d.docs.live.net/5b8b3129b908fd62/Documentos/UAESPE/PLANES DEC 612/2020/[8. Plan de trabajo Seguridad y Salud en el Trabajo 2020.xlsx]Hoja1'!#REF!</xm:f>
            <x14:dxf>
              <font>
                <color rgb="FF006100"/>
              </font>
              <fill>
                <patternFill>
                  <bgColor rgb="FFC6EFCE"/>
                </patternFill>
              </fill>
            </x14:dxf>
          </x14:cfRule>
          <xm:sqref>V52:V58</xm:sqref>
        </x14:conditionalFormatting>
        <x14:conditionalFormatting xmlns:xm="http://schemas.microsoft.com/office/excel/2006/main">
          <x14:cfRule type="cellIs" priority="1" operator="equal" id="{6663ECE2-6FC0-4714-A70D-9A876E397093}">
            <xm:f>'https://d.docs.live.net/5b8b3129b908fd62/Documentos/UAESPE/PLANES DEC 612/2020/[8. Plan de trabajo Seguridad y Salud en el Trabajo 2020.xlsx]Hoja1'!#REF!</xm:f>
            <x14:dxf>
              <font>
                <color rgb="FF9C0006"/>
              </font>
              <fill>
                <patternFill>
                  <bgColor rgb="FFFFC7CE"/>
                </patternFill>
              </fill>
            </x14:dxf>
          </x14:cfRule>
          <x14:cfRule type="cellIs" priority="2" operator="equal" id="{F5B6DA82-D4AD-4458-BDBB-522FD27FA68C}">
            <xm:f>'https://d.docs.live.net/5b8b3129b908fd62/Documentos/UAESPE/PLANES DEC 612/2020/[8. Plan de trabajo Seguridad y Salud en el Trabajo 2020.xlsx]Hoja1'!#REF!</xm:f>
            <x14:dxf>
              <font>
                <color rgb="FF9C5700"/>
              </font>
              <fill>
                <patternFill>
                  <bgColor rgb="FFFFEB9C"/>
                </patternFill>
              </fill>
            </x14:dxf>
          </x14:cfRule>
          <x14:cfRule type="cellIs" priority="3" operator="equal" id="{01E05BBE-015E-4E7C-AF7F-3C6E41F7D56E}">
            <xm:f>'https://d.docs.live.net/5b8b3129b908fd62/Documentos/UAESPE/PLANES DEC 612/2020/[8. Plan de trabajo Seguridad y Salud en el Trabajo 2020.xlsx]Hoja1'!#REF!</xm:f>
            <x14:dxf>
              <font>
                <color rgb="FF006100"/>
              </font>
              <fill>
                <patternFill>
                  <bgColor rgb="FFC6EFCE"/>
                </patternFill>
              </fill>
            </x14:dxf>
          </x14:cfRule>
          <xm:sqref>V60:V64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8BB6F5D-E8EB-4D6C-B1BE-D67C97E65AEE}">
          <x14:formula1>
            <xm:f>'https://d.docs.live.net/5b8b3129b908fd62/Documentos/UAESPE/PLANES DEC 612/2020/[8. Plan de trabajo Seguridad y Salud en el Trabajo 2020.xlsx]Hoja1'!#REF!</xm:f>
          </x14:formula1>
          <xm:sqref>V52:V58 V60:V64 V21:V50 V6:V19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FC28-A5EB-48DA-802C-316B0E34DF9A}">
  <dimension ref="A1"/>
  <sheetViews>
    <sheetView workbookViewId="0">
      <selection sqref="A1:XFD1048576"/>
    </sheetView>
  </sheetViews>
  <sheetFormatPr baseColWidth="10" defaultRowHeight="15" x14ac:dyDescent="0.25"/>
  <cols>
    <col min="1" max="16384" width="11.42578125" style="69"/>
  </cols>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8502-A7ED-4A69-BA03-6FADC643AFEF}">
  <dimension ref="A1:F10"/>
  <sheetViews>
    <sheetView zoomScale="85" zoomScaleNormal="85" workbookViewId="0">
      <selection activeCell="E8" sqref="E8"/>
    </sheetView>
  </sheetViews>
  <sheetFormatPr baseColWidth="10" defaultColWidth="11.42578125" defaultRowHeight="16.5" x14ac:dyDescent="0.3"/>
  <cols>
    <col min="1" max="1" width="32.5703125" style="2" customWidth="1"/>
    <col min="2" max="2" width="5.85546875" style="2" customWidth="1"/>
    <col min="3" max="3" width="40.28515625" style="2" customWidth="1"/>
    <col min="4" max="4" width="25" style="2" customWidth="1"/>
    <col min="5" max="5" width="28.140625" style="2" customWidth="1"/>
    <col min="6" max="6" width="23.140625" style="2" customWidth="1"/>
    <col min="7" max="16384" width="11.42578125" style="2"/>
  </cols>
  <sheetData>
    <row r="1" spans="1:6" ht="22.5" customHeight="1" x14ac:dyDescent="0.3">
      <c r="A1" s="493"/>
      <c r="B1" s="603" t="s">
        <v>111</v>
      </c>
      <c r="C1" s="603"/>
      <c r="D1" s="603"/>
      <c r="E1" s="603"/>
      <c r="F1" s="603"/>
    </row>
    <row r="2" spans="1:6" ht="22.5" customHeight="1" x14ac:dyDescent="0.3">
      <c r="A2" s="493"/>
      <c r="B2" s="603"/>
      <c r="C2" s="603"/>
      <c r="D2" s="603"/>
      <c r="E2" s="603"/>
      <c r="F2" s="603"/>
    </row>
    <row r="3" spans="1:6" ht="22.5" customHeight="1" x14ac:dyDescent="0.3">
      <c r="A3" s="493"/>
      <c r="B3" s="603"/>
      <c r="C3" s="603"/>
      <c r="D3" s="603"/>
      <c r="E3" s="603"/>
      <c r="F3" s="603"/>
    </row>
    <row r="4" spans="1:6" x14ac:dyDescent="0.3">
      <c r="A4" s="193" t="s">
        <v>112</v>
      </c>
      <c r="B4" s="193"/>
      <c r="C4" s="193" t="s">
        <v>79</v>
      </c>
      <c r="D4" s="193" t="s">
        <v>113</v>
      </c>
      <c r="E4" s="193" t="s">
        <v>114</v>
      </c>
      <c r="F4" s="192" t="s">
        <v>115</v>
      </c>
    </row>
    <row r="5" spans="1:6" ht="57" customHeight="1" x14ac:dyDescent="0.3">
      <c r="A5" s="191" t="s">
        <v>116</v>
      </c>
      <c r="B5" s="201" t="s">
        <v>117</v>
      </c>
      <c r="C5" s="196" t="s">
        <v>949</v>
      </c>
      <c r="D5" s="195" t="s">
        <v>118</v>
      </c>
      <c r="E5" s="197" t="s">
        <v>119</v>
      </c>
      <c r="F5" s="198">
        <v>44196</v>
      </c>
    </row>
    <row r="6" spans="1:6" ht="57" customHeight="1" x14ac:dyDescent="0.3">
      <c r="A6" s="194" t="s">
        <v>120</v>
      </c>
      <c r="B6" s="201" t="s">
        <v>121</v>
      </c>
      <c r="C6" s="199" t="s">
        <v>122</v>
      </c>
      <c r="D6" s="195" t="s">
        <v>123</v>
      </c>
      <c r="E6" s="195" t="s">
        <v>124</v>
      </c>
      <c r="F6" s="198">
        <v>43861</v>
      </c>
    </row>
    <row r="7" spans="1:6" ht="65.25" customHeight="1" x14ac:dyDescent="0.3">
      <c r="A7" s="604" t="s">
        <v>125</v>
      </c>
      <c r="B7" s="201" t="s">
        <v>126</v>
      </c>
      <c r="C7" s="199" t="s">
        <v>127</v>
      </c>
      <c r="D7" s="195" t="s">
        <v>128</v>
      </c>
      <c r="E7" s="195" t="s">
        <v>119</v>
      </c>
      <c r="F7" s="198">
        <v>43861</v>
      </c>
    </row>
    <row r="8" spans="1:6" ht="60.75" customHeight="1" x14ac:dyDescent="0.3">
      <c r="A8" s="605"/>
      <c r="B8" s="201" t="s">
        <v>129</v>
      </c>
      <c r="C8" s="199" t="s">
        <v>130</v>
      </c>
      <c r="D8" s="195" t="s">
        <v>131</v>
      </c>
      <c r="E8" s="195" t="s">
        <v>132</v>
      </c>
      <c r="F8" s="198">
        <v>43861</v>
      </c>
    </row>
    <row r="9" spans="1:6" ht="54" customHeight="1" x14ac:dyDescent="0.3">
      <c r="A9" s="191" t="s">
        <v>133</v>
      </c>
      <c r="B9" s="201" t="s">
        <v>134</v>
      </c>
      <c r="C9" s="199" t="s">
        <v>135</v>
      </c>
      <c r="D9" s="195" t="s">
        <v>136</v>
      </c>
      <c r="E9" s="195" t="s">
        <v>137</v>
      </c>
      <c r="F9" s="200" t="s">
        <v>138</v>
      </c>
    </row>
    <row r="10" spans="1:6" ht="47.25" customHeight="1" x14ac:dyDescent="0.3">
      <c r="A10" s="194" t="s">
        <v>139</v>
      </c>
      <c r="B10" s="201" t="s">
        <v>140</v>
      </c>
      <c r="C10" s="199" t="s">
        <v>141</v>
      </c>
      <c r="D10" s="195" t="s">
        <v>142</v>
      </c>
      <c r="E10" s="195" t="s">
        <v>143</v>
      </c>
      <c r="F10" s="200" t="s">
        <v>138</v>
      </c>
    </row>
  </sheetData>
  <mergeCells count="3">
    <mergeCell ref="A1:A3"/>
    <mergeCell ref="B1:F3"/>
    <mergeCell ref="A7:A8"/>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75CF-1D20-43B6-A907-17E76C3B913D}">
  <dimension ref="A1:R13"/>
  <sheetViews>
    <sheetView zoomScale="70" zoomScaleNormal="70" workbookViewId="0">
      <selection activeCell="F13" sqref="F13"/>
    </sheetView>
  </sheetViews>
  <sheetFormatPr baseColWidth="10" defaultRowHeight="15" x14ac:dyDescent="0.25"/>
  <cols>
    <col min="1" max="1" width="28" style="22" customWidth="1"/>
    <col min="2" max="2" width="45.28515625" customWidth="1"/>
    <col min="3" max="3" width="36.42578125" customWidth="1"/>
    <col min="4" max="4" width="34.5703125" customWidth="1"/>
    <col min="5" max="5" width="12.28515625" customWidth="1"/>
    <col min="6" max="6" width="8.42578125" customWidth="1"/>
    <col min="7" max="7" width="10.85546875" customWidth="1"/>
    <col min="8" max="8" width="8.42578125" customWidth="1"/>
    <col min="9" max="9" width="12.28515625" customWidth="1"/>
    <col min="10" max="10" width="27.85546875" customWidth="1"/>
    <col min="11" max="11" width="8.42578125" customWidth="1"/>
    <col min="12" max="12" width="8.42578125" style="20" customWidth="1"/>
    <col min="13" max="13" width="11.28515625" customWidth="1"/>
    <col min="14" max="14" width="8.42578125" customWidth="1"/>
    <col min="15" max="15" width="12.28515625" customWidth="1"/>
    <col min="16" max="16" width="39.42578125" customWidth="1"/>
    <col min="17" max="17" width="20.140625" customWidth="1"/>
    <col min="18" max="18" width="15.42578125" customWidth="1"/>
  </cols>
  <sheetData>
    <row r="1" spans="1:18" ht="42" customHeight="1" x14ac:dyDescent="0.25">
      <c r="A1" s="606"/>
      <c r="B1" s="607" t="s">
        <v>144</v>
      </c>
      <c r="C1" s="607"/>
      <c r="D1" s="607"/>
      <c r="E1" s="607"/>
      <c r="F1" s="607"/>
      <c r="G1" s="607"/>
      <c r="H1" s="607"/>
      <c r="I1" s="607"/>
      <c r="J1" s="607"/>
      <c r="K1" s="607"/>
      <c r="L1" s="607"/>
      <c r="M1" s="607"/>
      <c r="N1" s="607"/>
      <c r="O1" s="607"/>
      <c r="P1" s="607"/>
      <c r="Q1" s="607"/>
      <c r="R1" s="607"/>
    </row>
    <row r="2" spans="1:18" x14ac:dyDescent="0.25">
      <c r="A2" s="606"/>
      <c r="B2" s="607"/>
      <c r="C2" s="607"/>
      <c r="D2" s="607"/>
      <c r="E2" s="607"/>
      <c r="F2" s="607"/>
      <c r="G2" s="607"/>
      <c r="H2" s="607"/>
      <c r="I2" s="607"/>
      <c r="J2" s="607"/>
      <c r="K2" s="607"/>
      <c r="L2" s="607"/>
      <c r="M2" s="607"/>
      <c r="N2" s="607"/>
      <c r="O2" s="607"/>
      <c r="P2" s="607"/>
      <c r="Q2" s="607"/>
      <c r="R2" s="607"/>
    </row>
    <row r="3" spans="1:18" ht="24.75" customHeight="1" x14ac:dyDescent="0.25">
      <c r="A3" s="606"/>
      <c r="B3" s="608"/>
      <c r="C3" s="608"/>
      <c r="D3" s="608"/>
      <c r="E3" s="608"/>
      <c r="F3" s="608"/>
      <c r="G3" s="608"/>
      <c r="H3" s="608"/>
      <c r="I3" s="608"/>
      <c r="J3" s="608"/>
      <c r="K3" s="608"/>
      <c r="L3" s="608"/>
      <c r="M3" s="608"/>
      <c r="N3" s="608"/>
      <c r="O3" s="608"/>
      <c r="P3" s="608"/>
      <c r="Q3" s="608"/>
      <c r="R3" s="608"/>
    </row>
    <row r="4" spans="1:18" ht="20.25" x14ac:dyDescent="0.25">
      <c r="A4" s="611" t="s">
        <v>145</v>
      </c>
      <c r="B4" s="611"/>
      <c r="C4" s="611"/>
      <c r="D4" s="611"/>
      <c r="E4" s="208" t="s">
        <v>146</v>
      </c>
      <c r="F4" s="209"/>
      <c r="G4" s="209"/>
      <c r="H4" s="209"/>
      <c r="I4" s="209"/>
      <c r="J4" s="205"/>
      <c r="K4" s="205"/>
      <c r="L4" s="206"/>
      <c r="M4" s="205"/>
      <c r="N4" s="205"/>
      <c r="O4" s="205"/>
      <c r="P4" s="205"/>
      <c r="Q4" s="205"/>
      <c r="R4" s="207"/>
    </row>
    <row r="5" spans="1:18" ht="16.5" x14ac:dyDescent="0.25">
      <c r="A5" s="612" t="s">
        <v>147</v>
      </c>
      <c r="B5" s="615" t="s">
        <v>148</v>
      </c>
      <c r="C5" s="610" t="s">
        <v>149</v>
      </c>
      <c r="D5" s="618" t="s">
        <v>150</v>
      </c>
      <c r="E5" s="610" t="s">
        <v>151</v>
      </c>
      <c r="F5" s="610"/>
      <c r="G5" s="610"/>
      <c r="H5" s="610"/>
      <c r="I5" s="610"/>
      <c r="J5" s="609" t="s">
        <v>146</v>
      </c>
      <c r="K5" s="609"/>
      <c r="L5" s="609"/>
      <c r="M5" s="609"/>
      <c r="N5" s="609"/>
      <c r="O5" s="609"/>
      <c r="P5" s="609"/>
      <c r="Q5" s="609"/>
      <c r="R5" s="609"/>
    </row>
    <row r="6" spans="1:18" ht="16.5" x14ac:dyDescent="0.25">
      <c r="A6" s="613"/>
      <c r="B6" s="616"/>
      <c r="C6" s="610"/>
      <c r="D6" s="619"/>
      <c r="E6" s="610" t="s">
        <v>152</v>
      </c>
      <c r="F6" s="610"/>
      <c r="G6" s="610"/>
      <c r="H6" s="610"/>
      <c r="I6" s="610"/>
      <c r="J6" s="609" t="s">
        <v>153</v>
      </c>
      <c r="K6" s="609" t="s">
        <v>154</v>
      </c>
      <c r="L6" s="609"/>
      <c r="M6" s="609"/>
      <c r="N6" s="609"/>
      <c r="O6" s="609"/>
      <c r="P6" s="609" t="s">
        <v>155</v>
      </c>
      <c r="Q6" s="609"/>
      <c r="R6" s="609"/>
    </row>
    <row r="7" spans="1:18" ht="33" x14ac:dyDescent="0.25">
      <c r="A7" s="614"/>
      <c r="B7" s="617"/>
      <c r="C7" s="610"/>
      <c r="D7" s="620"/>
      <c r="E7" s="210" t="s">
        <v>156</v>
      </c>
      <c r="F7" s="211" t="s">
        <v>157</v>
      </c>
      <c r="G7" s="210" t="s">
        <v>158</v>
      </c>
      <c r="H7" s="211" t="s">
        <v>159</v>
      </c>
      <c r="I7" s="211" t="s">
        <v>160</v>
      </c>
      <c r="J7" s="609"/>
      <c r="K7" s="203" t="s">
        <v>161</v>
      </c>
      <c r="L7" s="202" t="s">
        <v>157</v>
      </c>
      <c r="M7" s="203" t="s">
        <v>158</v>
      </c>
      <c r="N7" s="202" t="s">
        <v>157</v>
      </c>
      <c r="O7" s="202" t="s">
        <v>160</v>
      </c>
      <c r="P7" s="203" t="s">
        <v>950</v>
      </c>
      <c r="Q7" s="204" t="s">
        <v>114</v>
      </c>
      <c r="R7" s="212" t="s">
        <v>162</v>
      </c>
    </row>
    <row r="8" spans="1:18" ht="330.75" x14ac:dyDescent="0.25">
      <c r="A8" s="218" t="s">
        <v>163</v>
      </c>
      <c r="B8" s="218" t="s">
        <v>951</v>
      </c>
      <c r="C8" s="218" t="s">
        <v>952</v>
      </c>
      <c r="D8" s="218" t="s">
        <v>953</v>
      </c>
      <c r="E8" s="219" t="s">
        <v>1488</v>
      </c>
      <c r="F8" s="219">
        <v>1</v>
      </c>
      <c r="G8" s="219" t="s">
        <v>165</v>
      </c>
      <c r="H8" s="219">
        <v>20</v>
      </c>
      <c r="I8" s="219" t="s">
        <v>166</v>
      </c>
      <c r="J8" s="213" t="s">
        <v>167</v>
      </c>
      <c r="K8" s="215" t="s">
        <v>164</v>
      </c>
      <c r="L8" s="215">
        <v>1</v>
      </c>
      <c r="M8" s="215" t="s">
        <v>165</v>
      </c>
      <c r="N8" s="215">
        <v>20</v>
      </c>
      <c r="O8" s="215" t="s">
        <v>168</v>
      </c>
      <c r="P8" s="213" t="s">
        <v>954</v>
      </c>
      <c r="Q8" s="213" t="s">
        <v>955</v>
      </c>
      <c r="R8" s="216">
        <v>44196</v>
      </c>
    </row>
    <row r="9" spans="1:18" ht="220.5" x14ac:dyDescent="0.25">
      <c r="A9" s="218" t="s">
        <v>169</v>
      </c>
      <c r="B9" s="218" t="s">
        <v>956</v>
      </c>
      <c r="C9" s="218" t="s">
        <v>957</v>
      </c>
      <c r="D9" s="218" t="s">
        <v>958</v>
      </c>
      <c r="E9" s="219" t="s">
        <v>1488</v>
      </c>
      <c r="F9" s="219">
        <v>1</v>
      </c>
      <c r="G9" s="219" t="s">
        <v>165</v>
      </c>
      <c r="H9" s="219">
        <v>20</v>
      </c>
      <c r="I9" s="219" t="s">
        <v>166</v>
      </c>
      <c r="J9" s="213" t="s">
        <v>959</v>
      </c>
      <c r="K9" s="215" t="s">
        <v>170</v>
      </c>
      <c r="L9" s="215">
        <v>2</v>
      </c>
      <c r="M9" s="215" t="s">
        <v>165</v>
      </c>
      <c r="N9" s="215">
        <v>20</v>
      </c>
      <c r="O9" s="215" t="s">
        <v>171</v>
      </c>
      <c r="P9" s="213" t="s">
        <v>960</v>
      </c>
      <c r="Q9" s="213" t="s">
        <v>955</v>
      </c>
      <c r="R9" s="216">
        <v>44196</v>
      </c>
    </row>
    <row r="10" spans="1:18" ht="173.25" x14ac:dyDescent="0.25">
      <c r="A10" s="218" t="s">
        <v>172</v>
      </c>
      <c r="B10" s="218" t="s">
        <v>961</v>
      </c>
      <c r="C10" s="218" t="s">
        <v>962</v>
      </c>
      <c r="D10" s="218" t="s">
        <v>963</v>
      </c>
      <c r="E10" s="219" t="s">
        <v>1488</v>
      </c>
      <c r="F10" s="219">
        <v>1</v>
      </c>
      <c r="G10" s="219" t="s">
        <v>165</v>
      </c>
      <c r="H10" s="219">
        <v>20</v>
      </c>
      <c r="I10" s="219" t="s">
        <v>166</v>
      </c>
      <c r="J10" s="213" t="s">
        <v>964</v>
      </c>
      <c r="K10" s="215" t="s">
        <v>164</v>
      </c>
      <c r="L10" s="215">
        <v>1</v>
      </c>
      <c r="M10" s="215" t="s">
        <v>165</v>
      </c>
      <c r="N10" s="215">
        <v>20</v>
      </c>
      <c r="O10" s="215" t="s">
        <v>166</v>
      </c>
      <c r="P10" s="213" t="s">
        <v>965</v>
      </c>
      <c r="Q10" s="213" t="s">
        <v>966</v>
      </c>
      <c r="R10" s="216">
        <v>44196</v>
      </c>
    </row>
    <row r="11" spans="1:18" ht="283.5" x14ac:dyDescent="0.25">
      <c r="A11" s="218" t="s">
        <v>172</v>
      </c>
      <c r="B11" s="218" t="s">
        <v>967</v>
      </c>
      <c r="C11" s="218" t="s">
        <v>968</v>
      </c>
      <c r="D11" s="218" t="s">
        <v>969</v>
      </c>
      <c r="E11" s="219" t="s">
        <v>1488</v>
      </c>
      <c r="F11" s="219">
        <v>1</v>
      </c>
      <c r="G11" s="219" t="s">
        <v>165</v>
      </c>
      <c r="H11" s="219">
        <v>20</v>
      </c>
      <c r="I11" s="219" t="s">
        <v>173</v>
      </c>
      <c r="J11" s="213" t="s">
        <v>970</v>
      </c>
      <c r="K11" s="215" t="s">
        <v>164</v>
      </c>
      <c r="L11" s="215">
        <v>1</v>
      </c>
      <c r="M11" s="215" t="s">
        <v>165</v>
      </c>
      <c r="N11" s="215">
        <v>20</v>
      </c>
      <c r="O11" s="215" t="s">
        <v>174</v>
      </c>
      <c r="P11" s="213" t="s">
        <v>971</v>
      </c>
      <c r="Q11" s="213" t="s">
        <v>966</v>
      </c>
      <c r="R11" s="216">
        <v>44196</v>
      </c>
    </row>
    <row r="12" spans="1:18" ht="126" x14ac:dyDescent="0.25">
      <c r="A12" s="217" t="s">
        <v>175</v>
      </c>
      <c r="B12" s="217" t="s">
        <v>176</v>
      </c>
      <c r="C12" s="220" t="s">
        <v>177</v>
      </c>
      <c r="D12" s="220" t="s">
        <v>178</v>
      </c>
      <c r="E12" s="219" t="s">
        <v>1488</v>
      </c>
      <c r="F12" s="219">
        <v>1</v>
      </c>
      <c r="G12" s="221" t="s">
        <v>165</v>
      </c>
      <c r="H12" s="219">
        <v>20</v>
      </c>
      <c r="I12" s="217" t="s">
        <v>173</v>
      </c>
      <c r="J12" s="222" t="s">
        <v>179</v>
      </c>
      <c r="K12" s="214" t="s">
        <v>170</v>
      </c>
      <c r="L12" s="223">
        <v>2</v>
      </c>
      <c r="M12" s="214" t="s">
        <v>165</v>
      </c>
      <c r="N12" s="223">
        <v>7</v>
      </c>
      <c r="O12" s="214" t="s">
        <v>173</v>
      </c>
      <c r="P12" s="224" t="s">
        <v>972</v>
      </c>
      <c r="Q12" s="225" t="s">
        <v>180</v>
      </c>
      <c r="R12" s="226">
        <v>44196</v>
      </c>
    </row>
    <row r="13" spans="1:18" ht="267.75" x14ac:dyDescent="0.25">
      <c r="A13" s="217" t="s">
        <v>181</v>
      </c>
      <c r="B13" s="220" t="s">
        <v>182</v>
      </c>
      <c r="C13" s="220" t="s">
        <v>183</v>
      </c>
      <c r="D13" s="220" t="s">
        <v>184</v>
      </c>
      <c r="E13" s="219" t="s">
        <v>1488</v>
      </c>
      <c r="F13" s="219">
        <v>1</v>
      </c>
      <c r="G13" s="221" t="s">
        <v>165</v>
      </c>
      <c r="H13" s="227">
        <v>20</v>
      </c>
      <c r="I13" s="217" t="s">
        <v>173</v>
      </c>
      <c r="J13" s="222" t="s">
        <v>185</v>
      </c>
      <c r="K13" s="214" t="s">
        <v>164</v>
      </c>
      <c r="L13" s="223">
        <v>1</v>
      </c>
      <c r="M13" s="214" t="s">
        <v>165</v>
      </c>
      <c r="N13" s="223">
        <v>20</v>
      </c>
      <c r="O13" s="214" t="s">
        <v>173</v>
      </c>
      <c r="P13" s="224" t="s">
        <v>973</v>
      </c>
      <c r="Q13" s="224" t="s">
        <v>974</v>
      </c>
      <c r="R13" s="226">
        <v>44196</v>
      </c>
    </row>
  </sheetData>
  <mergeCells count="13">
    <mergeCell ref="A1:A3"/>
    <mergeCell ref="B1:R3"/>
    <mergeCell ref="J6:J7"/>
    <mergeCell ref="K6:O6"/>
    <mergeCell ref="P6:R6"/>
    <mergeCell ref="E5:I5"/>
    <mergeCell ref="J5:R5"/>
    <mergeCell ref="E6:I6"/>
    <mergeCell ref="A4:D4"/>
    <mergeCell ref="A5:A7"/>
    <mergeCell ref="B5:B7"/>
    <mergeCell ref="C5:C7"/>
    <mergeCell ref="D5:D7"/>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7FD39-82E5-44AE-9DA3-65A80748008F}">
  <dimension ref="A1:I6"/>
  <sheetViews>
    <sheetView zoomScale="70" zoomScaleNormal="70" workbookViewId="0">
      <selection activeCell="D10" sqref="D10"/>
    </sheetView>
  </sheetViews>
  <sheetFormatPr baseColWidth="10" defaultColWidth="11.42578125" defaultRowHeight="16.5" x14ac:dyDescent="0.3"/>
  <cols>
    <col min="1" max="1" width="33.42578125" style="2" customWidth="1"/>
    <col min="2" max="2" width="22.140625" style="2" customWidth="1"/>
    <col min="3" max="3" width="34.85546875" style="2" customWidth="1"/>
    <col min="4" max="4" width="28.140625" style="2" customWidth="1"/>
    <col min="5" max="5" width="30.7109375" style="2" customWidth="1"/>
    <col min="6" max="6" width="36.5703125" style="2" customWidth="1"/>
    <col min="7" max="7" width="28" style="2" customWidth="1"/>
    <col min="8" max="9" width="17.140625" style="2" customWidth="1"/>
    <col min="10" max="16384" width="11.42578125" style="2"/>
  </cols>
  <sheetData>
    <row r="1" spans="1:9" ht="22.5" customHeight="1" x14ac:dyDescent="0.3">
      <c r="A1" s="493"/>
      <c r="B1" s="603" t="s">
        <v>186</v>
      </c>
      <c r="C1" s="603"/>
      <c r="D1" s="603"/>
      <c r="E1" s="603"/>
      <c r="F1" s="603"/>
      <c r="G1" s="603"/>
      <c r="H1" s="603"/>
      <c r="I1" s="603"/>
    </row>
    <row r="2" spans="1:9" ht="22.5" customHeight="1" x14ac:dyDescent="0.3">
      <c r="A2" s="493"/>
      <c r="B2" s="603"/>
      <c r="C2" s="603"/>
      <c r="D2" s="603"/>
      <c r="E2" s="603"/>
      <c r="F2" s="603"/>
      <c r="G2" s="603"/>
      <c r="H2" s="603"/>
      <c r="I2" s="603"/>
    </row>
    <row r="3" spans="1:9" ht="22.5" customHeight="1" thickBot="1" x14ac:dyDescent="0.35">
      <c r="A3" s="493"/>
      <c r="B3" s="603"/>
      <c r="C3" s="603"/>
      <c r="D3" s="603"/>
      <c r="E3" s="603"/>
      <c r="F3" s="603"/>
      <c r="G3" s="603"/>
      <c r="H3" s="603"/>
      <c r="I3" s="603"/>
    </row>
    <row r="4" spans="1:9" x14ac:dyDescent="0.3">
      <c r="A4" s="625" t="s">
        <v>187</v>
      </c>
      <c r="B4" s="627" t="s">
        <v>188</v>
      </c>
      <c r="C4" s="627" t="s">
        <v>189</v>
      </c>
      <c r="D4" s="629" t="s">
        <v>190</v>
      </c>
      <c r="E4" s="627" t="s">
        <v>191</v>
      </c>
      <c r="F4" s="621" t="s">
        <v>192</v>
      </c>
      <c r="G4" s="621" t="s">
        <v>193</v>
      </c>
      <c r="H4" s="623" t="s">
        <v>194</v>
      </c>
      <c r="I4" s="624"/>
    </row>
    <row r="5" spans="1:9" ht="32.25" thickBot="1" x14ac:dyDescent="0.35">
      <c r="A5" s="626"/>
      <c r="B5" s="628"/>
      <c r="C5" s="628"/>
      <c r="D5" s="630"/>
      <c r="E5" s="628"/>
      <c r="F5" s="622"/>
      <c r="G5" s="622"/>
      <c r="H5" s="234" t="s">
        <v>195</v>
      </c>
      <c r="I5" s="235" t="s">
        <v>196</v>
      </c>
    </row>
    <row r="6" spans="1:9" ht="174" thickBot="1" x14ac:dyDescent="0.35">
      <c r="A6" s="228" t="s">
        <v>197</v>
      </c>
      <c r="B6" s="229" t="s">
        <v>198</v>
      </c>
      <c r="C6" s="230" t="s">
        <v>975</v>
      </c>
      <c r="D6" s="230" t="s">
        <v>1489</v>
      </c>
      <c r="E6" s="230" t="s">
        <v>199</v>
      </c>
      <c r="F6" s="230" t="s">
        <v>200</v>
      </c>
      <c r="G6" s="231" t="s">
        <v>201</v>
      </c>
      <c r="H6" s="232">
        <v>43921</v>
      </c>
      <c r="I6" s="233">
        <v>44135</v>
      </c>
    </row>
  </sheetData>
  <mergeCells count="10">
    <mergeCell ref="A1:A3"/>
    <mergeCell ref="B1:I3"/>
    <mergeCell ref="F4:F5"/>
    <mergeCell ref="G4:G5"/>
    <mergeCell ref="H4:I4"/>
    <mergeCell ref="A4:A5"/>
    <mergeCell ref="B4:B5"/>
    <mergeCell ref="C4:C5"/>
    <mergeCell ref="D4:D5"/>
    <mergeCell ref="E4:E5"/>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1C8E-68FF-4300-B902-9CE0E190796F}">
  <dimension ref="A1:G10"/>
  <sheetViews>
    <sheetView zoomScale="70" zoomScaleNormal="70" workbookViewId="0">
      <selection activeCell="F5" sqref="F5:G5"/>
    </sheetView>
  </sheetViews>
  <sheetFormatPr baseColWidth="10" defaultColWidth="11.42578125" defaultRowHeight="16.5" x14ac:dyDescent="0.3"/>
  <cols>
    <col min="1" max="1" width="33.42578125" style="2" customWidth="1"/>
    <col min="2" max="2" width="7.28515625" style="2" customWidth="1"/>
    <col min="3" max="3" width="55" style="2" customWidth="1"/>
    <col min="4" max="4" width="36.5703125" style="2" customWidth="1"/>
    <col min="5" max="5" width="30.7109375" style="2" customWidth="1"/>
    <col min="6" max="6" width="14.42578125" style="2" customWidth="1"/>
    <col min="7" max="7" width="30.140625" style="2" customWidth="1"/>
    <col min="8" max="16384" width="11.42578125" style="2"/>
  </cols>
  <sheetData>
    <row r="1" spans="1:7" ht="22.5" customHeight="1" x14ac:dyDescent="0.3">
      <c r="A1" s="493"/>
      <c r="B1" s="603" t="s">
        <v>202</v>
      </c>
      <c r="C1" s="603"/>
      <c r="D1" s="603"/>
      <c r="E1" s="603"/>
      <c r="F1" s="603"/>
      <c r="G1" s="603"/>
    </row>
    <row r="2" spans="1:7" ht="22.5" customHeight="1" x14ac:dyDescent="0.3">
      <c r="A2" s="493"/>
      <c r="B2" s="603"/>
      <c r="C2" s="603"/>
      <c r="D2" s="603"/>
      <c r="E2" s="603"/>
      <c r="F2" s="603"/>
      <c r="G2" s="603"/>
    </row>
    <row r="3" spans="1:7" ht="22.5" customHeight="1" thickBot="1" x14ac:dyDescent="0.35">
      <c r="A3" s="493"/>
      <c r="B3" s="603"/>
      <c r="C3" s="603"/>
      <c r="D3" s="603"/>
      <c r="E3" s="603"/>
      <c r="F3" s="603"/>
      <c r="G3" s="603"/>
    </row>
    <row r="4" spans="1:7" x14ac:dyDescent="0.3">
      <c r="A4" s="243" t="s">
        <v>112</v>
      </c>
      <c r="B4" s="244"/>
      <c r="C4" s="245" t="s">
        <v>203</v>
      </c>
      <c r="D4" s="244" t="s">
        <v>1007</v>
      </c>
      <c r="E4" s="244" t="s">
        <v>114</v>
      </c>
      <c r="F4" s="623" t="s">
        <v>204</v>
      </c>
      <c r="G4" s="624"/>
    </row>
    <row r="5" spans="1:7" ht="47.25" x14ac:dyDescent="0.3">
      <c r="A5" s="241" t="s">
        <v>205</v>
      </c>
      <c r="B5" s="236" t="s">
        <v>117</v>
      </c>
      <c r="C5" s="238" t="s">
        <v>206</v>
      </c>
      <c r="D5" s="238" t="s">
        <v>207</v>
      </c>
      <c r="E5" s="238" t="s">
        <v>208</v>
      </c>
      <c r="F5" s="637">
        <v>44165</v>
      </c>
      <c r="G5" s="638"/>
    </row>
    <row r="6" spans="1:7" ht="47.25" x14ac:dyDescent="0.3">
      <c r="A6" s="631" t="s">
        <v>209</v>
      </c>
      <c r="B6" s="640" t="s">
        <v>121</v>
      </c>
      <c r="C6" s="237" t="s">
        <v>976</v>
      </c>
      <c r="D6" s="237" t="s">
        <v>977</v>
      </c>
      <c r="E6" s="641" t="s">
        <v>40</v>
      </c>
      <c r="F6" s="637" t="s">
        <v>978</v>
      </c>
      <c r="G6" s="639"/>
    </row>
    <row r="7" spans="1:7" ht="31.5" x14ac:dyDescent="0.3">
      <c r="A7" s="631"/>
      <c r="B7" s="640"/>
      <c r="C7" s="237" t="s">
        <v>979</v>
      </c>
      <c r="D7" s="237" t="s">
        <v>980</v>
      </c>
      <c r="E7" s="641"/>
      <c r="F7" s="642" t="s">
        <v>981</v>
      </c>
      <c r="G7" s="639"/>
    </row>
    <row r="8" spans="1:7" ht="47.25" x14ac:dyDescent="0.3">
      <c r="A8" s="631"/>
      <c r="B8" s="240" t="s">
        <v>210</v>
      </c>
      <c r="C8" s="238" t="s">
        <v>982</v>
      </c>
      <c r="D8" s="238" t="s">
        <v>211</v>
      </c>
      <c r="E8" s="238" t="s">
        <v>212</v>
      </c>
      <c r="F8" s="633">
        <v>44135</v>
      </c>
      <c r="G8" s="634"/>
    </row>
    <row r="9" spans="1:7" ht="47.25" x14ac:dyDescent="0.3">
      <c r="A9" s="631" t="s">
        <v>213</v>
      </c>
      <c r="B9" s="240" t="s">
        <v>214</v>
      </c>
      <c r="C9" s="238" t="s">
        <v>983</v>
      </c>
      <c r="D9" s="238" t="s">
        <v>215</v>
      </c>
      <c r="E9" s="238" t="s">
        <v>212</v>
      </c>
      <c r="F9" s="633">
        <v>44165</v>
      </c>
      <c r="G9" s="634"/>
    </row>
    <row r="10" spans="1:7" ht="32.25" thickBot="1" x14ac:dyDescent="0.35">
      <c r="A10" s="632"/>
      <c r="B10" s="242" t="s">
        <v>216</v>
      </c>
      <c r="C10" s="239" t="s">
        <v>984</v>
      </c>
      <c r="D10" s="239" t="s">
        <v>217</v>
      </c>
      <c r="E10" s="239" t="s">
        <v>212</v>
      </c>
      <c r="F10" s="635">
        <v>44165</v>
      </c>
      <c r="G10" s="636"/>
    </row>
  </sheetData>
  <mergeCells count="13">
    <mergeCell ref="A1:A3"/>
    <mergeCell ref="B1:G3"/>
    <mergeCell ref="A9:A10"/>
    <mergeCell ref="F9:G9"/>
    <mergeCell ref="F10:G10"/>
    <mergeCell ref="F4:G4"/>
    <mergeCell ref="F5:G5"/>
    <mergeCell ref="A6:A8"/>
    <mergeCell ref="F6:G6"/>
    <mergeCell ref="F8:G8"/>
    <mergeCell ref="B6:B7"/>
    <mergeCell ref="E6:E7"/>
    <mergeCell ref="F7:G7"/>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353C5-AE1C-497B-A64E-A4743CEFF5DA}">
  <sheetPr>
    <pageSetUpPr fitToPage="1"/>
  </sheetPr>
  <dimension ref="A1:F14"/>
  <sheetViews>
    <sheetView topLeftCell="A8" zoomScale="85" zoomScaleNormal="85" workbookViewId="0">
      <selection activeCell="D12" sqref="D12"/>
    </sheetView>
  </sheetViews>
  <sheetFormatPr baseColWidth="10" defaultColWidth="11.42578125" defaultRowHeight="16.5" x14ac:dyDescent="0.3"/>
  <cols>
    <col min="1" max="1" width="30.85546875" style="2" bestFit="1" customWidth="1"/>
    <col min="2" max="2" width="4.140625" style="2" bestFit="1" customWidth="1"/>
    <col min="3" max="3" width="66.28515625" style="2" bestFit="1" customWidth="1"/>
    <col min="4" max="4" width="33.7109375" style="2" bestFit="1" customWidth="1"/>
    <col min="5" max="5" width="20.7109375" style="2" bestFit="1" customWidth="1"/>
    <col min="6" max="6" width="26.5703125" style="2" bestFit="1" customWidth="1"/>
    <col min="7" max="16384" width="11.42578125" style="2"/>
  </cols>
  <sheetData>
    <row r="1" spans="1:6" ht="21.75" customHeight="1" x14ac:dyDescent="0.3">
      <c r="A1" s="493"/>
      <c r="B1" s="603" t="s">
        <v>218</v>
      </c>
      <c r="C1" s="603"/>
      <c r="D1" s="603"/>
      <c r="E1" s="603"/>
      <c r="F1" s="603"/>
    </row>
    <row r="2" spans="1:6" ht="21.75" customHeight="1" x14ac:dyDescent="0.3">
      <c r="A2" s="493"/>
      <c r="B2" s="603"/>
      <c r="C2" s="603"/>
      <c r="D2" s="603"/>
      <c r="E2" s="603"/>
      <c r="F2" s="603"/>
    </row>
    <row r="3" spans="1:6" ht="21.75" customHeight="1" x14ac:dyDescent="0.3">
      <c r="A3" s="644"/>
      <c r="B3" s="645"/>
      <c r="C3" s="645"/>
      <c r="D3" s="645"/>
      <c r="E3" s="645"/>
      <c r="F3" s="645"/>
    </row>
    <row r="4" spans="1:6" x14ac:dyDescent="0.3">
      <c r="A4" s="259" t="s">
        <v>112</v>
      </c>
      <c r="B4" s="259"/>
      <c r="C4" s="260" t="s">
        <v>79</v>
      </c>
      <c r="D4" s="261" t="s">
        <v>1007</v>
      </c>
      <c r="E4" s="260" t="s">
        <v>114</v>
      </c>
      <c r="F4" s="260" t="s">
        <v>115</v>
      </c>
    </row>
    <row r="5" spans="1:6" ht="47.25" x14ac:dyDescent="0.3">
      <c r="A5" s="247" t="s">
        <v>219</v>
      </c>
      <c r="B5" s="258" t="s">
        <v>117</v>
      </c>
      <c r="C5" s="254" t="s">
        <v>985</v>
      </c>
      <c r="D5" s="254" t="s">
        <v>986</v>
      </c>
      <c r="E5" s="253" t="s">
        <v>42</v>
      </c>
      <c r="F5" s="255" t="s">
        <v>660</v>
      </c>
    </row>
    <row r="6" spans="1:6" ht="31.5" x14ac:dyDescent="0.3">
      <c r="A6" s="643" t="s">
        <v>220</v>
      </c>
      <c r="B6" s="258" t="s">
        <v>987</v>
      </c>
      <c r="C6" s="254" t="s">
        <v>988</v>
      </c>
      <c r="D6" s="256" t="s">
        <v>989</v>
      </c>
      <c r="E6" s="253" t="s">
        <v>42</v>
      </c>
      <c r="F6" s="255">
        <v>44012</v>
      </c>
    </row>
    <row r="7" spans="1:6" ht="63" x14ac:dyDescent="0.3">
      <c r="A7" s="643"/>
      <c r="B7" s="258" t="s">
        <v>121</v>
      </c>
      <c r="C7" s="248" t="s">
        <v>221</v>
      </c>
      <c r="D7" s="256" t="s">
        <v>990</v>
      </c>
      <c r="E7" s="253" t="s">
        <v>42</v>
      </c>
      <c r="F7" s="253" t="s">
        <v>660</v>
      </c>
    </row>
    <row r="8" spans="1:6" ht="47.25" x14ac:dyDescent="0.3">
      <c r="A8" s="643"/>
      <c r="B8" s="258" t="s">
        <v>210</v>
      </c>
      <c r="C8" s="248" t="s">
        <v>222</v>
      </c>
      <c r="D8" s="256" t="s">
        <v>991</v>
      </c>
      <c r="E8" s="253" t="s">
        <v>42</v>
      </c>
      <c r="F8" s="253" t="s">
        <v>660</v>
      </c>
    </row>
    <row r="9" spans="1:6" ht="47.25" x14ac:dyDescent="0.3">
      <c r="A9" s="643"/>
      <c r="B9" s="258" t="s">
        <v>992</v>
      </c>
      <c r="C9" s="248" t="s">
        <v>993</v>
      </c>
      <c r="D9" s="256" t="s">
        <v>994</v>
      </c>
      <c r="E9" s="253" t="s">
        <v>180</v>
      </c>
      <c r="F9" s="253" t="s">
        <v>995</v>
      </c>
    </row>
    <row r="10" spans="1:6" ht="31.5" x14ac:dyDescent="0.3">
      <c r="A10" s="643" t="s">
        <v>223</v>
      </c>
      <c r="B10" s="258" t="s">
        <v>126</v>
      </c>
      <c r="C10" s="248" t="s">
        <v>996</v>
      </c>
      <c r="D10" s="254" t="s">
        <v>997</v>
      </c>
      <c r="E10" s="253" t="s">
        <v>42</v>
      </c>
      <c r="F10" s="255" t="s">
        <v>589</v>
      </c>
    </row>
    <row r="11" spans="1:6" ht="47.25" x14ac:dyDescent="0.3">
      <c r="A11" s="643"/>
      <c r="B11" s="258" t="s">
        <v>129</v>
      </c>
      <c r="C11" s="248" t="s">
        <v>998</v>
      </c>
      <c r="D11" s="256" t="s">
        <v>999</v>
      </c>
      <c r="E11" s="253" t="s">
        <v>42</v>
      </c>
      <c r="F11" s="255">
        <v>44195</v>
      </c>
    </row>
    <row r="12" spans="1:6" ht="47.25" x14ac:dyDescent="0.3">
      <c r="A12" s="643" t="s">
        <v>224</v>
      </c>
      <c r="B12" s="258" t="s">
        <v>214</v>
      </c>
      <c r="C12" s="248" t="s">
        <v>1000</v>
      </c>
      <c r="D12" s="254" t="s">
        <v>1001</v>
      </c>
      <c r="E12" s="253" t="s">
        <v>42</v>
      </c>
      <c r="F12" s="255">
        <v>43951</v>
      </c>
    </row>
    <row r="13" spans="1:6" ht="47.25" x14ac:dyDescent="0.3">
      <c r="A13" s="643"/>
      <c r="B13" s="247" t="s">
        <v>1002</v>
      </c>
      <c r="C13" s="248" t="s">
        <v>1003</v>
      </c>
      <c r="D13" s="249" t="s">
        <v>1490</v>
      </c>
      <c r="E13" s="250" t="s">
        <v>180</v>
      </c>
      <c r="F13" s="268">
        <v>44196</v>
      </c>
    </row>
    <row r="14" spans="1:6" ht="47.25" x14ac:dyDescent="0.3">
      <c r="A14" s="251" t="s">
        <v>225</v>
      </c>
      <c r="B14" s="247" t="s">
        <v>140</v>
      </c>
      <c r="C14" s="249" t="s">
        <v>1004</v>
      </c>
      <c r="D14" s="249" t="s">
        <v>1005</v>
      </c>
      <c r="E14" s="249" t="s">
        <v>1006</v>
      </c>
      <c r="F14" s="269">
        <v>44165</v>
      </c>
    </row>
  </sheetData>
  <mergeCells count="5">
    <mergeCell ref="A6:A9"/>
    <mergeCell ref="A10:A11"/>
    <mergeCell ref="A12:A13"/>
    <mergeCell ref="A1:A3"/>
    <mergeCell ref="B1:F3"/>
  </mergeCells>
  <pageMargins left="0.7" right="0.7" top="0.75" bottom="0.75" header="0.3" footer="0.3"/>
  <pageSetup scale="67" fitToHeight="0"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1D26-A1E4-4DFD-8487-5AFBFDA3F153}">
  <sheetPr>
    <pageSetUpPr fitToPage="1"/>
  </sheetPr>
  <dimension ref="A1:I9"/>
  <sheetViews>
    <sheetView topLeftCell="B1" zoomScale="85" zoomScaleNormal="85" workbookViewId="0">
      <selection activeCell="D9" sqref="D9"/>
    </sheetView>
  </sheetViews>
  <sheetFormatPr baseColWidth="10" defaultColWidth="11.42578125" defaultRowHeight="16.5" x14ac:dyDescent="0.3"/>
  <cols>
    <col min="1" max="1" width="47.140625" style="2" bestFit="1" customWidth="1"/>
    <col min="2" max="2" width="6.28515625" style="2" bestFit="1" customWidth="1"/>
    <col min="3" max="3" width="55.42578125" style="2" bestFit="1" customWidth="1"/>
    <col min="4" max="4" width="57.140625" style="2" bestFit="1" customWidth="1"/>
    <col min="5" max="5" width="36" style="2" bestFit="1" customWidth="1"/>
    <col min="6" max="6" width="26.7109375" style="2" bestFit="1" customWidth="1"/>
    <col min="7" max="7" width="14.42578125" style="2" customWidth="1"/>
    <col min="8" max="8" width="13.140625" style="2" customWidth="1"/>
    <col min="9" max="9" width="59.5703125" style="2" hidden="1" customWidth="1"/>
    <col min="10" max="16384" width="11.42578125" style="2"/>
  </cols>
  <sheetData>
    <row r="1" spans="1:8" ht="24" customHeight="1" x14ac:dyDescent="0.3">
      <c r="A1" s="493"/>
      <c r="B1" s="648" t="s">
        <v>226</v>
      </c>
      <c r="C1" s="649"/>
      <c r="D1" s="649"/>
      <c r="E1" s="649"/>
      <c r="F1" s="649"/>
      <c r="G1" s="649"/>
      <c r="H1" s="649"/>
    </row>
    <row r="2" spans="1:8" ht="24" customHeight="1" x14ac:dyDescent="0.3">
      <c r="A2" s="493"/>
      <c r="B2" s="648"/>
      <c r="C2" s="649"/>
      <c r="D2" s="649"/>
      <c r="E2" s="649"/>
      <c r="F2" s="649"/>
      <c r="G2" s="649"/>
      <c r="H2" s="649"/>
    </row>
    <row r="3" spans="1:8" ht="24" customHeight="1" x14ac:dyDescent="0.3">
      <c r="A3" s="493"/>
      <c r="B3" s="650"/>
      <c r="C3" s="651"/>
      <c r="D3" s="651"/>
      <c r="E3" s="651"/>
      <c r="F3" s="651"/>
      <c r="G3" s="651"/>
      <c r="H3" s="651"/>
    </row>
    <row r="4" spans="1:8" x14ac:dyDescent="0.3">
      <c r="A4" s="263" t="s">
        <v>112</v>
      </c>
      <c r="B4" s="263"/>
      <c r="C4" s="267" t="s">
        <v>203</v>
      </c>
      <c r="D4" s="263" t="s">
        <v>1007</v>
      </c>
      <c r="E4" s="263" t="s">
        <v>227</v>
      </c>
      <c r="F4" s="263" t="s">
        <v>114</v>
      </c>
      <c r="G4" s="652" t="s">
        <v>204</v>
      </c>
      <c r="H4" s="652"/>
    </row>
    <row r="5" spans="1:8" ht="47.25" x14ac:dyDescent="0.3">
      <c r="A5" s="264" t="s">
        <v>228</v>
      </c>
      <c r="B5" s="264" t="s">
        <v>229</v>
      </c>
      <c r="C5" s="265" t="s">
        <v>230</v>
      </c>
      <c r="D5" s="265" t="s">
        <v>231</v>
      </c>
      <c r="E5" s="266" t="s">
        <v>232</v>
      </c>
      <c r="F5" s="265" t="s">
        <v>233</v>
      </c>
      <c r="G5" s="653">
        <v>44196</v>
      </c>
      <c r="H5" s="654"/>
    </row>
    <row r="6" spans="1:8" ht="47.25" x14ac:dyDescent="0.3">
      <c r="A6" s="252" t="s">
        <v>234</v>
      </c>
      <c r="B6" s="252" t="s">
        <v>235</v>
      </c>
      <c r="C6" s="254" t="s">
        <v>1008</v>
      </c>
      <c r="D6" s="254" t="s">
        <v>1009</v>
      </c>
      <c r="E6" s="254" t="s">
        <v>1010</v>
      </c>
      <c r="F6" s="253" t="s">
        <v>236</v>
      </c>
      <c r="G6" s="655" t="s">
        <v>660</v>
      </c>
      <c r="H6" s="656"/>
    </row>
    <row r="7" spans="1:8" ht="63" x14ac:dyDescent="0.3">
      <c r="A7" s="252" t="s">
        <v>237</v>
      </c>
      <c r="B7" s="258" t="s">
        <v>238</v>
      </c>
      <c r="C7" s="256" t="s">
        <v>239</v>
      </c>
      <c r="D7" s="256" t="s">
        <v>240</v>
      </c>
      <c r="E7" s="254" t="s">
        <v>241</v>
      </c>
      <c r="F7" s="253" t="s">
        <v>1011</v>
      </c>
      <c r="G7" s="646">
        <v>44196</v>
      </c>
      <c r="H7" s="647"/>
    </row>
    <row r="8" spans="1:8" ht="63" x14ac:dyDescent="0.3">
      <c r="A8" s="252" t="s">
        <v>242</v>
      </c>
      <c r="B8" s="258" t="s">
        <v>243</v>
      </c>
      <c r="C8" s="256" t="s">
        <v>1491</v>
      </c>
      <c r="D8" s="256" t="s">
        <v>1012</v>
      </c>
      <c r="E8" s="262" t="s">
        <v>244</v>
      </c>
      <c r="F8" s="257" t="s">
        <v>1013</v>
      </c>
      <c r="G8" s="646">
        <v>44012</v>
      </c>
      <c r="H8" s="647"/>
    </row>
    <row r="9" spans="1:8" ht="47.25" x14ac:dyDescent="0.3">
      <c r="A9" s="247" t="s">
        <v>245</v>
      </c>
      <c r="B9" s="258" t="s">
        <v>140</v>
      </c>
      <c r="C9" s="256" t="s">
        <v>1492</v>
      </c>
      <c r="D9" s="254" t="s">
        <v>1014</v>
      </c>
      <c r="E9" s="254" t="s">
        <v>1015</v>
      </c>
      <c r="F9" s="253" t="s">
        <v>42</v>
      </c>
      <c r="G9" s="646">
        <v>43951</v>
      </c>
      <c r="H9" s="647"/>
    </row>
  </sheetData>
  <mergeCells count="8">
    <mergeCell ref="G9:H9"/>
    <mergeCell ref="G8:H8"/>
    <mergeCell ref="A1:A3"/>
    <mergeCell ref="B1:H3"/>
    <mergeCell ref="G4:H4"/>
    <mergeCell ref="G5:H5"/>
    <mergeCell ref="G6:H6"/>
    <mergeCell ref="G7:H7"/>
  </mergeCells>
  <pageMargins left="0.7" right="0.7" top="0.75" bottom="0.75" header="0.3" footer="0.3"/>
  <pageSetup scale="48" fitToHeight="0"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C3A08-F673-43E1-B0F2-8A51FB654306}">
  <dimension ref="A1:J126"/>
  <sheetViews>
    <sheetView workbookViewId="0">
      <selection activeCell="B5" sqref="B5"/>
    </sheetView>
  </sheetViews>
  <sheetFormatPr baseColWidth="10" defaultRowHeight="15" x14ac:dyDescent="0.25"/>
  <cols>
    <col min="1" max="1" width="81" style="428" customWidth="1"/>
    <col min="2" max="2" width="36.28515625" style="428" customWidth="1"/>
    <col min="3" max="3" width="30.28515625" style="428" customWidth="1"/>
    <col min="4" max="4" width="21.140625" style="428" customWidth="1"/>
    <col min="5" max="5" width="31.5703125" style="428" customWidth="1"/>
    <col min="6" max="6" width="30.140625" style="428" customWidth="1"/>
    <col min="7" max="7" width="14" style="428" customWidth="1"/>
    <col min="8" max="16384" width="11.42578125" style="428"/>
  </cols>
  <sheetData>
    <row r="1" spans="1:10" ht="83.25" customHeight="1" x14ac:dyDescent="0.35">
      <c r="A1" s="427" t="s">
        <v>1523</v>
      </c>
      <c r="B1" s="657" t="s">
        <v>1524</v>
      </c>
      <c r="C1" s="657"/>
      <c r="D1" s="657"/>
      <c r="E1" s="657"/>
      <c r="F1" s="657"/>
      <c r="G1" s="657"/>
      <c r="H1" s="657"/>
      <c r="I1" s="657"/>
      <c r="J1" s="657"/>
    </row>
    <row r="2" spans="1:10" s="431" customFormat="1" ht="45" customHeight="1" x14ac:dyDescent="0.25">
      <c r="A2" s="429" t="s">
        <v>1525</v>
      </c>
      <c r="B2" s="430" t="s">
        <v>1526</v>
      </c>
      <c r="C2" s="430" t="s">
        <v>736</v>
      </c>
      <c r="D2" s="430" t="s">
        <v>1527</v>
      </c>
      <c r="E2" s="430" t="s">
        <v>1528</v>
      </c>
      <c r="F2" s="430" t="s">
        <v>1529</v>
      </c>
      <c r="G2" s="658" t="s">
        <v>1530</v>
      </c>
      <c r="H2" s="658"/>
      <c r="I2" s="658"/>
      <c r="J2" s="658"/>
    </row>
    <row r="3" spans="1:10" ht="69" customHeight="1" x14ac:dyDescent="0.25">
      <c r="A3" s="658" t="s">
        <v>1531</v>
      </c>
      <c r="B3" s="432" t="s">
        <v>1532</v>
      </c>
      <c r="C3" s="432" t="s">
        <v>1533</v>
      </c>
      <c r="D3" s="433" t="s">
        <v>576</v>
      </c>
      <c r="E3" s="432" t="s">
        <v>1534</v>
      </c>
      <c r="F3" s="432" t="s">
        <v>1535</v>
      </c>
      <c r="G3" s="432"/>
      <c r="H3" s="434"/>
      <c r="I3" s="433"/>
      <c r="J3" s="434">
        <v>1</v>
      </c>
    </row>
    <row r="4" spans="1:10" ht="72.75" customHeight="1" x14ac:dyDescent="0.25">
      <c r="A4" s="658"/>
      <c r="B4" s="432" t="s">
        <v>1536</v>
      </c>
      <c r="C4" s="432" t="s">
        <v>1533</v>
      </c>
      <c r="D4" s="433" t="s">
        <v>576</v>
      </c>
      <c r="E4" s="433"/>
      <c r="F4" s="432" t="s">
        <v>1537</v>
      </c>
      <c r="G4" s="433"/>
      <c r="H4" s="434"/>
      <c r="I4" s="433"/>
      <c r="J4" s="434">
        <v>1</v>
      </c>
    </row>
    <row r="5" spans="1:10" ht="74.25" customHeight="1" x14ac:dyDescent="0.25">
      <c r="A5" s="658"/>
      <c r="B5" s="432" t="s">
        <v>1538</v>
      </c>
      <c r="C5" s="432" t="s">
        <v>1533</v>
      </c>
      <c r="D5" s="433" t="s">
        <v>576</v>
      </c>
      <c r="E5" s="433"/>
      <c r="F5" s="432" t="s">
        <v>1537</v>
      </c>
      <c r="G5" s="433"/>
      <c r="H5" s="433"/>
      <c r="I5" s="433"/>
      <c r="J5" s="434">
        <v>1</v>
      </c>
    </row>
    <row r="6" spans="1:10" ht="85.5" customHeight="1" x14ac:dyDescent="0.25">
      <c r="A6" s="658" t="s">
        <v>1539</v>
      </c>
      <c r="B6" s="432" t="s">
        <v>1540</v>
      </c>
      <c r="C6" s="432" t="s">
        <v>34</v>
      </c>
      <c r="D6" s="433" t="s">
        <v>576</v>
      </c>
      <c r="E6" s="432" t="s">
        <v>1534</v>
      </c>
      <c r="F6" s="432" t="s">
        <v>1541</v>
      </c>
      <c r="G6" s="433"/>
      <c r="H6" s="433"/>
      <c r="I6" s="433"/>
      <c r="J6" s="434">
        <v>1</v>
      </c>
    </row>
    <row r="7" spans="1:10" ht="203.25" customHeight="1" x14ac:dyDescent="0.25">
      <c r="A7" s="658"/>
      <c r="B7" s="432" t="s">
        <v>1542</v>
      </c>
      <c r="C7" s="432" t="s">
        <v>34</v>
      </c>
      <c r="D7" s="432" t="s">
        <v>1543</v>
      </c>
      <c r="E7" s="432" t="s">
        <v>1544</v>
      </c>
      <c r="F7" s="432" t="s">
        <v>1541</v>
      </c>
      <c r="G7" s="434"/>
      <c r="H7" s="434">
        <v>0.5</v>
      </c>
      <c r="I7" s="434"/>
      <c r="J7" s="434">
        <v>0.5</v>
      </c>
    </row>
    <row r="8" spans="1:10" ht="117" customHeight="1" x14ac:dyDescent="0.25">
      <c r="A8" s="658"/>
      <c r="B8" s="432" t="s">
        <v>1545</v>
      </c>
      <c r="C8" s="432" t="s">
        <v>34</v>
      </c>
      <c r="D8" s="432" t="s">
        <v>1546</v>
      </c>
      <c r="E8" s="432" t="s">
        <v>1547</v>
      </c>
      <c r="F8" s="433" t="s">
        <v>1548</v>
      </c>
      <c r="G8" s="434"/>
      <c r="H8" s="434">
        <v>0.5</v>
      </c>
      <c r="I8" s="434"/>
      <c r="J8" s="434">
        <v>0.5</v>
      </c>
    </row>
    <row r="9" spans="1:10" ht="126" customHeight="1" x14ac:dyDescent="0.25">
      <c r="A9" s="658"/>
      <c r="B9" s="432" t="s">
        <v>1549</v>
      </c>
      <c r="C9" s="432" t="s">
        <v>34</v>
      </c>
      <c r="D9" s="433" t="s">
        <v>660</v>
      </c>
      <c r="E9" s="432" t="s">
        <v>1550</v>
      </c>
      <c r="F9" s="433" t="s">
        <v>1551</v>
      </c>
      <c r="G9" s="434"/>
      <c r="H9" s="434">
        <v>0.5</v>
      </c>
      <c r="I9" s="434"/>
      <c r="J9" s="434">
        <v>0.5</v>
      </c>
    </row>
    <row r="10" spans="1:10" ht="96" customHeight="1" x14ac:dyDescent="0.25">
      <c r="A10" s="658"/>
      <c r="B10" s="432" t="s">
        <v>1552</v>
      </c>
      <c r="C10" s="432" t="s">
        <v>34</v>
      </c>
      <c r="D10" s="433" t="s">
        <v>1553</v>
      </c>
      <c r="E10" s="432" t="s">
        <v>1554</v>
      </c>
      <c r="F10" s="432" t="s">
        <v>1555</v>
      </c>
      <c r="G10" s="434"/>
      <c r="H10" s="434">
        <v>0.5</v>
      </c>
      <c r="I10" s="434"/>
      <c r="J10" s="434">
        <v>0.5</v>
      </c>
    </row>
    <row r="11" spans="1:10" ht="99" customHeight="1" x14ac:dyDescent="0.25">
      <c r="A11" s="658"/>
      <c r="B11" s="432" t="s">
        <v>1556</v>
      </c>
      <c r="C11" s="432" t="s">
        <v>34</v>
      </c>
      <c r="D11" s="433" t="s">
        <v>1553</v>
      </c>
      <c r="E11" s="432" t="s">
        <v>1557</v>
      </c>
      <c r="F11" s="432" t="s">
        <v>1555</v>
      </c>
      <c r="G11" s="434"/>
      <c r="H11" s="434">
        <v>0.5</v>
      </c>
      <c r="I11" s="434"/>
      <c r="J11" s="434">
        <v>0.5</v>
      </c>
    </row>
    <row r="12" spans="1:10" ht="111" customHeight="1" x14ac:dyDescent="0.25">
      <c r="A12" s="658"/>
      <c r="B12" s="432" t="s">
        <v>1558</v>
      </c>
      <c r="C12" s="432" t="s">
        <v>34</v>
      </c>
      <c r="D12" s="433" t="s">
        <v>576</v>
      </c>
      <c r="E12" s="433" t="s">
        <v>1559</v>
      </c>
      <c r="F12" s="432" t="s">
        <v>1560</v>
      </c>
      <c r="G12" s="433"/>
      <c r="H12" s="433"/>
      <c r="I12" s="433"/>
      <c r="J12" s="434">
        <v>1</v>
      </c>
    </row>
    <row r="13" spans="1:10" ht="185.25" customHeight="1" x14ac:dyDescent="0.25">
      <c r="A13" s="658"/>
      <c r="B13" s="432" t="s">
        <v>1561</v>
      </c>
      <c r="C13" s="432" t="s">
        <v>34</v>
      </c>
      <c r="D13" s="433" t="s">
        <v>1553</v>
      </c>
      <c r="E13" s="432" t="s">
        <v>1562</v>
      </c>
      <c r="F13" s="432" t="s">
        <v>1563</v>
      </c>
      <c r="G13" s="434"/>
      <c r="H13" s="434">
        <v>0.5</v>
      </c>
      <c r="I13" s="434"/>
      <c r="J13" s="434">
        <v>0.5</v>
      </c>
    </row>
    <row r="14" spans="1:10" ht="75" customHeight="1" x14ac:dyDescent="0.25">
      <c r="A14" s="658"/>
      <c r="B14" s="435" t="s">
        <v>1564</v>
      </c>
      <c r="C14" s="433" t="s">
        <v>1565</v>
      </c>
      <c r="D14" s="433" t="s">
        <v>576</v>
      </c>
      <c r="E14" s="432" t="s">
        <v>1566</v>
      </c>
      <c r="F14" s="432" t="s">
        <v>1551</v>
      </c>
      <c r="G14" s="433"/>
      <c r="H14" s="433"/>
      <c r="I14" s="433"/>
      <c r="J14" s="434">
        <v>1</v>
      </c>
    </row>
    <row r="15" spans="1:10" ht="76.5" customHeight="1" x14ac:dyDescent="0.25">
      <c r="A15" s="658"/>
      <c r="B15" s="435" t="s">
        <v>1567</v>
      </c>
      <c r="C15" s="433" t="s">
        <v>1565</v>
      </c>
      <c r="D15" s="433" t="s">
        <v>1568</v>
      </c>
      <c r="E15" s="432" t="s">
        <v>1569</v>
      </c>
      <c r="F15" s="432" t="s">
        <v>1551</v>
      </c>
      <c r="G15" s="434"/>
      <c r="H15" s="434"/>
      <c r="I15" s="434"/>
      <c r="J15" s="434">
        <v>1</v>
      </c>
    </row>
    <row r="16" spans="1:10" ht="59.25" customHeight="1" x14ac:dyDescent="0.25">
      <c r="A16" s="658" t="s">
        <v>1570</v>
      </c>
      <c r="B16" s="659" t="s">
        <v>1571</v>
      </c>
      <c r="C16" s="660" t="s">
        <v>34</v>
      </c>
      <c r="D16" s="661" t="s">
        <v>660</v>
      </c>
      <c r="E16" s="432" t="s">
        <v>1572</v>
      </c>
      <c r="F16" s="432" t="s">
        <v>1573</v>
      </c>
      <c r="G16" s="436">
        <v>0.3</v>
      </c>
      <c r="H16" s="434">
        <v>0.7</v>
      </c>
      <c r="I16" s="433"/>
      <c r="J16" s="433"/>
    </row>
    <row r="17" spans="1:10" ht="55.5" customHeight="1" x14ac:dyDescent="0.25">
      <c r="A17" s="658"/>
      <c r="B17" s="659"/>
      <c r="C17" s="660"/>
      <c r="D17" s="662"/>
      <c r="E17" s="433" t="s">
        <v>1574</v>
      </c>
      <c r="F17" s="432" t="s">
        <v>1573</v>
      </c>
      <c r="G17" s="433"/>
      <c r="H17" s="434">
        <v>0.3</v>
      </c>
      <c r="I17" s="434">
        <v>0.7</v>
      </c>
      <c r="J17" s="433"/>
    </row>
    <row r="18" spans="1:10" ht="15.75" x14ac:dyDescent="0.25">
      <c r="A18" s="437"/>
      <c r="B18" s="437"/>
      <c r="C18" s="437"/>
      <c r="D18" s="437"/>
      <c r="E18" s="437"/>
      <c r="F18" s="437"/>
      <c r="G18" s="437"/>
      <c r="H18" s="437"/>
      <c r="I18" s="437"/>
      <c r="J18" s="437"/>
    </row>
    <row r="19" spans="1:10" ht="15.75" x14ac:dyDescent="0.25">
      <c r="A19" s="437"/>
      <c r="B19" s="437"/>
      <c r="C19" s="437"/>
      <c r="D19" s="437"/>
      <c r="E19" s="437"/>
      <c r="F19" s="437"/>
      <c r="G19" s="437"/>
      <c r="H19" s="437"/>
      <c r="I19" s="437"/>
      <c r="J19" s="437"/>
    </row>
    <row r="20" spans="1:10" ht="15.75" x14ac:dyDescent="0.25">
      <c r="A20" s="437"/>
      <c r="B20" s="437"/>
      <c r="C20" s="437"/>
      <c r="D20" s="437"/>
      <c r="E20" s="437"/>
      <c r="F20" s="437"/>
      <c r="G20" s="437"/>
      <c r="H20" s="437"/>
      <c r="I20" s="437"/>
      <c r="J20" s="437"/>
    </row>
    <row r="21" spans="1:10" ht="15.75" x14ac:dyDescent="0.25">
      <c r="A21" s="437"/>
      <c r="B21" s="437"/>
      <c r="C21" s="437"/>
      <c r="D21" s="437"/>
      <c r="E21" s="437"/>
      <c r="F21" s="437"/>
      <c r="G21" s="437"/>
      <c r="H21" s="437"/>
      <c r="I21" s="437"/>
      <c r="J21" s="437"/>
    </row>
    <row r="22" spans="1:10" ht="15.75" x14ac:dyDescent="0.25">
      <c r="A22" s="437"/>
      <c r="B22" s="437"/>
      <c r="C22" s="437"/>
      <c r="D22" s="437"/>
      <c r="E22" s="437"/>
      <c r="F22" s="437"/>
      <c r="G22" s="437"/>
      <c r="H22" s="437"/>
      <c r="I22" s="437"/>
      <c r="J22" s="437"/>
    </row>
    <row r="23" spans="1:10" ht="15.75" x14ac:dyDescent="0.25">
      <c r="A23" s="437"/>
      <c r="B23" s="437"/>
      <c r="C23" s="437"/>
      <c r="D23" s="437"/>
      <c r="E23" s="437"/>
      <c r="F23" s="437"/>
      <c r="G23" s="437"/>
      <c r="H23" s="437"/>
      <c r="I23" s="437"/>
      <c r="J23" s="437"/>
    </row>
    <row r="24" spans="1:10" ht="15.75" x14ac:dyDescent="0.25">
      <c r="A24" s="437"/>
      <c r="B24" s="437"/>
      <c r="C24" s="437"/>
      <c r="D24" s="437"/>
      <c r="E24" s="437"/>
      <c r="F24" s="437"/>
      <c r="G24" s="437"/>
      <c r="H24" s="437"/>
      <c r="I24" s="437"/>
      <c r="J24" s="437"/>
    </row>
    <row r="25" spans="1:10" ht="15.75" x14ac:dyDescent="0.25">
      <c r="A25" s="437"/>
      <c r="B25" s="437"/>
      <c r="C25" s="437"/>
      <c r="D25" s="437"/>
      <c r="E25" s="437"/>
      <c r="F25" s="437"/>
      <c r="G25" s="437"/>
      <c r="H25" s="437"/>
      <c r="I25" s="437"/>
      <c r="J25" s="437"/>
    </row>
    <row r="26" spans="1:10" ht="15.75" x14ac:dyDescent="0.25">
      <c r="A26" s="437"/>
      <c r="B26" s="437"/>
      <c r="C26" s="437"/>
      <c r="D26" s="437"/>
      <c r="E26" s="437"/>
      <c r="F26" s="437"/>
      <c r="G26" s="437"/>
      <c r="H26" s="437"/>
      <c r="I26" s="437"/>
      <c r="J26" s="437"/>
    </row>
    <row r="27" spans="1:10" ht="15.75" x14ac:dyDescent="0.25">
      <c r="A27" s="437"/>
      <c r="B27" s="437"/>
      <c r="C27" s="437"/>
      <c r="D27" s="437"/>
      <c r="E27" s="437"/>
      <c r="F27" s="437"/>
      <c r="G27" s="437"/>
      <c r="H27" s="437"/>
      <c r="I27" s="437"/>
      <c r="J27" s="437"/>
    </row>
    <row r="28" spans="1:10" ht="15.75" x14ac:dyDescent="0.25">
      <c r="A28" s="437"/>
      <c r="B28" s="437"/>
      <c r="C28" s="437"/>
      <c r="D28" s="437"/>
      <c r="E28" s="437"/>
      <c r="F28" s="437"/>
      <c r="G28" s="437"/>
      <c r="H28" s="437"/>
      <c r="I28" s="437"/>
      <c r="J28" s="437"/>
    </row>
    <row r="29" spans="1:10" ht="15.75" x14ac:dyDescent="0.25">
      <c r="A29" s="437"/>
      <c r="B29" s="437"/>
      <c r="C29" s="437"/>
      <c r="D29" s="437"/>
      <c r="E29" s="437"/>
      <c r="F29" s="437"/>
      <c r="G29" s="437"/>
      <c r="H29" s="437"/>
      <c r="I29" s="437"/>
      <c r="J29" s="437"/>
    </row>
    <row r="30" spans="1:10" ht="15.75" x14ac:dyDescent="0.25">
      <c r="A30" s="437"/>
      <c r="B30" s="437"/>
      <c r="C30" s="437"/>
      <c r="D30" s="437"/>
      <c r="E30" s="437"/>
      <c r="F30" s="437"/>
      <c r="G30" s="437"/>
      <c r="H30" s="437"/>
      <c r="I30" s="437"/>
      <c r="J30" s="437"/>
    </row>
    <row r="31" spans="1:10" ht="15.75" x14ac:dyDescent="0.25">
      <c r="A31" s="437"/>
      <c r="B31" s="437"/>
      <c r="C31" s="437"/>
      <c r="D31" s="437"/>
      <c r="E31" s="437"/>
      <c r="F31" s="437"/>
      <c r="G31" s="437"/>
      <c r="H31" s="437"/>
      <c r="I31" s="437"/>
      <c r="J31" s="437"/>
    </row>
    <row r="32" spans="1:10" ht="15.75" x14ac:dyDescent="0.25">
      <c r="A32" s="437"/>
      <c r="B32" s="437"/>
      <c r="C32" s="437"/>
      <c r="D32" s="437"/>
      <c r="E32" s="437"/>
      <c r="F32" s="437"/>
      <c r="G32" s="437"/>
      <c r="H32" s="437"/>
      <c r="I32" s="437"/>
      <c r="J32" s="437"/>
    </row>
    <row r="33" spans="1:10" ht="15.75" x14ac:dyDescent="0.25">
      <c r="A33" s="437"/>
      <c r="B33" s="437"/>
      <c r="C33" s="437"/>
      <c r="D33" s="437"/>
      <c r="E33" s="437"/>
      <c r="F33" s="437"/>
      <c r="G33" s="437"/>
      <c r="H33" s="437"/>
      <c r="I33" s="437"/>
      <c r="J33" s="437"/>
    </row>
    <row r="34" spans="1:10" ht="15.75" x14ac:dyDescent="0.25">
      <c r="A34" s="437"/>
      <c r="B34" s="437"/>
      <c r="C34" s="437"/>
      <c r="D34" s="437"/>
      <c r="E34" s="437"/>
      <c r="F34" s="437"/>
      <c r="G34" s="437"/>
      <c r="H34" s="437"/>
      <c r="I34" s="437"/>
      <c r="J34" s="437"/>
    </row>
    <row r="35" spans="1:10" ht="15.75" x14ac:dyDescent="0.25">
      <c r="A35" s="437"/>
      <c r="B35" s="437"/>
      <c r="C35" s="437"/>
      <c r="D35" s="437"/>
      <c r="E35" s="437"/>
      <c r="F35" s="437"/>
      <c r="G35" s="437"/>
      <c r="H35" s="437"/>
      <c r="I35" s="437"/>
      <c r="J35" s="437"/>
    </row>
    <row r="36" spans="1:10" ht="15.75" x14ac:dyDescent="0.25">
      <c r="A36" s="437"/>
      <c r="B36" s="437"/>
      <c r="C36" s="437"/>
      <c r="D36" s="437"/>
      <c r="E36" s="437"/>
      <c r="F36" s="437"/>
      <c r="G36" s="437"/>
      <c r="H36" s="437"/>
      <c r="I36" s="437"/>
      <c r="J36" s="437"/>
    </row>
    <row r="37" spans="1:10" ht="15.75" x14ac:dyDescent="0.25">
      <c r="A37" s="437"/>
      <c r="B37" s="437"/>
      <c r="C37" s="437"/>
      <c r="D37" s="437"/>
      <c r="E37" s="437"/>
      <c r="F37" s="437"/>
      <c r="G37" s="437"/>
      <c r="H37" s="437"/>
      <c r="I37" s="437"/>
      <c r="J37" s="437"/>
    </row>
    <row r="38" spans="1:10" ht="15.75" x14ac:dyDescent="0.25">
      <c r="A38" s="437"/>
      <c r="B38" s="437"/>
      <c r="C38" s="437"/>
      <c r="D38" s="437"/>
      <c r="E38" s="437"/>
      <c r="F38" s="437"/>
      <c r="G38" s="437"/>
      <c r="H38" s="437"/>
      <c r="I38" s="437"/>
      <c r="J38" s="437"/>
    </row>
    <row r="39" spans="1:10" ht="15.75" x14ac:dyDescent="0.25">
      <c r="A39" s="437"/>
      <c r="B39" s="437"/>
      <c r="C39" s="437"/>
      <c r="D39" s="437"/>
      <c r="E39" s="437"/>
      <c r="F39" s="437"/>
      <c r="G39" s="437"/>
      <c r="H39" s="437"/>
      <c r="I39" s="437"/>
      <c r="J39" s="437"/>
    </row>
    <row r="40" spans="1:10" ht="15.75" x14ac:dyDescent="0.25">
      <c r="A40" s="437"/>
      <c r="B40" s="437"/>
      <c r="C40" s="437"/>
      <c r="D40" s="437"/>
      <c r="E40" s="437"/>
      <c r="F40" s="437"/>
      <c r="G40" s="437"/>
      <c r="H40" s="437"/>
      <c r="I40" s="437"/>
      <c r="J40" s="437"/>
    </row>
    <row r="41" spans="1:10" ht="15.75" x14ac:dyDescent="0.25">
      <c r="A41" s="437"/>
      <c r="B41" s="437"/>
      <c r="C41" s="437"/>
      <c r="D41" s="437"/>
      <c r="E41" s="437"/>
      <c r="F41" s="437"/>
      <c r="G41" s="437"/>
      <c r="H41" s="437"/>
      <c r="I41" s="437"/>
      <c r="J41" s="437"/>
    </row>
    <row r="42" spans="1:10" ht="15.75" x14ac:dyDescent="0.25">
      <c r="A42" s="437"/>
      <c r="B42" s="437"/>
      <c r="C42" s="437"/>
      <c r="D42" s="437"/>
      <c r="E42" s="437"/>
      <c r="F42" s="437"/>
      <c r="G42" s="437"/>
      <c r="H42" s="437"/>
      <c r="I42" s="437"/>
      <c r="J42" s="437"/>
    </row>
    <row r="43" spans="1:10" ht="15.75" x14ac:dyDescent="0.25">
      <c r="A43" s="437"/>
      <c r="B43" s="437"/>
      <c r="C43" s="437"/>
      <c r="D43" s="437"/>
      <c r="E43" s="437"/>
      <c r="F43" s="437"/>
      <c r="G43" s="437"/>
      <c r="H43" s="437"/>
      <c r="I43" s="437"/>
      <c r="J43" s="437"/>
    </row>
    <row r="44" spans="1:10" ht="15.75" x14ac:dyDescent="0.25">
      <c r="A44" s="437"/>
      <c r="B44" s="437"/>
      <c r="C44" s="437"/>
      <c r="D44" s="437"/>
      <c r="E44" s="437"/>
      <c r="F44" s="437"/>
      <c r="G44" s="437"/>
      <c r="H44" s="437"/>
      <c r="I44" s="437"/>
      <c r="J44" s="437"/>
    </row>
    <row r="45" spans="1:10" ht="15.75" x14ac:dyDescent="0.25">
      <c r="A45" s="437"/>
      <c r="B45" s="437"/>
      <c r="C45" s="437"/>
      <c r="D45" s="437"/>
      <c r="E45" s="437"/>
      <c r="F45" s="437"/>
      <c r="G45" s="437"/>
      <c r="H45" s="437"/>
      <c r="I45" s="437"/>
      <c r="J45" s="437"/>
    </row>
    <row r="46" spans="1:10" ht="15.75" x14ac:dyDescent="0.25">
      <c r="A46" s="437"/>
      <c r="B46" s="437"/>
      <c r="C46" s="437"/>
      <c r="D46" s="437"/>
      <c r="E46" s="437"/>
      <c r="F46" s="437"/>
      <c r="G46" s="437"/>
      <c r="H46" s="437"/>
      <c r="I46" s="437"/>
      <c r="J46" s="437"/>
    </row>
    <row r="47" spans="1:10" ht="15.75" x14ac:dyDescent="0.25">
      <c r="A47" s="437"/>
      <c r="B47" s="437"/>
      <c r="C47" s="437"/>
      <c r="D47" s="437"/>
      <c r="E47" s="437"/>
      <c r="F47" s="437"/>
      <c r="G47" s="437"/>
      <c r="H47" s="437"/>
      <c r="I47" s="437"/>
      <c r="J47" s="437"/>
    </row>
    <row r="48" spans="1:10" ht="15.75" x14ac:dyDescent="0.25">
      <c r="A48" s="437"/>
      <c r="B48" s="437"/>
      <c r="C48" s="437"/>
      <c r="D48" s="437"/>
      <c r="E48" s="437"/>
      <c r="F48" s="437"/>
      <c r="G48" s="437"/>
      <c r="H48" s="437"/>
      <c r="I48" s="437"/>
      <c r="J48" s="437"/>
    </row>
    <row r="49" spans="1:10" ht="15.75" x14ac:dyDescent="0.25">
      <c r="A49" s="437"/>
      <c r="B49" s="437"/>
      <c r="C49" s="437"/>
      <c r="D49" s="437"/>
      <c r="E49" s="437"/>
      <c r="F49" s="437"/>
      <c r="G49" s="437"/>
      <c r="H49" s="437"/>
      <c r="I49" s="437"/>
      <c r="J49" s="437"/>
    </row>
    <row r="50" spans="1:10" ht="15.75" x14ac:dyDescent="0.25">
      <c r="A50" s="437"/>
      <c r="B50" s="437"/>
      <c r="C50" s="437"/>
      <c r="D50" s="437"/>
      <c r="E50" s="437"/>
      <c r="F50" s="437"/>
      <c r="G50" s="437"/>
      <c r="H50" s="437"/>
      <c r="I50" s="437"/>
      <c r="J50" s="437"/>
    </row>
    <row r="51" spans="1:10" ht="15.75" x14ac:dyDescent="0.25">
      <c r="A51" s="437"/>
      <c r="B51" s="437"/>
      <c r="C51" s="437"/>
      <c r="D51" s="437"/>
      <c r="E51" s="437"/>
      <c r="F51" s="437"/>
      <c r="G51" s="437"/>
      <c r="H51" s="437"/>
      <c r="I51" s="437"/>
      <c r="J51" s="437"/>
    </row>
    <row r="52" spans="1:10" ht="15.75" x14ac:dyDescent="0.25">
      <c r="A52" s="437"/>
      <c r="B52" s="437"/>
      <c r="C52" s="437"/>
      <c r="D52" s="437"/>
      <c r="E52" s="437"/>
      <c r="F52" s="437"/>
      <c r="G52" s="437"/>
      <c r="H52" s="437"/>
      <c r="I52" s="437"/>
      <c r="J52" s="437"/>
    </row>
    <row r="53" spans="1:10" ht="15.75" x14ac:dyDescent="0.25">
      <c r="A53" s="437"/>
      <c r="B53" s="437"/>
      <c r="C53" s="437"/>
      <c r="D53" s="437"/>
      <c r="E53" s="437"/>
      <c r="F53" s="437"/>
      <c r="G53" s="437"/>
      <c r="H53" s="437"/>
      <c r="I53" s="437"/>
      <c r="J53" s="437"/>
    </row>
    <row r="54" spans="1:10" ht="15.75" x14ac:dyDescent="0.25">
      <c r="A54" s="437"/>
      <c r="B54" s="437"/>
      <c r="C54" s="437"/>
      <c r="D54" s="437"/>
      <c r="E54" s="437"/>
      <c r="F54" s="437"/>
      <c r="G54" s="437"/>
      <c r="H54" s="437"/>
      <c r="I54" s="437"/>
      <c r="J54" s="437"/>
    </row>
    <row r="55" spans="1:10" ht="15.75" x14ac:dyDescent="0.25">
      <c r="A55" s="437"/>
      <c r="B55" s="437"/>
      <c r="C55" s="437"/>
      <c r="D55" s="437"/>
      <c r="E55" s="437"/>
      <c r="F55" s="437"/>
      <c r="G55" s="437"/>
      <c r="H55" s="437"/>
      <c r="I55" s="437"/>
      <c r="J55" s="437"/>
    </row>
    <row r="56" spans="1:10" ht="15.75" x14ac:dyDescent="0.25">
      <c r="A56" s="437"/>
      <c r="B56" s="437"/>
      <c r="C56" s="437"/>
      <c r="D56" s="437"/>
      <c r="E56" s="437"/>
      <c r="F56" s="437"/>
      <c r="G56" s="437"/>
      <c r="H56" s="437"/>
      <c r="I56" s="437"/>
      <c r="J56" s="437"/>
    </row>
    <row r="57" spans="1:10" ht="15.75" x14ac:dyDescent="0.25">
      <c r="A57" s="437"/>
      <c r="B57" s="437"/>
      <c r="C57" s="437"/>
      <c r="D57" s="437"/>
      <c r="E57" s="437"/>
      <c r="F57" s="437"/>
      <c r="G57" s="437"/>
      <c r="H57" s="437"/>
      <c r="I57" s="437"/>
      <c r="J57" s="437"/>
    </row>
    <row r="58" spans="1:10" ht="15.75" x14ac:dyDescent="0.25">
      <c r="A58" s="437"/>
      <c r="B58" s="437"/>
      <c r="C58" s="437"/>
      <c r="D58" s="437"/>
      <c r="E58" s="437"/>
      <c r="F58" s="437"/>
      <c r="G58" s="437"/>
      <c r="H58" s="437"/>
      <c r="I58" s="437"/>
      <c r="J58" s="437"/>
    </row>
    <row r="59" spans="1:10" ht="15.75" x14ac:dyDescent="0.25">
      <c r="A59" s="437"/>
      <c r="B59" s="437"/>
      <c r="C59" s="437"/>
      <c r="D59" s="437"/>
      <c r="E59" s="437"/>
      <c r="F59" s="437"/>
      <c r="G59" s="437"/>
      <c r="H59" s="437"/>
      <c r="I59" s="437"/>
      <c r="J59" s="437"/>
    </row>
    <row r="60" spans="1:10" ht="15.75" x14ac:dyDescent="0.25">
      <c r="A60" s="437"/>
      <c r="B60" s="437"/>
      <c r="C60" s="437"/>
      <c r="D60" s="437"/>
      <c r="E60" s="437"/>
      <c r="F60" s="437"/>
      <c r="G60" s="437"/>
      <c r="H60" s="437"/>
      <c r="I60" s="437"/>
      <c r="J60" s="437"/>
    </row>
    <row r="61" spans="1:10" ht="15.75" x14ac:dyDescent="0.25">
      <c r="A61" s="437"/>
      <c r="B61" s="437"/>
      <c r="C61" s="437"/>
      <c r="D61" s="437"/>
      <c r="E61" s="437"/>
      <c r="F61" s="437"/>
      <c r="G61" s="437"/>
      <c r="H61" s="437"/>
      <c r="I61" s="437"/>
      <c r="J61" s="437"/>
    </row>
    <row r="62" spans="1:10" ht="15.75" x14ac:dyDescent="0.25">
      <c r="A62" s="437"/>
      <c r="B62" s="437"/>
      <c r="C62" s="437"/>
      <c r="D62" s="437"/>
      <c r="E62" s="437"/>
      <c r="F62" s="437"/>
      <c r="G62" s="437"/>
      <c r="H62" s="437"/>
      <c r="I62" s="437"/>
      <c r="J62" s="437"/>
    </row>
    <row r="63" spans="1:10" ht="15.75" x14ac:dyDescent="0.25">
      <c r="A63" s="437"/>
      <c r="B63" s="437"/>
      <c r="C63" s="437"/>
      <c r="D63" s="437"/>
      <c r="E63" s="437"/>
      <c r="F63" s="437"/>
      <c r="G63" s="437"/>
      <c r="H63" s="437"/>
      <c r="I63" s="437"/>
      <c r="J63" s="437"/>
    </row>
    <row r="64" spans="1:10" ht="15.75" x14ac:dyDescent="0.25">
      <c r="A64" s="437"/>
      <c r="B64" s="437"/>
      <c r="C64" s="437"/>
      <c r="D64" s="437"/>
      <c r="E64" s="437"/>
      <c r="F64" s="437"/>
      <c r="G64" s="437"/>
      <c r="H64" s="437"/>
      <c r="I64" s="437"/>
      <c r="J64" s="437"/>
    </row>
    <row r="65" spans="1:10" ht="15.75" x14ac:dyDescent="0.25">
      <c r="A65" s="437"/>
      <c r="B65" s="437"/>
      <c r="C65" s="437"/>
      <c r="D65" s="437"/>
      <c r="E65" s="437"/>
      <c r="F65" s="437"/>
      <c r="G65" s="437"/>
      <c r="H65" s="437"/>
      <c r="I65" s="437"/>
      <c r="J65" s="437"/>
    </row>
    <row r="66" spans="1:10" ht="15.75" x14ac:dyDescent="0.25">
      <c r="A66" s="437"/>
      <c r="B66" s="437"/>
      <c r="C66" s="437"/>
      <c r="D66" s="437"/>
      <c r="E66" s="437"/>
      <c r="F66" s="437"/>
      <c r="G66" s="437"/>
      <c r="H66" s="437"/>
      <c r="I66" s="437"/>
      <c r="J66" s="437"/>
    </row>
    <row r="67" spans="1:10" ht="15.75" x14ac:dyDescent="0.25">
      <c r="A67" s="437"/>
      <c r="B67" s="437"/>
      <c r="C67" s="437"/>
      <c r="D67" s="437"/>
      <c r="E67" s="437"/>
      <c r="F67" s="437"/>
      <c r="G67" s="437"/>
      <c r="H67" s="437"/>
      <c r="I67" s="437"/>
      <c r="J67" s="437"/>
    </row>
    <row r="68" spans="1:10" ht="15.75" x14ac:dyDescent="0.25">
      <c r="A68" s="437"/>
      <c r="B68" s="437"/>
      <c r="C68" s="437"/>
      <c r="D68" s="437"/>
      <c r="E68" s="437"/>
      <c r="F68" s="437"/>
      <c r="G68" s="437"/>
      <c r="H68" s="437"/>
      <c r="I68" s="437"/>
      <c r="J68" s="437"/>
    </row>
    <row r="69" spans="1:10" ht="15.75" x14ac:dyDescent="0.25">
      <c r="A69" s="437"/>
      <c r="B69" s="437"/>
      <c r="C69" s="437"/>
      <c r="D69" s="437"/>
      <c r="E69" s="437"/>
      <c r="F69" s="437"/>
      <c r="G69" s="437"/>
      <c r="H69" s="437"/>
      <c r="I69" s="437"/>
      <c r="J69" s="437"/>
    </row>
    <row r="70" spans="1:10" ht="15.75" x14ac:dyDescent="0.25">
      <c r="A70" s="437"/>
      <c r="B70" s="437"/>
      <c r="C70" s="437"/>
      <c r="D70" s="437"/>
      <c r="E70" s="437"/>
      <c r="F70" s="437"/>
      <c r="G70" s="437"/>
      <c r="H70" s="437"/>
      <c r="I70" s="437"/>
      <c r="J70" s="437"/>
    </row>
    <row r="71" spans="1:10" ht="15.75" x14ac:dyDescent="0.25">
      <c r="A71" s="437"/>
      <c r="B71" s="437"/>
      <c r="C71" s="437"/>
      <c r="D71" s="437"/>
      <c r="E71" s="437"/>
      <c r="F71" s="437"/>
      <c r="G71" s="437"/>
      <c r="H71" s="437"/>
      <c r="I71" s="437"/>
      <c r="J71" s="437"/>
    </row>
    <row r="72" spans="1:10" ht="15.75" x14ac:dyDescent="0.25">
      <c r="A72" s="437"/>
      <c r="B72" s="437"/>
      <c r="C72" s="437"/>
      <c r="D72" s="437"/>
      <c r="E72" s="437"/>
      <c r="F72" s="437"/>
      <c r="G72" s="437"/>
      <c r="H72" s="437"/>
      <c r="I72" s="437"/>
      <c r="J72" s="437"/>
    </row>
    <row r="73" spans="1:10" ht="15.75" x14ac:dyDescent="0.25">
      <c r="A73" s="437"/>
      <c r="B73" s="437"/>
      <c r="C73" s="437"/>
      <c r="D73" s="437"/>
      <c r="E73" s="437"/>
      <c r="F73" s="437"/>
      <c r="G73" s="437"/>
      <c r="H73" s="437"/>
      <c r="I73" s="437"/>
      <c r="J73" s="437"/>
    </row>
    <row r="74" spans="1:10" ht="15.75" x14ac:dyDescent="0.25">
      <c r="A74" s="437"/>
      <c r="B74" s="437"/>
      <c r="C74" s="437"/>
      <c r="D74" s="437"/>
      <c r="E74" s="437"/>
      <c r="F74" s="437"/>
      <c r="G74" s="437"/>
      <c r="H74" s="437"/>
      <c r="I74" s="437"/>
      <c r="J74" s="437"/>
    </row>
    <row r="75" spans="1:10" ht="15.75" x14ac:dyDescent="0.25">
      <c r="A75" s="437"/>
      <c r="B75" s="437"/>
      <c r="C75" s="437"/>
      <c r="D75" s="437"/>
      <c r="E75" s="437"/>
      <c r="F75" s="437"/>
      <c r="G75" s="437"/>
      <c r="H75" s="437"/>
      <c r="I75" s="437"/>
      <c r="J75" s="437"/>
    </row>
    <row r="76" spans="1:10" ht="15.75" x14ac:dyDescent="0.25">
      <c r="A76" s="437"/>
      <c r="B76" s="437"/>
      <c r="C76" s="437"/>
      <c r="D76" s="437"/>
      <c r="E76" s="437"/>
      <c r="F76" s="437"/>
      <c r="G76" s="437"/>
      <c r="H76" s="437"/>
      <c r="I76" s="437"/>
      <c r="J76" s="437"/>
    </row>
    <row r="77" spans="1:10" ht="15.75" x14ac:dyDescent="0.25">
      <c r="A77" s="437"/>
      <c r="B77" s="437"/>
      <c r="C77" s="437"/>
      <c r="D77" s="437"/>
      <c r="E77" s="437"/>
      <c r="F77" s="437"/>
      <c r="G77" s="437"/>
      <c r="H77" s="437"/>
      <c r="I77" s="437"/>
      <c r="J77" s="437"/>
    </row>
    <row r="78" spans="1:10" ht="15.75" x14ac:dyDescent="0.25">
      <c r="A78" s="437"/>
      <c r="B78" s="437"/>
      <c r="C78" s="437"/>
      <c r="D78" s="437"/>
      <c r="E78" s="437"/>
      <c r="F78" s="437"/>
      <c r="G78" s="437"/>
      <c r="H78" s="437"/>
      <c r="I78" s="437"/>
      <c r="J78" s="437"/>
    </row>
    <row r="79" spans="1:10" ht="15.75" x14ac:dyDescent="0.25">
      <c r="A79" s="437"/>
      <c r="B79" s="437"/>
      <c r="C79" s="437"/>
      <c r="D79" s="437"/>
      <c r="E79" s="437"/>
      <c r="F79" s="437"/>
      <c r="G79" s="437"/>
      <c r="H79" s="437"/>
      <c r="I79" s="437"/>
      <c r="J79" s="437"/>
    </row>
    <row r="80" spans="1:10" ht="15.75" x14ac:dyDescent="0.25">
      <c r="A80" s="437"/>
      <c r="B80" s="437"/>
      <c r="C80" s="437"/>
      <c r="D80" s="437"/>
      <c r="E80" s="437"/>
      <c r="F80" s="437"/>
      <c r="G80" s="437"/>
      <c r="H80" s="437"/>
      <c r="I80" s="437"/>
      <c r="J80" s="437"/>
    </row>
    <row r="81" spans="1:10" ht="15.75" x14ac:dyDescent="0.25">
      <c r="A81" s="437"/>
      <c r="B81" s="437"/>
      <c r="C81" s="437"/>
      <c r="D81" s="437"/>
      <c r="E81" s="437"/>
      <c r="F81" s="437"/>
      <c r="G81" s="437"/>
      <c r="H81" s="437"/>
      <c r="I81" s="437"/>
      <c r="J81" s="437"/>
    </row>
    <row r="82" spans="1:10" ht="15.75" x14ac:dyDescent="0.25">
      <c r="A82" s="437"/>
      <c r="B82" s="437"/>
      <c r="C82" s="437"/>
      <c r="D82" s="437"/>
      <c r="E82" s="437"/>
      <c r="F82" s="437"/>
      <c r="G82" s="437"/>
      <c r="H82" s="437"/>
      <c r="I82" s="437"/>
      <c r="J82" s="437"/>
    </row>
    <row r="83" spans="1:10" ht="15.75" x14ac:dyDescent="0.25">
      <c r="A83" s="437"/>
      <c r="B83" s="437"/>
      <c r="C83" s="437"/>
      <c r="D83" s="437"/>
      <c r="E83" s="437"/>
      <c r="F83" s="437"/>
      <c r="G83" s="437"/>
      <c r="H83" s="437"/>
      <c r="I83" s="437"/>
      <c r="J83" s="437"/>
    </row>
    <row r="84" spans="1:10" ht="15.75" x14ac:dyDescent="0.25">
      <c r="A84" s="437"/>
      <c r="B84" s="437"/>
      <c r="C84" s="437"/>
      <c r="D84" s="437"/>
      <c r="E84" s="437"/>
      <c r="F84" s="437"/>
      <c r="G84" s="437"/>
      <c r="H84" s="437"/>
      <c r="I84" s="437"/>
      <c r="J84" s="437"/>
    </row>
    <row r="85" spans="1:10" ht="15.75" x14ac:dyDescent="0.25">
      <c r="A85" s="437"/>
      <c r="B85" s="437"/>
      <c r="C85" s="437"/>
      <c r="D85" s="437"/>
      <c r="E85" s="437"/>
      <c r="F85" s="437"/>
      <c r="G85" s="437"/>
      <c r="H85" s="437"/>
      <c r="I85" s="437"/>
      <c r="J85" s="437"/>
    </row>
    <row r="86" spans="1:10" ht="15.75" x14ac:dyDescent="0.25">
      <c r="A86" s="437"/>
      <c r="B86" s="437"/>
      <c r="C86" s="437"/>
      <c r="D86" s="437"/>
      <c r="E86" s="437"/>
      <c r="F86" s="437"/>
      <c r="G86" s="437"/>
      <c r="H86" s="437"/>
      <c r="I86" s="437"/>
      <c r="J86" s="437"/>
    </row>
    <row r="87" spans="1:10" ht="15.75" x14ac:dyDescent="0.25">
      <c r="A87" s="437"/>
      <c r="B87" s="437"/>
      <c r="C87" s="437"/>
      <c r="D87" s="437"/>
      <c r="E87" s="437"/>
      <c r="F87" s="437"/>
      <c r="G87" s="437"/>
      <c r="H87" s="437"/>
      <c r="I87" s="437"/>
      <c r="J87" s="437"/>
    </row>
    <row r="88" spans="1:10" ht="15.75" x14ac:dyDescent="0.25">
      <c r="A88" s="437"/>
      <c r="B88" s="437"/>
      <c r="C88" s="437"/>
      <c r="D88" s="437"/>
      <c r="E88" s="437"/>
      <c r="F88" s="437"/>
      <c r="G88" s="437"/>
      <c r="H88" s="437"/>
      <c r="I88" s="437"/>
      <c r="J88" s="437"/>
    </row>
    <row r="89" spans="1:10" ht="15.75" x14ac:dyDescent="0.25">
      <c r="A89" s="437"/>
      <c r="B89" s="437"/>
      <c r="C89" s="437"/>
      <c r="D89" s="437"/>
      <c r="E89" s="437"/>
      <c r="F89" s="437"/>
      <c r="G89" s="437"/>
      <c r="H89" s="437"/>
      <c r="I89" s="437"/>
      <c r="J89" s="437"/>
    </row>
    <row r="90" spans="1:10" ht="15.75" x14ac:dyDescent="0.25">
      <c r="A90" s="437"/>
      <c r="B90" s="437"/>
      <c r="C90" s="437"/>
      <c r="D90" s="437"/>
      <c r="E90" s="437"/>
      <c r="F90" s="437"/>
      <c r="G90" s="437"/>
      <c r="H90" s="437"/>
      <c r="I90" s="437"/>
      <c r="J90" s="437"/>
    </row>
    <row r="91" spans="1:10" ht="15.75" x14ac:dyDescent="0.25">
      <c r="A91" s="437"/>
      <c r="B91" s="437"/>
      <c r="C91" s="437"/>
      <c r="D91" s="437"/>
      <c r="E91" s="437"/>
      <c r="F91" s="437"/>
      <c r="G91" s="437"/>
      <c r="H91" s="437"/>
      <c r="I91" s="437"/>
      <c r="J91" s="437"/>
    </row>
    <row r="92" spans="1:10" ht="15.75" x14ac:dyDescent="0.25">
      <c r="A92" s="437"/>
      <c r="B92" s="437"/>
      <c r="C92" s="437"/>
      <c r="D92" s="437"/>
      <c r="E92" s="437"/>
      <c r="F92" s="437"/>
      <c r="G92" s="437"/>
      <c r="H92" s="437"/>
      <c r="I92" s="437"/>
      <c r="J92" s="437"/>
    </row>
    <row r="93" spans="1:10" ht="15.75" x14ac:dyDescent="0.25">
      <c r="A93" s="437"/>
      <c r="B93" s="437"/>
      <c r="C93" s="437"/>
      <c r="D93" s="437"/>
      <c r="E93" s="437"/>
      <c r="F93" s="437"/>
      <c r="G93" s="437"/>
      <c r="H93" s="437"/>
      <c r="I93" s="437"/>
      <c r="J93" s="437"/>
    </row>
    <row r="94" spans="1:10" ht="15.75" x14ac:dyDescent="0.25">
      <c r="A94" s="437"/>
      <c r="B94" s="437"/>
      <c r="C94" s="437"/>
      <c r="D94" s="437"/>
      <c r="E94" s="437"/>
      <c r="F94" s="437"/>
      <c r="G94" s="437"/>
      <c r="H94" s="437"/>
      <c r="I94" s="437"/>
      <c r="J94" s="437"/>
    </row>
    <row r="95" spans="1:10" ht="15.75" x14ac:dyDescent="0.25">
      <c r="A95" s="437"/>
      <c r="B95" s="437"/>
      <c r="C95" s="437"/>
      <c r="D95" s="437"/>
      <c r="E95" s="437"/>
      <c r="F95" s="437"/>
      <c r="G95" s="437"/>
      <c r="H95" s="437"/>
      <c r="I95" s="437"/>
      <c r="J95" s="437"/>
    </row>
    <row r="96" spans="1:10" ht="15.75" x14ac:dyDescent="0.25">
      <c r="A96" s="437"/>
      <c r="B96" s="437"/>
      <c r="C96" s="437"/>
      <c r="D96" s="437"/>
      <c r="E96" s="437"/>
      <c r="F96" s="437"/>
      <c r="G96" s="437"/>
      <c r="H96" s="437"/>
      <c r="I96" s="437"/>
      <c r="J96" s="437"/>
    </row>
    <row r="97" spans="1:10" ht="15.75" x14ac:dyDescent="0.25">
      <c r="A97" s="437"/>
      <c r="B97" s="437"/>
      <c r="C97" s="437"/>
      <c r="D97" s="437"/>
      <c r="E97" s="437"/>
      <c r="F97" s="437"/>
      <c r="G97" s="437"/>
      <c r="H97" s="437"/>
      <c r="I97" s="437"/>
      <c r="J97" s="437"/>
    </row>
    <row r="98" spans="1:10" ht="15.75" x14ac:dyDescent="0.25">
      <c r="A98" s="437"/>
      <c r="B98" s="437"/>
      <c r="C98" s="437"/>
      <c r="D98" s="437"/>
      <c r="E98" s="437"/>
      <c r="F98" s="437"/>
      <c r="G98" s="437"/>
      <c r="H98" s="437"/>
      <c r="I98" s="437"/>
      <c r="J98" s="437"/>
    </row>
    <row r="99" spans="1:10" ht="15.75" x14ac:dyDescent="0.25">
      <c r="A99" s="437"/>
      <c r="B99" s="437"/>
      <c r="C99" s="437"/>
      <c r="D99" s="437"/>
      <c r="E99" s="437"/>
      <c r="F99" s="437"/>
      <c r="G99" s="437"/>
      <c r="H99" s="437"/>
      <c r="I99" s="437"/>
      <c r="J99" s="437"/>
    </row>
    <row r="100" spans="1:10" ht="15.75" x14ac:dyDescent="0.25">
      <c r="A100" s="437"/>
      <c r="B100" s="437"/>
      <c r="C100" s="437"/>
      <c r="D100" s="437"/>
      <c r="E100" s="437"/>
      <c r="F100" s="437"/>
      <c r="G100" s="437"/>
      <c r="H100" s="437"/>
      <c r="I100" s="437"/>
      <c r="J100" s="437"/>
    </row>
    <row r="101" spans="1:10" ht="15.75" x14ac:dyDescent="0.25">
      <c r="A101" s="437"/>
      <c r="B101" s="437"/>
      <c r="C101" s="437"/>
      <c r="D101" s="437"/>
      <c r="E101" s="437"/>
      <c r="F101" s="437"/>
      <c r="G101" s="437"/>
      <c r="H101" s="437"/>
      <c r="I101" s="437"/>
      <c r="J101" s="437"/>
    </row>
    <row r="102" spans="1:10" ht="15.75" x14ac:dyDescent="0.25">
      <c r="A102" s="437"/>
      <c r="B102" s="437"/>
      <c r="C102" s="437"/>
      <c r="D102" s="437"/>
      <c r="E102" s="437"/>
      <c r="F102" s="437"/>
      <c r="G102" s="437"/>
      <c r="H102" s="437"/>
      <c r="I102" s="437"/>
      <c r="J102" s="437"/>
    </row>
    <row r="103" spans="1:10" ht="15.75" x14ac:dyDescent="0.25">
      <c r="A103" s="437"/>
      <c r="B103" s="437"/>
      <c r="C103" s="437"/>
      <c r="D103" s="437"/>
      <c r="E103" s="437"/>
      <c r="F103" s="437"/>
      <c r="G103" s="437"/>
      <c r="H103" s="437"/>
      <c r="I103" s="437"/>
      <c r="J103" s="437"/>
    </row>
    <row r="104" spans="1:10" ht="15.75" x14ac:dyDescent="0.25">
      <c r="A104" s="437"/>
      <c r="B104" s="437"/>
      <c r="C104" s="437"/>
      <c r="D104" s="437"/>
      <c r="E104" s="437"/>
      <c r="F104" s="437"/>
      <c r="G104" s="437"/>
      <c r="H104" s="437"/>
      <c r="I104" s="437"/>
      <c r="J104" s="437"/>
    </row>
    <row r="105" spans="1:10" ht="15.75" x14ac:dyDescent="0.25">
      <c r="A105" s="437"/>
      <c r="B105" s="437"/>
      <c r="C105" s="437"/>
      <c r="D105" s="437"/>
      <c r="E105" s="437"/>
      <c r="F105" s="437"/>
      <c r="G105" s="437"/>
      <c r="H105" s="437"/>
      <c r="I105" s="437"/>
      <c r="J105" s="437"/>
    </row>
    <row r="106" spans="1:10" ht="15.75" x14ac:dyDescent="0.25">
      <c r="A106" s="437"/>
      <c r="B106" s="437"/>
      <c r="C106" s="437"/>
      <c r="D106" s="437"/>
      <c r="E106" s="437"/>
      <c r="F106" s="437"/>
      <c r="G106" s="437"/>
      <c r="H106" s="437"/>
      <c r="I106" s="437"/>
      <c r="J106" s="437"/>
    </row>
    <row r="107" spans="1:10" ht="15.75" x14ac:dyDescent="0.25">
      <c r="A107" s="437"/>
      <c r="B107" s="437"/>
      <c r="C107" s="437"/>
      <c r="D107" s="437"/>
      <c r="E107" s="437"/>
      <c r="F107" s="437"/>
      <c r="G107" s="437"/>
      <c r="H107" s="437"/>
      <c r="I107" s="437"/>
      <c r="J107" s="437"/>
    </row>
    <row r="108" spans="1:10" ht="15.75" x14ac:dyDescent="0.25">
      <c r="A108" s="437"/>
      <c r="B108" s="437"/>
      <c r="C108" s="437"/>
      <c r="D108" s="437"/>
      <c r="E108" s="437"/>
      <c r="F108" s="437"/>
      <c r="G108" s="437"/>
      <c r="H108" s="437"/>
      <c r="I108" s="437"/>
      <c r="J108" s="437"/>
    </row>
    <row r="109" spans="1:10" ht="15.75" x14ac:dyDescent="0.25">
      <c r="A109" s="437"/>
      <c r="B109" s="437"/>
      <c r="C109" s="437"/>
      <c r="D109" s="437"/>
      <c r="E109" s="437"/>
      <c r="F109" s="437"/>
      <c r="G109" s="437"/>
      <c r="H109" s="437"/>
      <c r="I109" s="437"/>
      <c r="J109" s="437"/>
    </row>
    <row r="110" spans="1:10" ht="15.75" x14ac:dyDescent="0.25">
      <c r="A110" s="437"/>
      <c r="B110" s="437"/>
      <c r="C110" s="437"/>
      <c r="D110" s="437"/>
      <c r="E110" s="437"/>
      <c r="F110" s="437"/>
      <c r="G110" s="437"/>
      <c r="H110" s="437"/>
      <c r="I110" s="437"/>
      <c r="J110" s="437"/>
    </row>
    <row r="111" spans="1:10" ht="15.75" x14ac:dyDescent="0.25">
      <c r="A111" s="437"/>
      <c r="B111" s="437"/>
      <c r="C111" s="437"/>
      <c r="D111" s="437"/>
      <c r="E111" s="437"/>
      <c r="F111" s="437"/>
      <c r="G111" s="437"/>
      <c r="H111" s="437"/>
      <c r="I111" s="437"/>
      <c r="J111" s="437"/>
    </row>
    <row r="112" spans="1:10" ht="15.75" x14ac:dyDescent="0.25">
      <c r="A112" s="437"/>
      <c r="B112" s="437"/>
      <c r="C112" s="437"/>
      <c r="D112" s="437"/>
      <c r="E112" s="437"/>
      <c r="F112" s="437"/>
      <c r="G112" s="437"/>
      <c r="H112" s="437"/>
      <c r="I112" s="437"/>
      <c r="J112" s="437"/>
    </row>
    <row r="113" spans="1:10" ht="15.75" x14ac:dyDescent="0.25">
      <c r="A113" s="437"/>
      <c r="B113" s="437"/>
      <c r="C113" s="437"/>
      <c r="D113" s="437"/>
      <c r="E113" s="437"/>
      <c r="F113" s="437"/>
      <c r="G113" s="437"/>
      <c r="H113" s="437"/>
      <c r="I113" s="437"/>
      <c r="J113" s="437"/>
    </row>
    <row r="114" spans="1:10" ht="15.75" x14ac:dyDescent="0.25">
      <c r="A114" s="437"/>
      <c r="B114" s="437"/>
      <c r="C114" s="437"/>
      <c r="D114" s="437"/>
      <c r="E114" s="437"/>
      <c r="F114" s="437"/>
      <c r="G114" s="437"/>
      <c r="H114" s="437"/>
      <c r="I114" s="437"/>
      <c r="J114" s="437"/>
    </row>
    <row r="115" spans="1:10" ht="15.75" x14ac:dyDescent="0.25">
      <c r="A115" s="437"/>
      <c r="B115" s="437"/>
      <c r="C115" s="437"/>
      <c r="D115" s="437"/>
      <c r="E115" s="437"/>
      <c r="F115" s="437"/>
      <c r="G115" s="437"/>
      <c r="H115" s="437"/>
      <c r="I115" s="437"/>
      <c r="J115" s="437"/>
    </row>
    <row r="116" spans="1:10" ht="15.75" x14ac:dyDescent="0.25">
      <c r="A116" s="437"/>
      <c r="B116" s="437"/>
      <c r="C116" s="437"/>
      <c r="D116" s="437"/>
      <c r="E116" s="437"/>
      <c r="F116" s="437"/>
      <c r="G116" s="437"/>
      <c r="H116" s="437"/>
      <c r="I116" s="437"/>
      <c r="J116" s="437"/>
    </row>
    <row r="117" spans="1:10" ht="15.75" x14ac:dyDescent="0.25">
      <c r="A117" s="437"/>
      <c r="B117" s="437"/>
      <c r="C117" s="437"/>
      <c r="D117" s="437"/>
      <c r="E117" s="437"/>
      <c r="F117" s="437"/>
      <c r="G117" s="437"/>
      <c r="H117" s="437"/>
      <c r="I117" s="437"/>
      <c r="J117" s="437"/>
    </row>
    <row r="118" spans="1:10" ht="15.75" x14ac:dyDescent="0.25">
      <c r="A118" s="437"/>
      <c r="B118" s="437"/>
      <c r="C118" s="437"/>
      <c r="D118" s="437"/>
      <c r="E118" s="437"/>
      <c r="F118" s="437"/>
      <c r="G118" s="437"/>
      <c r="H118" s="437"/>
      <c r="I118" s="437"/>
      <c r="J118" s="437"/>
    </row>
    <row r="119" spans="1:10" ht="15.75" x14ac:dyDescent="0.25">
      <c r="A119" s="437"/>
      <c r="B119" s="437"/>
      <c r="C119" s="437"/>
      <c r="D119" s="437"/>
      <c r="E119" s="437"/>
      <c r="F119" s="437"/>
      <c r="G119" s="437"/>
      <c r="H119" s="437"/>
      <c r="I119" s="437"/>
      <c r="J119" s="437"/>
    </row>
    <row r="120" spans="1:10" ht="15.75" x14ac:dyDescent="0.25">
      <c r="A120" s="437"/>
      <c r="B120" s="437"/>
      <c r="C120" s="437"/>
      <c r="D120" s="437"/>
      <c r="E120" s="437"/>
      <c r="F120" s="437"/>
      <c r="G120" s="437"/>
      <c r="H120" s="437"/>
      <c r="I120" s="437"/>
      <c r="J120" s="437"/>
    </row>
    <row r="121" spans="1:10" ht="15.75" x14ac:dyDescent="0.25">
      <c r="A121" s="437"/>
      <c r="B121" s="437"/>
      <c r="C121" s="437"/>
      <c r="D121" s="437"/>
      <c r="E121" s="437"/>
      <c r="F121" s="437"/>
      <c r="G121" s="437"/>
      <c r="H121" s="437"/>
      <c r="I121" s="437"/>
      <c r="J121" s="437"/>
    </row>
    <row r="122" spans="1:10" ht="15.75" x14ac:dyDescent="0.25">
      <c r="A122" s="437"/>
      <c r="B122" s="437"/>
      <c r="C122" s="437"/>
      <c r="D122" s="437"/>
      <c r="E122" s="437"/>
      <c r="F122" s="437"/>
      <c r="G122" s="437"/>
      <c r="H122" s="437"/>
      <c r="I122" s="437"/>
      <c r="J122" s="437"/>
    </row>
    <row r="123" spans="1:10" ht="15.75" x14ac:dyDescent="0.25">
      <c r="A123" s="437"/>
      <c r="B123" s="437"/>
      <c r="C123" s="437"/>
      <c r="D123" s="437"/>
      <c r="E123" s="437"/>
      <c r="F123" s="437"/>
      <c r="G123" s="437"/>
      <c r="H123" s="437"/>
      <c r="I123" s="437"/>
      <c r="J123" s="437"/>
    </row>
    <row r="124" spans="1:10" ht="15.75" x14ac:dyDescent="0.25">
      <c r="A124" s="437"/>
      <c r="B124" s="437"/>
      <c r="C124" s="437"/>
      <c r="D124" s="437"/>
      <c r="E124" s="437"/>
      <c r="F124" s="437"/>
      <c r="G124" s="437"/>
      <c r="H124" s="437"/>
      <c r="I124" s="437"/>
      <c r="J124" s="437"/>
    </row>
    <row r="125" spans="1:10" ht="15.75" x14ac:dyDescent="0.25">
      <c r="A125" s="437"/>
      <c r="B125" s="437"/>
      <c r="C125" s="437"/>
      <c r="D125" s="437"/>
      <c r="E125" s="437"/>
      <c r="F125" s="437"/>
      <c r="G125" s="437"/>
      <c r="H125" s="437"/>
      <c r="I125" s="437"/>
      <c r="J125" s="437"/>
    </row>
    <row r="126" spans="1:10" ht="15.75" x14ac:dyDescent="0.25">
      <c r="A126" s="437"/>
      <c r="B126" s="437"/>
      <c r="C126" s="437"/>
      <c r="D126" s="437"/>
      <c r="E126" s="437"/>
      <c r="F126" s="437"/>
      <c r="G126" s="437"/>
      <c r="H126" s="437"/>
      <c r="I126" s="437"/>
      <c r="J126" s="437"/>
    </row>
  </sheetData>
  <mergeCells count="8">
    <mergeCell ref="B1:J1"/>
    <mergeCell ref="G2:J2"/>
    <mergeCell ref="A3:A5"/>
    <mergeCell ref="A6:A15"/>
    <mergeCell ref="A16:A17"/>
    <mergeCell ref="B16:B17"/>
    <mergeCell ref="C16:C17"/>
    <mergeCell ref="D16:D1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157B3-3AB2-4D44-868A-59E016C7E1C8}">
  <dimension ref="B2:J9"/>
  <sheetViews>
    <sheetView workbookViewId="0">
      <selection activeCell="B2" sqref="B2"/>
    </sheetView>
  </sheetViews>
  <sheetFormatPr baseColWidth="10" defaultRowHeight="15" x14ac:dyDescent="0.25"/>
  <cols>
    <col min="2" max="2" width="80.28515625" customWidth="1"/>
  </cols>
  <sheetData>
    <row r="2" spans="2:10" ht="30" x14ac:dyDescent="0.25">
      <c r="B2" s="438" t="s">
        <v>1575</v>
      </c>
      <c r="C2" s="246"/>
      <c r="D2" s="246"/>
      <c r="E2" s="246"/>
      <c r="F2" s="246"/>
      <c r="G2" s="246"/>
      <c r="H2" s="246"/>
      <c r="I2" s="246"/>
      <c r="J2" s="246"/>
    </row>
    <row r="3" spans="2:10" x14ac:dyDescent="0.25">
      <c r="B3" s="246"/>
      <c r="C3" s="246"/>
      <c r="D3" s="246"/>
      <c r="E3" s="246"/>
      <c r="F3" s="246"/>
      <c r="G3" s="246"/>
      <c r="H3" s="246"/>
      <c r="I3" s="246"/>
      <c r="J3" s="246"/>
    </row>
    <row r="4" spans="2:10" ht="30" x14ac:dyDescent="0.25">
      <c r="B4" s="439" t="s">
        <v>1576</v>
      </c>
      <c r="C4" s="246"/>
      <c r="D4" s="246"/>
      <c r="E4" s="246"/>
      <c r="F4" s="246"/>
      <c r="G4" s="246"/>
      <c r="H4" s="246"/>
      <c r="I4" s="246"/>
      <c r="J4" s="246"/>
    </row>
    <row r="5" spans="2:10" x14ac:dyDescent="0.25">
      <c r="B5" s="246"/>
      <c r="C5" s="246"/>
      <c r="D5" s="246"/>
      <c r="E5" s="246"/>
      <c r="F5" s="246"/>
      <c r="G5" s="246"/>
      <c r="H5" s="246"/>
      <c r="I5" s="246"/>
      <c r="J5" s="246"/>
    </row>
    <row r="6" spans="2:10" x14ac:dyDescent="0.25">
      <c r="B6" s="246"/>
      <c r="C6" s="246"/>
      <c r="D6" s="246"/>
      <c r="E6" s="246"/>
      <c r="F6" s="246"/>
      <c r="G6" s="246"/>
      <c r="H6" s="246"/>
      <c r="I6" s="246"/>
      <c r="J6" s="246"/>
    </row>
    <row r="7" spans="2:10" x14ac:dyDescent="0.25">
      <c r="B7" s="246"/>
      <c r="C7" s="246"/>
      <c r="D7" s="246"/>
      <c r="E7" s="246"/>
      <c r="F7" s="246"/>
      <c r="G7" s="246"/>
      <c r="H7" s="246"/>
      <c r="I7" s="246"/>
      <c r="J7" s="246"/>
    </row>
    <row r="8" spans="2:10" x14ac:dyDescent="0.25">
      <c r="B8" s="246"/>
      <c r="C8" s="246"/>
      <c r="D8" s="246"/>
      <c r="E8" s="246"/>
      <c r="F8" s="246"/>
      <c r="G8" s="246"/>
      <c r="H8" s="246"/>
      <c r="I8" s="246"/>
      <c r="J8" s="246"/>
    </row>
    <row r="9" spans="2:10" x14ac:dyDescent="0.25">
      <c r="B9" s="246"/>
      <c r="C9" s="246"/>
      <c r="D9" s="246"/>
      <c r="E9" s="246"/>
      <c r="F9" s="246"/>
      <c r="G9" s="246"/>
      <c r="H9" s="246"/>
      <c r="I9" s="246"/>
      <c r="J9" s="246"/>
    </row>
  </sheetData>
  <hyperlinks>
    <hyperlink ref="B4" r:id="rId1" display="https://unidad.serviciodeempleo.gov.co/plan-de-conservacion-documental-y-plan-de-preservacion-digital/" xr:uid="{EC25DEEE-F4CC-4AA2-A0ED-A76FFA3D6B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874F-B756-4B23-8FCD-6F9AC72D9C44}">
  <dimension ref="A1:Q204"/>
  <sheetViews>
    <sheetView topLeftCell="A97" zoomScale="70" zoomScaleNormal="70" workbookViewId="0">
      <selection activeCell="R68" sqref="R68"/>
    </sheetView>
  </sheetViews>
  <sheetFormatPr baseColWidth="10" defaultRowHeight="15" x14ac:dyDescent="0.25"/>
  <sheetData>
    <row r="1" spans="1:17" ht="15" customHeight="1" x14ac:dyDescent="0.25">
      <c r="A1" s="455"/>
      <c r="B1" s="456"/>
      <c r="C1" s="457"/>
      <c r="D1" s="464" t="s">
        <v>246</v>
      </c>
      <c r="E1" s="465"/>
      <c r="F1" s="465"/>
      <c r="G1" s="465"/>
      <c r="H1" s="465"/>
      <c r="I1" s="465"/>
      <c r="J1" s="465"/>
      <c r="K1" s="465"/>
      <c r="L1" s="465"/>
      <c r="M1" s="465"/>
      <c r="N1" s="466"/>
      <c r="O1" s="33"/>
      <c r="P1" s="33"/>
      <c r="Q1" s="33"/>
    </row>
    <row r="2" spans="1:17" x14ac:dyDescent="0.25">
      <c r="A2" s="458"/>
      <c r="B2" s="459"/>
      <c r="C2" s="460"/>
      <c r="D2" s="467"/>
      <c r="E2" s="468"/>
      <c r="F2" s="468"/>
      <c r="G2" s="468"/>
      <c r="H2" s="468"/>
      <c r="I2" s="468"/>
      <c r="J2" s="468"/>
      <c r="K2" s="468"/>
      <c r="L2" s="468"/>
      <c r="M2" s="468"/>
      <c r="N2" s="469"/>
      <c r="O2" s="33"/>
      <c r="P2" s="33"/>
      <c r="Q2" s="33"/>
    </row>
    <row r="3" spans="1:17" ht="36" customHeight="1" thickBot="1" x14ac:dyDescent="0.3">
      <c r="A3" s="461"/>
      <c r="B3" s="462"/>
      <c r="C3" s="463"/>
      <c r="D3" s="470"/>
      <c r="E3" s="471"/>
      <c r="F3" s="471"/>
      <c r="G3" s="471"/>
      <c r="H3" s="471"/>
      <c r="I3" s="471"/>
      <c r="J3" s="471"/>
      <c r="K3" s="471"/>
      <c r="L3" s="471"/>
      <c r="M3" s="471"/>
      <c r="N3" s="472"/>
      <c r="O3" s="33"/>
      <c r="P3" s="33"/>
      <c r="Q3" s="33"/>
    </row>
    <row r="4" spans="1:17" x14ac:dyDescent="0.25">
      <c r="A4" s="37"/>
      <c r="B4" s="37"/>
      <c r="C4" s="37"/>
      <c r="D4" s="37"/>
      <c r="E4" s="37"/>
      <c r="F4" s="37"/>
      <c r="G4" s="37"/>
      <c r="H4" s="37"/>
      <c r="I4" s="37"/>
      <c r="J4" s="37"/>
      <c r="K4" s="37"/>
      <c r="L4" s="37"/>
      <c r="M4" s="37"/>
      <c r="N4" s="38"/>
    </row>
    <row r="5" spans="1:17" x14ac:dyDescent="0.25">
      <c r="A5" s="28"/>
      <c r="B5" s="28"/>
      <c r="C5" s="28"/>
      <c r="D5" s="28"/>
      <c r="E5" s="28"/>
      <c r="F5" s="28"/>
      <c r="G5" s="28"/>
      <c r="H5" s="28"/>
      <c r="I5" s="28"/>
      <c r="J5" s="28"/>
      <c r="K5" s="28"/>
      <c r="L5" s="28"/>
      <c r="M5" s="28"/>
      <c r="N5" s="19"/>
    </row>
    <row r="6" spans="1:17" x14ac:dyDescent="0.25">
      <c r="A6" s="28"/>
      <c r="B6" s="28"/>
      <c r="C6" s="28"/>
      <c r="D6" s="28"/>
      <c r="E6" s="28"/>
      <c r="F6" s="28"/>
      <c r="G6" s="28"/>
      <c r="H6" s="28"/>
      <c r="I6" s="28"/>
      <c r="J6" s="28"/>
      <c r="K6" s="28"/>
      <c r="L6" s="28"/>
      <c r="M6" s="28"/>
      <c r="N6" s="19"/>
    </row>
    <row r="7" spans="1:17" x14ac:dyDescent="0.25">
      <c r="A7" s="28"/>
      <c r="B7" s="28"/>
      <c r="C7" s="28"/>
      <c r="D7" s="28"/>
      <c r="E7" s="28"/>
      <c r="F7" s="28"/>
      <c r="G7" s="28"/>
      <c r="H7" s="28"/>
      <c r="I7" s="28"/>
      <c r="J7" s="28"/>
      <c r="K7" s="28"/>
      <c r="L7" s="28"/>
      <c r="M7" s="28"/>
      <c r="N7" s="19"/>
    </row>
    <row r="8" spans="1:17" x14ac:dyDescent="0.25">
      <c r="A8" s="28"/>
      <c r="B8" s="28"/>
      <c r="C8" s="28"/>
      <c r="D8" s="28"/>
      <c r="E8" s="28"/>
      <c r="F8" s="28"/>
      <c r="G8" s="28"/>
      <c r="H8" s="28"/>
      <c r="I8" s="28"/>
      <c r="J8" s="28"/>
      <c r="K8" s="28"/>
      <c r="L8" s="28"/>
      <c r="M8" s="28"/>
      <c r="N8" s="19"/>
    </row>
    <row r="9" spans="1:17" x14ac:dyDescent="0.25">
      <c r="A9" s="28"/>
      <c r="B9" s="28"/>
      <c r="C9" s="28"/>
      <c r="D9" s="28"/>
      <c r="E9" s="28"/>
      <c r="F9" s="28"/>
      <c r="G9" s="28"/>
      <c r="H9" s="28"/>
      <c r="I9" s="28"/>
      <c r="J9" s="28"/>
      <c r="K9" s="28"/>
      <c r="L9" s="28"/>
      <c r="M9" s="28"/>
      <c r="N9" s="19"/>
    </row>
    <row r="10" spans="1:17" x14ac:dyDescent="0.25">
      <c r="A10" s="28"/>
      <c r="B10" s="28"/>
      <c r="C10" s="28"/>
      <c r="D10" s="28"/>
      <c r="E10" s="28"/>
      <c r="F10" s="28"/>
      <c r="G10" s="28"/>
      <c r="H10" s="28"/>
      <c r="I10" s="28"/>
      <c r="J10" s="28"/>
      <c r="K10" s="28"/>
      <c r="L10" s="28"/>
      <c r="M10" s="28"/>
      <c r="N10" s="19"/>
    </row>
    <row r="11" spans="1:17" x14ac:dyDescent="0.25">
      <c r="A11" s="28"/>
      <c r="B11" s="28"/>
      <c r="C11" s="28"/>
      <c r="D11" s="28"/>
      <c r="E11" s="28"/>
      <c r="F11" s="28"/>
      <c r="G11" s="28"/>
      <c r="H11" s="28"/>
      <c r="I11" s="28"/>
      <c r="J11" s="28"/>
      <c r="K11" s="28"/>
      <c r="L11" s="28"/>
      <c r="M11" s="28"/>
      <c r="N11" s="19"/>
    </row>
    <row r="12" spans="1:17" x14ac:dyDescent="0.25">
      <c r="A12" s="28"/>
      <c r="B12" s="28"/>
      <c r="C12" s="28"/>
      <c r="D12" s="28"/>
      <c r="E12" s="28"/>
      <c r="F12" s="28"/>
      <c r="G12" s="28"/>
      <c r="H12" s="28"/>
      <c r="I12" s="28"/>
      <c r="J12" s="28"/>
      <c r="K12" s="28"/>
      <c r="L12" s="28"/>
      <c r="M12" s="28"/>
      <c r="N12" s="19"/>
    </row>
    <row r="13" spans="1:17" x14ac:dyDescent="0.25">
      <c r="A13" s="28"/>
      <c r="B13" s="28"/>
      <c r="C13" s="28"/>
      <c r="D13" s="28"/>
      <c r="E13" s="28"/>
      <c r="F13" s="28"/>
      <c r="G13" s="28"/>
      <c r="H13" s="28"/>
      <c r="I13" s="28"/>
      <c r="J13" s="28"/>
      <c r="K13" s="28"/>
      <c r="L13" s="28"/>
      <c r="M13" s="28"/>
      <c r="N13" s="19"/>
    </row>
    <row r="14" spans="1:17" x14ac:dyDescent="0.25">
      <c r="A14" s="28"/>
      <c r="B14" s="28"/>
      <c r="C14" s="28"/>
      <c r="D14" s="28"/>
      <c r="E14" s="28"/>
      <c r="F14" s="28"/>
      <c r="G14" s="28"/>
      <c r="H14" s="28"/>
      <c r="I14" s="28"/>
      <c r="J14" s="28"/>
      <c r="K14" s="28"/>
      <c r="L14" s="28"/>
      <c r="M14" s="28"/>
      <c r="N14" s="19"/>
    </row>
    <row r="15" spans="1:17" x14ac:dyDescent="0.25">
      <c r="A15" s="28"/>
      <c r="B15" s="28"/>
      <c r="C15" s="28"/>
      <c r="D15" s="28"/>
      <c r="E15" s="28"/>
      <c r="F15" s="28"/>
      <c r="G15" s="28"/>
      <c r="H15" s="28"/>
      <c r="I15" s="28"/>
      <c r="J15" s="28"/>
      <c r="K15" s="28"/>
      <c r="L15" s="28"/>
      <c r="M15" s="28"/>
      <c r="N15" s="19"/>
    </row>
    <row r="16" spans="1:17" x14ac:dyDescent="0.25">
      <c r="A16" s="28"/>
      <c r="B16" s="28"/>
      <c r="C16" s="28"/>
      <c r="D16" s="28"/>
      <c r="E16" s="28"/>
      <c r="F16" s="28"/>
      <c r="G16" s="28"/>
      <c r="H16" s="28"/>
      <c r="I16" s="28"/>
      <c r="J16" s="28"/>
      <c r="K16" s="28"/>
      <c r="L16" s="28"/>
      <c r="M16" s="28"/>
      <c r="N16" s="19"/>
    </row>
    <row r="17" spans="1:14" x14ac:dyDescent="0.25">
      <c r="A17" s="28"/>
      <c r="B17" s="28"/>
      <c r="C17" s="28"/>
      <c r="D17" s="28"/>
      <c r="E17" s="28"/>
      <c r="F17" s="28"/>
      <c r="G17" s="28"/>
      <c r="H17" s="28"/>
      <c r="I17" s="28"/>
      <c r="J17" s="28"/>
      <c r="K17" s="28"/>
      <c r="L17" s="28"/>
      <c r="M17" s="28"/>
      <c r="N17" s="19"/>
    </row>
    <row r="18" spans="1:14" x14ac:dyDescent="0.25">
      <c r="A18" s="28"/>
      <c r="B18" s="28"/>
      <c r="C18" s="28"/>
      <c r="D18" s="28"/>
      <c r="E18" s="28"/>
      <c r="F18" s="28"/>
      <c r="G18" s="28"/>
      <c r="H18" s="28"/>
      <c r="I18" s="28"/>
      <c r="J18" s="28"/>
      <c r="K18" s="28"/>
      <c r="L18" s="28"/>
      <c r="M18" s="28"/>
      <c r="N18" s="19"/>
    </row>
    <row r="19" spans="1:14" x14ac:dyDescent="0.25">
      <c r="A19" s="28"/>
      <c r="B19" s="28"/>
      <c r="C19" s="28"/>
      <c r="D19" s="28"/>
      <c r="E19" s="28"/>
      <c r="F19" s="28"/>
      <c r="G19" s="28"/>
      <c r="H19" s="28"/>
      <c r="I19" s="28"/>
      <c r="J19" s="28"/>
      <c r="K19" s="28"/>
      <c r="L19" s="28"/>
      <c r="M19" s="28"/>
      <c r="N19" s="19"/>
    </row>
    <row r="20" spans="1:14" x14ac:dyDescent="0.25">
      <c r="A20" s="28"/>
      <c r="B20" s="28"/>
      <c r="C20" s="28"/>
      <c r="D20" s="28"/>
      <c r="E20" s="28"/>
      <c r="F20" s="28"/>
      <c r="G20" s="28"/>
      <c r="H20" s="28"/>
      <c r="I20" s="28"/>
      <c r="J20" s="28"/>
      <c r="K20" s="28"/>
      <c r="L20" s="28"/>
      <c r="M20" s="28"/>
      <c r="N20" s="19"/>
    </row>
    <row r="21" spans="1:14" x14ac:dyDescent="0.25">
      <c r="A21" s="28"/>
      <c r="B21" s="28"/>
      <c r="C21" s="28"/>
      <c r="D21" s="28"/>
      <c r="E21" s="28"/>
      <c r="F21" s="28"/>
      <c r="G21" s="28"/>
      <c r="H21" s="28"/>
      <c r="I21" s="28"/>
      <c r="J21" s="28"/>
      <c r="K21" s="28"/>
      <c r="L21" s="28"/>
      <c r="M21" s="28"/>
      <c r="N21" s="19"/>
    </row>
    <row r="22" spans="1:14" x14ac:dyDescent="0.25">
      <c r="A22" s="28"/>
      <c r="B22" s="28"/>
      <c r="C22" s="28"/>
      <c r="D22" s="28"/>
      <c r="E22" s="28"/>
      <c r="F22" s="28"/>
      <c r="G22" s="28"/>
      <c r="H22" s="28"/>
      <c r="I22" s="28"/>
      <c r="J22" s="28"/>
      <c r="K22" s="28"/>
      <c r="L22" s="28"/>
      <c r="M22" s="28"/>
      <c r="N22" s="19"/>
    </row>
    <row r="23" spans="1:14" x14ac:dyDescent="0.25">
      <c r="A23" s="28"/>
      <c r="B23" s="28"/>
      <c r="C23" s="28"/>
      <c r="D23" s="28"/>
      <c r="E23" s="28"/>
      <c r="F23" s="28"/>
      <c r="G23" s="28"/>
      <c r="H23" s="28"/>
      <c r="I23" s="28"/>
      <c r="J23" s="28"/>
      <c r="K23" s="28"/>
      <c r="L23" s="28"/>
      <c r="M23" s="28"/>
      <c r="N23" s="19"/>
    </row>
    <row r="24" spans="1:14" x14ac:dyDescent="0.25">
      <c r="A24" s="28"/>
      <c r="B24" s="28"/>
      <c r="C24" s="28"/>
      <c r="D24" s="28"/>
      <c r="E24" s="28"/>
      <c r="F24" s="28"/>
      <c r="G24" s="28"/>
      <c r="H24" s="28"/>
      <c r="I24" s="28"/>
      <c r="J24" s="28"/>
      <c r="K24" s="28"/>
      <c r="L24" s="28"/>
      <c r="M24" s="28"/>
      <c r="N24" s="19"/>
    </row>
    <row r="25" spans="1:14" x14ac:dyDescent="0.25">
      <c r="A25" s="28"/>
      <c r="B25" s="28"/>
      <c r="C25" s="28"/>
      <c r="D25" s="28"/>
      <c r="E25" s="28"/>
      <c r="F25" s="28"/>
      <c r="G25" s="28"/>
      <c r="H25" s="28"/>
      <c r="I25" s="28"/>
      <c r="J25" s="28"/>
      <c r="K25" s="28"/>
      <c r="L25" s="28"/>
      <c r="M25" s="28"/>
      <c r="N25" s="19"/>
    </row>
    <row r="26" spans="1:14" x14ac:dyDescent="0.25">
      <c r="A26" s="28"/>
      <c r="B26" s="28"/>
      <c r="C26" s="28"/>
      <c r="D26" s="28"/>
      <c r="E26" s="28"/>
      <c r="F26" s="28"/>
      <c r="G26" s="28"/>
      <c r="H26" s="28"/>
      <c r="I26" s="28"/>
      <c r="J26" s="28"/>
      <c r="K26" s="28"/>
      <c r="L26" s="28"/>
      <c r="M26" s="28"/>
      <c r="N26" s="19"/>
    </row>
    <row r="27" spans="1:14" ht="24" customHeight="1" x14ac:dyDescent="0.25">
      <c r="A27" s="473" t="s">
        <v>247</v>
      </c>
      <c r="B27" s="473"/>
      <c r="C27" s="473"/>
      <c r="D27" s="473"/>
      <c r="E27" s="473"/>
      <c r="F27" s="473"/>
      <c r="G27" s="473"/>
      <c r="H27" s="473"/>
      <c r="I27" s="473"/>
      <c r="J27" s="473"/>
      <c r="K27" s="473"/>
      <c r="L27" s="473"/>
      <c r="M27" s="28"/>
      <c r="N27" s="19"/>
    </row>
    <row r="28" spans="1:14" x14ac:dyDescent="0.25">
      <c r="A28" s="28"/>
      <c r="B28" s="28"/>
      <c r="C28" s="28"/>
      <c r="D28" s="28"/>
      <c r="E28" s="28"/>
      <c r="F28" s="28"/>
      <c r="G28" s="28"/>
      <c r="H28" s="28"/>
      <c r="I28" s="28"/>
      <c r="J28" s="28"/>
      <c r="K28" s="28"/>
      <c r="L28" s="28"/>
      <c r="M28" s="28"/>
      <c r="N28" s="19"/>
    </row>
    <row r="29" spans="1:14" x14ac:dyDescent="0.25">
      <c r="A29" s="28"/>
      <c r="B29" s="28"/>
      <c r="C29" s="28"/>
      <c r="D29" s="28"/>
      <c r="E29" s="28"/>
      <c r="F29" s="28"/>
      <c r="G29" s="28"/>
      <c r="H29" s="28"/>
      <c r="I29" s="28"/>
      <c r="J29" s="28"/>
      <c r="K29" s="28"/>
      <c r="L29" s="28"/>
      <c r="M29" s="28"/>
      <c r="N29" s="19"/>
    </row>
    <row r="30" spans="1:14" x14ac:dyDescent="0.25">
      <c r="A30" s="28"/>
      <c r="B30" s="28"/>
      <c r="C30" s="28"/>
      <c r="D30" s="28"/>
      <c r="E30" s="28"/>
      <c r="F30" s="28"/>
      <c r="G30" s="28"/>
      <c r="H30" s="28"/>
      <c r="I30" s="28"/>
      <c r="J30" s="28"/>
      <c r="K30" s="28"/>
      <c r="L30" s="28"/>
      <c r="M30" s="28"/>
      <c r="N30" s="19"/>
    </row>
    <row r="31" spans="1:14" x14ac:dyDescent="0.25">
      <c r="A31" s="28"/>
      <c r="B31" s="28"/>
      <c r="C31" s="28"/>
      <c r="D31" s="28"/>
      <c r="E31" s="28"/>
      <c r="F31" s="28"/>
      <c r="G31" s="28"/>
      <c r="H31" s="28"/>
      <c r="I31" s="28"/>
      <c r="J31" s="28"/>
      <c r="K31" s="28"/>
      <c r="L31" s="28"/>
      <c r="M31" s="28"/>
      <c r="N31" s="19"/>
    </row>
    <row r="32" spans="1:14" x14ac:dyDescent="0.25">
      <c r="A32" s="28"/>
      <c r="B32" s="28"/>
      <c r="C32" s="28"/>
      <c r="D32" s="28"/>
      <c r="E32" s="28"/>
      <c r="F32" s="28"/>
      <c r="G32" s="28"/>
      <c r="H32" s="28"/>
      <c r="I32" s="28"/>
      <c r="J32" s="28"/>
      <c r="K32" s="28"/>
      <c r="L32" s="28"/>
      <c r="M32" s="28"/>
      <c r="N32" s="19"/>
    </row>
    <row r="33" spans="1:14" x14ac:dyDescent="0.25">
      <c r="A33" s="28"/>
      <c r="B33" s="28"/>
      <c r="C33" s="28"/>
      <c r="D33" s="28"/>
      <c r="E33" s="28"/>
      <c r="F33" s="28"/>
      <c r="G33" s="28"/>
      <c r="H33" s="28"/>
      <c r="I33" s="28"/>
      <c r="J33" s="28"/>
      <c r="K33" s="28"/>
      <c r="L33" s="28"/>
      <c r="M33" s="28"/>
      <c r="N33" s="19"/>
    </row>
    <row r="34" spans="1:14" x14ac:dyDescent="0.25">
      <c r="A34" s="28"/>
      <c r="B34" s="28"/>
      <c r="C34" s="28"/>
      <c r="D34" s="28"/>
      <c r="E34" s="28"/>
      <c r="F34" s="28"/>
      <c r="G34" s="28"/>
      <c r="H34" s="28"/>
      <c r="I34" s="28"/>
      <c r="J34" s="28"/>
      <c r="K34" s="28"/>
      <c r="L34" s="28"/>
      <c r="M34" s="28"/>
      <c r="N34" s="19"/>
    </row>
    <row r="35" spans="1:14" x14ac:dyDescent="0.25">
      <c r="A35" s="28"/>
      <c r="B35" s="28"/>
      <c r="C35" s="28"/>
      <c r="D35" s="28"/>
      <c r="E35" s="28"/>
      <c r="F35" s="28"/>
      <c r="G35" s="28"/>
      <c r="H35" s="28"/>
      <c r="I35" s="28"/>
      <c r="J35" s="28"/>
      <c r="K35" s="28"/>
      <c r="L35" s="28"/>
      <c r="M35" s="28"/>
      <c r="N35" s="19"/>
    </row>
    <row r="36" spans="1:14" x14ac:dyDescent="0.25">
      <c r="A36" s="28"/>
      <c r="B36" s="28"/>
      <c r="C36" s="28"/>
      <c r="D36" s="28"/>
      <c r="E36" s="28"/>
      <c r="F36" s="28"/>
      <c r="G36" s="28"/>
      <c r="H36" s="28"/>
      <c r="I36" s="28"/>
      <c r="J36" s="28"/>
      <c r="K36" s="28"/>
      <c r="L36" s="28"/>
      <c r="M36" s="28"/>
      <c r="N36" s="19"/>
    </row>
    <row r="37" spans="1:14" x14ac:dyDescent="0.25">
      <c r="A37" s="28"/>
      <c r="B37" s="28"/>
      <c r="C37" s="28"/>
      <c r="D37" s="28"/>
      <c r="E37" s="28"/>
      <c r="F37" s="28"/>
      <c r="G37" s="28"/>
      <c r="H37" s="28"/>
      <c r="I37" s="28"/>
      <c r="J37" s="28"/>
      <c r="K37" s="28"/>
      <c r="L37" s="28"/>
      <c r="M37" s="28"/>
      <c r="N37" s="19"/>
    </row>
    <row r="38" spans="1:14" x14ac:dyDescent="0.25">
      <c r="A38" s="28"/>
      <c r="B38" s="28"/>
      <c r="C38" s="28"/>
      <c r="D38" s="28"/>
      <c r="E38" s="28"/>
      <c r="F38" s="28"/>
      <c r="G38" s="28"/>
      <c r="H38" s="28"/>
      <c r="I38" s="28"/>
      <c r="J38" s="28"/>
      <c r="K38" s="28"/>
      <c r="L38" s="28"/>
      <c r="M38" s="28"/>
      <c r="N38" s="19"/>
    </row>
    <row r="39" spans="1:14" x14ac:dyDescent="0.25">
      <c r="A39" s="28"/>
      <c r="B39" s="28"/>
      <c r="C39" s="28"/>
      <c r="D39" s="28"/>
      <c r="E39" s="28"/>
      <c r="F39" s="28"/>
      <c r="G39" s="28"/>
      <c r="H39" s="28"/>
      <c r="I39" s="28"/>
      <c r="J39" s="28"/>
      <c r="K39" s="28"/>
      <c r="L39" s="28"/>
      <c r="M39" s="28"/>
      <c r="N39" s="19"/>
    </row>
    <row r="40" spans="1:14" x14ac:dyDescent="0.25">
      <c r="A40" s="28"/>
      <c r="B40" s="28"/>
      <c r="C40" s="28"/>
      <c r="D40" s="28"/>
      <c r="E40" s="28"/>
      <c r="F40" s="28"/>
      <c r="G40" s="28"/>
      <c r="H40" s="28"/>
      <c r="I40" s="28"/>
      <c r="J40" s="28"/>
      <c r="K40" s="28"/>
      <c r="L40" s="28"/>
      <c r="M40" s="28"/>
      <c r="N40" s="19"/>
    </row>
    <row r="41" spans="1:14" x14ac:dyDescent="0.25">
      <c r="A41" s="28"/>
      <c r="B41" s="28"/>
      <c r="C41" s="28"/>
      <c r="D41" s="28"/>
      <c r="E41" s="28"/>
      <c r="F41" s="28"/>
      <c r="G41" s="28"/>
      <c r="H41" s="28"/>
      <c r="I41" s="28"/>
      <c r="J41" s="28"/>
      <c r="K41" s="28"/>
      <c r="L41" s="28"/>
      <c r="M41" s="28"/>
      <c r="N41" s="19"/>
    </row>
    <row r="42" spans="1:14" x14ac:dyDescent="0.25">
      <c r="A42" s="28"/>
      <c r="B42" s="28"/>
      <c r="C42" s="28"/>
      <c r="D42" s="28"/>
      <c r="E42" s="28"/>
      <c r="F42" s="28"/>
      <c r="G42" s="28"/>
      <c r="H42" s="28"/>
      <c r="I42" s="28"/>
      <c r="J42" s="28"/>
      <c r="K42" s="28"/>
      <c r="L42" s="28"/>
      <c r="M42" s="28"/>
      <c r="N42" s="19"/>
    </row>
    <row r="43" spans="1:14" x14ac:dyDescent="0.25">
      <c r="A43" s="28"/>
      <c r="B43" s="28"/>
      <c r="C43" s="28"/>
      <c r="D43" s="28"/>
      <c r="E43" s="28"/>
      <c r="F43" s="28"/>
      <c r="G43" s="28"/>
      <c r="H43" s="28"/>
      <c r="I43" s="28"/>
      <c r="J43" s="28"/>
      <c r="K43" s="28"/>
      <c r="L43" s="28"/>
      <c r="M43" s="28"/>
      <c r="N43" s="19"/>
    </row>
    <row r="44" spans="1:14" x14ac:dyDescent="0.25">
      <c r="A44" s="28"/>
      <c r="B44" s="28"/>
      <c r="C44" s="28"/>
      <c r="D44" s="28"/>
      <c r="E44" s="28"/>
      <c r="F44" s="28"/>
      <c r="G44" s="28"/>
      <c r="H44" s="28"/>
      <c r="I44" s="28"/>
      <c r="J44" s="28"/>
      <c r="K44" s="28"/>
      <c r="L44" s="28"/>
      <c r="M44" s="28"/>
      <c r="N44" s="19"/>
    </row>
    <row r="45" spans="1:14" x14ac:dyDescent="0.25">
      <c r="A45" s="28"/>
      <c r="B45" s="28"/>
      <c r="C45" s="28"/>
      <c r="D45" s="28"/>
      <c r="E45" s="28"/>
      <c r="F45" s="28"/>
      <c r="G45" s="28"/>
      <c r="H45" s="28"/>
      <c r="I45" s="28"/>
      <c r="J45" s="28"/>
      <c r="K45" s="28"/>
      <c r="L45" s="28"/>
      <c r="M45" s="28"/>
      <c r="N45" s="19"/>
    </row>
    <row r="46" spans="1:14" x14ac:dyDescent="0.25">
      <c r="A46" s="28"/>
      <c r="B46" s="28"/>
      <c r="C46" s="28"/>
      <c r="D46" s="28"/>
      <c r="E46" s="28"/>
      <c r="F46" s="28"/>
      <c r="G46" s="28"/>
      <c r="H46" s="28"/>
      <c r="I46" s="28"/>
      <c r="J46" s="28"/>
      <c r="K46" s="28"/>
      <c r="L46" s="28"/>
      <c r="M46" s="28"/>
      <c r="N46" s="19"/>
    </row>
    <row r="47" spans="1:14" x14ac:dyDescent="0.25">
      <c r="A47" s="28"/>
      <c r="B47" s="28"/>
      <c r="C47" s="28"/>
      <c r="D47" s="28"/>
      <c r="E47" s="28"/>
      <c r="F47" s="28"/>
      <c r="G47" s="28"/>
      <c r="H47" s="28"/>
      <c r="I47" s="28"/>
      <c r="J47" s="28"/>
      <c r="K47" s="28"/>
      <c r="L47" s="28"/>
      <c r="M47" s="28"/>
      <c r="N47" s="19"/>
    </row>
    <row r="48" spans="1:14" x14ac:dyDescent="0.25">
      <c r="A48" s="28"/>
      <c r="B48" s="28"/>
      <c r="C48" s="28"/>
      <c r="D48" s="28"/>
      <c r="E48" s="28"/>
      <c r="F48" s="28"/>
      <c r="G48" s="28"/>
      <c r="H48" s="28"/>
      <c r="I48" s="28"/>
      <c r="J48" s="28"/>
      <c r="K48" s="28"/>
      <c r="L48" s="28"/>
      <c r="M48" s="28"/>
      <c r="N48" s="19"/>
    </row>
    <row r="49" spans="1:14" x14ac:dyDescent="0.25">
      <c r="A49" s="28"/>
      <c r="B49" s="28"/>
      <c r="C49" s="28"/>
      <c r="D49" s="28"/>
      <c r="E49" s="28"/>
      <c r="F49" s="28"/>
      <c r="G49" s="28"/>
      <c r="H49" s="28"/>
      <c r="I49" s="28"/>
      <c r="J49" s="28"/>
      <c r="K49" s="28"/>
      <c r="L49" s="28"/>
      <c r="M49" s="28"/>
      <c r="N49" s="19"/>
    </row>
    <row r="50" spans="1:14" x14ac:dyDescent="0.25">
      <c r="A50" s="28"/>
      <c r="B50" s="28"/>
      <c r="C50" s="28"/>
      <c r="D50" s="28"/>
      <c r="E50" s="28"/>
      <c r="F50" s="28"/>
      <c r="G50" s="28"/>
      <c r="H50" s="28"/>
      <c r="I50" s="28"/>
      <c r="J50" s="28"/>
      <c r="K50" s="28"/>
      <c r="L50" s="28"/>
      <c r="M50" s="28"/>
      <c r="N50" s="19"/>
    </row>
    <row r="51" spans="1:14" x14ac:dyDescent="0.25">
      <c r="A51" s="28"/>
      <c r="B51" s="28"/>
      <c r="C51" s="28"/>
      <c r="D51" s="28"/>
      <c r="E51" s="28"/>
      <c r="F51" s="28"/>
      <c r="G51" s="28"/>
      <c r="H51" s="28"/>
      <c r="I51" s="28"/>
      <c r="J51" s="28"/>
      <c r="K51" s="28"/>
      <c r="L51" s="28"/>
      <c r="M51" s="28"/>
      <c r="N51" s="19"/>
    </row>
    <row r="52" spans="1:14" x14ac:dyDescent="0.25">
      <c r="A52" s="28"/>
      <c r="B52" s="28"/>
      <c r="C52" s="28"/>
      <c r="D52" s="28"/>
      <c r="E52" s="28"/>
      <c r="F52" s="28"/>
      <c r="G52" s="28"/>
      <c r="H52" s="28"/>
      <c r="I52" s="28"/>
      <c r="J52" s="28"/>
      <c r="K52" s="28"/>
      <c r="L52" s="28"/>
      <c r="M52" s="28"/>
      <c r="N52" s="19"/>
    </row>
    <row r="53" spans="1:14" x14ac:dyDescent="0.25">
      <c r="A53" s="28"/>
      <c r="B53" s="28"/>
      <c r="C53" s="28"/>
      <c r="D53" s="28"/>
      <c r="E53" s="28"/>
      <c r="F53" s="28"/>
      <c r="G53" s="28"/>
      <c r="H53" s="28"/>
      <c r="I53" s="28"/>
      <c r="J53" s="28"/>
      <c r="K53" s="28"/>
      <c r="L53" s="28"/>
      <c r="M53" s="28"/>
      <c r="N53" s="19"/>
    </row>
    <row r="54" spans="1:14" x14ac:dyDescent="0.25">
      <c r="A54" s="28"/>
      <c r="B54" s="28"/>
      <c r="C54" s="28"/>
      <c r="D54" s="28"/>
      <c r="E54" s="28"/>
      <c r="F54" s="28"/>
      <c r="G54" s="28"/>
      <c r="H54" s="28"/>
      <c r="I54" s="28"/>
      <c r="J54" s="28"/>
      <c r="K54" s="28"/>
      <c r="L54" s="28"/>
      <c r="M54" s="28"/>
      <c r="N54" s="19"/>
    </row>
    <row r="55" spans="1:14" x14ac:dyDescent="0.25">
      <c r="A55" s="28"/>
      <c r="B55" s="28"/>
      <c r="C55" s="28"/>
      <c r="D55" s="28"/>
      <c r="E55" s="28"/>
      <c r="F55" s="28"/>
      <c r="G55" s="28"/>
      <c r="H55" s="28"/>
      <c r="I55" s="28"/>
      <c r="J55" s="28"/>
      <c r="K55" s="28"/>
      <c r="L55" s="28"/>
      <c r="M55" s="28"/>
      <c r="N55" s="19"/>
    </row>
    <row r="56" spans="1:14" x14ac:dyDescent="0.25">
      <c r="A56" s="28"/>
      <c r="B56" s="28"/>
      <c r="C56" s="28"/>
      <c r="D56" s="28"/>
      <c r="E56" s="28"/>
      <c r="F56" s="28"/>
      <c r="G56" s="28"/>
      <c r="H56" s="28"/>
      <c r="I56" s="28"/>
      <c r="J56" s="28"/>
      <c r="K56" s="28"/>
      <c r="L56" s="28"/>
      <c r="M56" s="28"/>
      <c r="N56" s="19"/>
    </row>
    <row r="57" spans="1:14" x14ac:dyDescent="0.25">
      <c r="A57" s="28"/>
      <c r="B57" s="28"/>
      <c r="C57" s="28"/>
      <c r="D57" s="28"/>
      <c r="E57" s="28"/>
      <c r="F57" s="28"/>
      <c r="G57" s="28"/>
      <c r="H57" s="28"/>
      <c r="I57" s="28"/>
      <c r="J57" s="28"/>
      <c r="K57" s="28"/>
      <c r="L57" s="28"/>
      <c r="M57" s="28"/>
      <c r="N57" s="19"/>
    </row>
    <row r="58" spans="1:14" x14ac:dyDescent="0.25">
      <c r="A58" s="28"/>
      <c r="B58" s="28"/>
      <c r="C58" s="28"/>
      <c r="D58" s="28"/>
      <c r="E58" s="28"/>
      <c r="F58" s="28"/>
      <c r="G58" s="28"/>
      <c r="H58" s="28"/>
      <c r="I58" s="28"/>
      <c r="J58" s="28"/>
      <c r="K58" s="28"/>
      <c r="L58" s="28"/>
      <c r="M58" s="28"/>
      <c r="N58" s="19"/>
    </row>
    <row r="59" spans="1:14" x14ac:dyDescent="0.25">
      <c r="A59" s="28"/>
      <c r="B59" s="28"/>
      <c r="C59" s="28"/>
      <c r="D59" s="28"/>
      <c r="E59" s="28"/>
      <c r="F59" s="28"/>
      <c r="G59" s="28"/>
      <c r="H59" s="28"/>
      <c r="I59" s="28"/>
      <c r="J59" s="28"/>
      <c r="K59" s="28"/>
      <c r="L59" s="28"/>
      <c r="M59" s="28"/>
      <c r="N59" s="19"/>
    </row>
    <row r="60" spans="1:14" x14ac:dyDescent="0.25">
      <c r="A60" s="28"/>
      <c r="B60" s="28"/>
      <c r="C60" s="28"/>
      <c r="D60" s="28"/>
      <c r="E60" s="28"/>
      <c r="F60" s="28"/>
      <c r="G60" s="28"/>
      <c r="H60" s="28"/>
      <c r="I60" s="28"/>
      <c r="J60" s="28"/>
      <c r="K60" s="28"/>
      <c r="L60" s="28"/>
      <c r="M60" s="28"/>
      <c r="N60" s="19"/>
    </row>
    <row r="61" spans="1:14" x14ac:dyDescent="0.25">
      <c r="A61" s="28"/>
      <c r="B61" s="28"/>
      <c r="C61" s="28"/>
      <c r="D61" s="28"/>
      <c r="E61" s="28"/>
      <c r="F61" s="28"/>
      <c r="G61" s="28"/>
      <c r="H61" s="28"/>
      <c r="I61" s="28"/>
      <c r="J61" s="28"/>
      <c r="K61" s="28"/>
      <c r="L61" s="28"/>
      <c r="M61" s="28"/>
      <c r="N61" s="19"/>
    </row>
    <row r="62" spans="1:14" x14ac:dyDescent="0.25">
      <c r="A62" s="28"/>
      <c r="B62" s="28"/>
      <c r="C62" s="28"/>
      <c r="D62" s="28"/>
      <c r="E62" s="28"/>
      <c r="F62" s="28"/>
      <c r="G62" s="28"/>
      <c r="H62" s="28"/>
      <c r="I62" s="28"/>
      <c r="J62" s="28"/>
      <c r="K62" s="28"/>
      <c r="L62" s="28"/>
      <c r="M62" s="28"/>
      <c r="N62" s="19"/>
    </row>
    <row r="63" spans="1:14" x14ac:dyDescent="0.25">
      <c r="A63" s="28"/>
      <c r="B63" s="28"/>
      <c r="C63" s="28"/>
      <c r="D63" s="28"/>
      <c r="E63" s="28"/>
      <c r="F63" s="28"/>
      <c r="G63" s="28"/>
      <c r="H63" s="28"/>
      <c r="I63" s="28"/>
      <c r="J63" s="28"/>
      <c r="K63" s="28"/>
      <c r="L63" s="28"/>
      <c r="M63" s="28"/>
      <c r="N63" s="19"/>
    </row>
    <row r="64" spans="1:14" x14ac:dyDescent="0.25">
      <c r="A64" s="28"/>
      <c r="B64" s="28"/>
      <c r="C64" s="28"/>
      <c r="D64" s="28"/>
      <c r="E64" s="28"/>
      <c r="F64" s="28"/>
      <c r="G64" s="28"/>
      <c r="H64" s="28"/>
      <c r="I64" s="28"/>
      <c r="J64" s="28"/>
      <c r="K64" s="28"/>
      <c r="L64" s="28"/>
      <c r="M64" s="28"/>
      <c r="N64" s="19"/>
    </row>
    <row r="65" spans="1:14" x14ac:dyDescent="0.25">
      <c r="A65" s="28"/>
      <c r="B65" s="28"/>
      <c r="C65" s="28"/>
      <c r="D65" s="28"/>
      <c r="E65" s="28"/>
      <c r="F65" s="28"/>
      <c r="G65" s="28"/>
      <c r="H65" s="28"/>
      <c r="I65" s="28"/>
      <c r="J65" s="28"/>
      <c r="K65" s="28"/>
      <c r="L65" s="28"/>
      <c r="M65" s="28"/>
      <c r="N65" s="19"/>
    </row>
    <row r="66" spans="1:14" x14ac:dyDescent="0.25">
      <c r="A66" s="28"/>
      <c r="B66" s="28"/>
      <c r="C66" s="28"/>
      <c r="D66" s="28"/>
      <c r="E66" s="28"/>
      <c r="F66" s="28"/>
      <c r="G66" s="28"/>
      <c r="H66" s="28"/>
      <c r="I66" s="28"/>
      <c r="J66" s="28"/>
      <c r="K66" s="28"/>
      <c r="L66" s="28"/>
      <c r="M66" s="28"/>
      <c r="N66" s="19"/>
    </row>
    <row r="67" spans="1:14" x14ac:dyDescent="0.25">
      <c r="A67" s="28"/>
      <c r="B67" s="28"/>
      <c r="C67" s="28"/>
      <c r="D67" s="28"/>
      <c r="E67" s="28"/>
      <c r="F67" s="28"/>
      <c r="G67" s="28"/>
      <c r="H67" s="28"/>
      <c r="I67" s="28"/>
      <c r="J67" s="28"/>
      <c r="K67" s="28"/>
      <c r="L67" s="28"/>
      <c r="M67" s="28"/>
      <c r="N67" s="19"/>
    </row>
    <row r="68" spans="1:14" x14ac:dyDescent="0.25">
      <c r="A68" s="28"/>
      <c r="B68" s="28"/>
      <c r="C68" s="28"/>
      <c r="D68" s="28"/>
      <c r="E68" s="28"/>
      <c r="F68" s="28"/>
      <c r="G68" s="28"/>
      <c r="H68" s="28"/>
      <c r="I68" s="28"/>
      <c r="J68" s="28"/>
      <c r="K68" s="28"/>
      <c r="L68" s="28"/>
      <c r="M68" s="28"/>
      <c r="N68" s="19"/>
    </row>
    <row r="69" spans="1:14" x14ac:dyDescent="0.25">
      <c r="A69" s="28"/>
      <c r="B69" s="28"/>
      <c r="C69" s="28"/>
      <c r="D69" s="28"/>
      <c r="E69" s="28"/>
      <c r="F69" s="28"/>
      <c r="G69" s="28"/>
      <c r="H69" s="28"/>
      <c r="I69" s="28"/>
      <c r="J69" s="28"/>
      <c r="K69" s="28"/>
      <c r="L69" s="28"/>
      <c r="M69" s="28"/>
      <c r="N69" s="19"/>
    </row>
    <row r="70" spans="1:14" x14ac:dyDescent="0.25">
      <c r="A70" s="28"/>
      <c r="B70" s="28"/>
      <c r="C70" s="28"/>
      <c r="D70" s="28"/>
      <c r="E70" s="28"/>
      <c r="F70" s="28"/>
      <c r="G70" s="28"/>
      <c r="H70" s="28"/>
      <c r="I70" s="28"/>
      <c r="J70" s="28"/>
      <c r="K70" s="28"/>
      <c r="L70" s="28"/>
      <c r="M70" s="28"/>
      <c r="N70" s="19"/>
    </row>
    <row r="71" spans="1:14" x14ac:dyDescent="0.25">
      <c r="A71" s="28"/>
      <c r="B71" s="28"/>
      <c r="C71" s="28"/>
      <c r="D71" s="28"/>
      <c r="E71" s="28"/>
      <c r="F71" s="28"/>
      <c r="G71" s="28"/>
      <c r="H71" s="28"/>
      <c r="I71" s="28"/>
      <c r="J71" s="28"/>
      <c r="K71" s="28"/>
      <c r="L71" s="28"/>
      <c r="M71" s="28"/>
      <c r="N71" s="19"/>
    </row>
    <row r="72" spans="1:14" x14ac:dyDescent="0.25">
      <c r="A72" s="28"/>
      <c r="B72" s="28"/>
      <c r="C72" s="28"/>
      <c r="D72" s="28"/>
      <c r="E72" s="28"/>
      <c r="F72" s="28"/>
      <c r="G72" s="28"/>
      <c r="H72" s="28"/>
      <c r="I72" s="28"/>
      <c r="J72" s="28"/>
      <c r="K72" s="28"/>
      <c r="L72" s="28"/>
      <c r="M72" s="28"/>
      <c r="N72" s="19"/>
    </row>
    <row r="73" spans="1:14" x14ac:dyDescent="0.25">
      <c r="A73" s="28"/>
      <c r="B73" s="28"/>
      <c r="C73" s="28"/>
      <c r="D73" s="28"/>
      <c r="E73" s="28"/>
      <c r="F73" s="28"/>
      <c r="G73" s="28"/>
      <c r="H73" s="28"/>
      <c r="I73" s="28"/>
      <c r="J73" s="28"/>
      <c r="K73" s="28"/>
      <c r="L73" s="28"/>
      <c r="M73" s="28"/>
      <c r="N73" s="19"/>
    </row>
    <row r="74" spans="1:14" x14ac:dyDescent="0.25">
      <c r="A74" s="28"/>
      <c r="B74" s="28"/>
      <c r="C74" s="28"/>
      <c r="D74" s="28"/>
      <c r="E74" s="28"/>
      <c r="F74" s="28"/>
      <c r="G74" s="28"/>
      <c r="H74" s="28"/>
      <c r="I74" s="28"/>
      <c r="J74" s="28"/>
      <c r="K74" s="28"/>
      <c r="L74" s="28"/>
      <c r="M74" s="28"/>
      <c r="N74" s="19"/>
    </row>
    <row r="75" spans="1:14" x14ac:dyDescent="0.25">
      <c r="A75" s="28"/>
      <c r="B75" s="28"/>
      <c r="C75" s="28"/>
      <c r="D75" s="28"/>
      <c r="E75" s="28"/>
      <c r="F75" s="28"/>
      <c r="G75" s="28"/>
      <c r="H75" s="28"/>
      <c r="I75" s="28"/>
      <c r="J75" s="28"/>
      <c r="K75" s="28"/>
      <c r="L75" s="28"/>
      <c r="M75" s="28"/>
      <c r="N75" s="19"/>
    </row>
    <row r="76" spans="1:14" x14ac:dyDescent="0.25">
      <c r="A76" s="28"/>
      <c r="B76" s="28"/>
      <c r="C76" s="28"/>
      <c r="D76" s="28"/>
      <c r="E76" s="28"/>
      <c r="F76" s="28"/>
      <c r="G76" s="28"/>
      <c r="H76" s="28"/>
      <c r="I76" s="28"/>
      <c r="J76" s="28"/>
      <c r="K76" s="28"/>
      <c r="L76" s="28"/>
      <c r="M76" s="28"/>
      <c r="N76" s="19"/>
    </row>
    <row r="77" spans="1:14" x14ac:dyDescent="0.25">
      <c r="A77" s="28"/>
      <c r="B77" s="28"/>
      <c r="C77" s="28"/>
      <c r="D77" s="28"/>
      <c r="E77" s="28"/>
      <c r="F77" s="28"/>
      <c r="G77" s="28"/>
      <c r="H77" s="28"/>
      <c r="I77" s="28"/>
      <c r="J77" s="28"/>
      <c r="K77" s="28"/>
      <c r="L77" s="28"/>
      <c r="M77" s="28"/>
      <c r="N77" s="19"/>
    </row>
    <row r="78" spans="1:14" x14ac:dyDescent="0.25">
      <c r="A78" s="28"/>
      <c r="B78" s="28"/>
      <c r="C78" s="28"/>
      <c r="D78" s="28"/>
      <c r="E78" s="28"/>
      <c r="F78" s="28"/>
      <c r="G78" s="28"/>
      <c r="H78" s="28"/>
      <c r="I78" s="28"/>
      <c r="J78" s="28"/>
      <c r="K78" s="28"/>
      <c r="L78" s="28"/>
      <c r="M78" s="28"/>
      <c r="N78" s="19"/>
    </row>
    <row r="79" spans="1:14" x14ac:dyDescent="0.25">
      <c r="A79" s="28"/>
      <c r="B79" s="28"/>
      <c r="C79" s="28"/>
      <c r="D79" s="28"/>
      <c r="E79" s="28"/>
      <c r="F79" s="28"/>
      <c r="G79" s="28"/>
      <c r="H79" s="28"/>
      <c r="I79" s="28"/>
      <c r="J79" s="28"/>
      <c r="K79" s="28"/>
      <c r="L79" s="28"/>
      <c r="M79" s="28"/>
      <c r="N79" s="19"/>
    </row>
    <row r="80" spans="1:14" x14ac:dyDescent="0.25">
      <c r="A80" s="28"/>
      <c r="B80" s="28"/>
      <c r="C80" s="28"/>
      <c r="D80" s="28"/>
      <c r="E80" s="28"/>
      <c r="F80" s="28"/>
      <c r="G80" s="28"/>
      <c r="H80" s="28"/>
      <c r="I80" s="28"/>
      <c r="J80" s="28"/>
      <c r="K80" s="28"/>
      <c r="L80" s="28"/>
      <c r="M80" s="28"/>
      <c r="N80" s="19"/>
    </row>
    <row r="81" spans="1:14" x14ac:dyDescent="0.25">
      <c r="A81" s="28"/>
      <c r="B81" s="28"/>
      <c r="C81" s="28"/>
      <c r="D81" s="28"/>
      <c r="E81" s="28"/>
      <c r="F81" s="28"/>
      <c r="G81" s="28"/>
      <c r="H81" s="28"/>
      <c r="I81" s="28"/>
      <c r="J81" s="28"/>
      <c r="K81" s="28"/>
      <c r="L81" s="28"/>
      <c r="M81" s="28"/>
      <c r="N81" s="19"/>
    </row>
    <row r="82" spans="1:14" x14ac:dyDescent="0.25">
      <c r="A82" s="28"/>
      <c r="B82" s="28"/>
      <c r="C82" s="28"/>
      <c r="D82" s="28"/>
      <c r="E82" s="28"/>
      <c r="F82" s="28"/>
      <c r="G82" s="28"/>
      <c r="H82" s="28"/>
      <c r="I82" s="28"/>
      <c r="J82" s="28"/>
      <c r="K82" s="28"/>
      <c r="L82" s="28"/>
      <c r="M82" s="28"/>
      <c r="N82" s="19"/>
    </row>
    <row r="83" spans="1:14" x14ac:dyDescent="0.25">
      <c r="A83" s="28"/>
      <c r="B83" s="28"/>
      <c r="C83" s="28"/>
      <c r="D83" s="28"/>
      <c r="E83" s="28"/>
      <c r="F83" s="28"/>
      <c r="G83" s="28"/>
      <c r="H83" s="28"/>
      <c r="I83" s="28"/>
      <c r="J83" s="28"/>
      <c r="K83" s="28"/>
      <c r="L83" s="28"/>
      <c r="M83" s="28"/>
      <c r="N83" s="19"/>
    </row>
    <row r="84" spans="1:14" x14ac:dyDescent="0.25">
      <c r="A84" s="28"/>
      <c r="B84" s="28"/>
      <c r="C84" s="28"/>
      <c r="D84" s="28"/>
      <c r="E84" s="28"/>
      <c r="F84" s="28"/>
      <c r="G84" s="28"/>
      <c r="H84" s="28"/>
      <c r="I84" s="28"/>
      <c r="J84" s="28"/>
      <c r="K84" s="28"/>
      <c r="L84" s="28"/>
      <c r="M84" s="28"/>
      <c r="N84" s="19"/>
    </row>
    <row r="85" spans="1:14" x14ac:dyDescent="0.25">
      <c r="A85" s="28"/>
      <c r="B85" s="28"/>
      <c r="C85" s="28"/>
      <c r="D85" s="28"/>
      <c r="E85" s="28"/>
      <c r="F85" s="28"/>
      <c r="G85" s="28"/>
      <c r="H85" s="28"/>
      <c r="I85" s="28"/>
      <c r="J85" s="28"/>
      <c r="K85" s="28"/>
      <c r="L85" s="28"/>
      <c r="M85" s="28"/>
      <c r="N85" s="19"/>
    </row>
    <row r="86" spans="1:14" x14ac:dyDescent="0.25">
      <c r="A86" s="28"/>
      <c r="B86" s="28"/>
      <c r="C86" s="28"/>
      <c r="D86" s="28"/>
      <c r="E86" s="28"/>
      <c r="F86" s="28"/>
      <c r="G86" s="28"/>
      <c r="H86" s="28"/>
      <c r="I86" s="28"/>
      <c r="J86" s="28"/>
      <c r="K86" s="28"/>
      <c r="L86" s="28"/>
      <c r="M86" s="28"/>
      <c r="N86" s="19"/>
    </row>
    <row r="87" spans="1:14" x14ac:dyDescent="0.25">
      <c r="A87" s="28"/>
      <c r="B87" s="28"/>
      <c r="C87" s="28"/>
      <c r="D87" s="28"/>
      <c r="E87" s="28"/>
      <c r="F87" s="28"/>
      <c r="G87" s="28"/>
      <c r="H87" s="28"/>
      <c r="I87" s="28"/>
      <c r="J87" s="28"/>
      <c r="K87" s="28"/>
      <c r="L87" s="28"/>
      <c r="M87" s="28"/>
      <c r="N87" s="19"/>
    </row>
    <row r="88" spans="1:14" x14ac:dyDescent="0.25">
      <c r="A88" s="28"/>
      <c r="B88" s="28"/>
      <c r="C88" s="28"/>
      <c r="D88" s="28"/>
      <c r="E88" s="28"/>
      <c r="F88" s="28"/>
      <c r="G88" s="28"/>
      <c r="H88" s="28"/>
      <c r="I88" s="28"/>
      <c r="J88" s="28"/>
      <c r="K88" s="28"/>
      <c r="L88" s="28"/>
      <c r="M88" s="28"/>
      <c r="N88" s="19"/>
    </row>
    <row r="89" spans="1:14" x14ac:dyDescent="0.25">
      <c r="A89" s="28"/>
      <c r="B89" s="28"/>
      <c r="C89" s="28"/>
      <c r="D89" s="28"/>
      <c r="E89" s="28"/>
      <c r="F89" s="28"/>
      <c r="G89" s="28"/>
      <c r="H89" s="28"/>
      <c r="I89" s="28"/>
      <c r="J89" s="28"/>
      <c r="K89" s="28"/>
      <c r="L89" s="28"/>
      <c r="M89" s="28"/>
      <c r="N89" s="19"/>
    </row>
    <row r="90" spans="1:14" x14ac:dyDescent="0.25">
      <c r="A90" s="28"/>
      <c r="B90" s="28"/>
      <c r="C90" s="28"/>
      <c r="D90" s="28"/>
      <c r="E90" s="28"/>
      <c r="F90" s="28"/>
      <c r="G90" s="28"/>
      <c r="H90" s="28"/>
      <c r="I90" s="28"/>
      <c r="J90" s="28"/>
      <c r="K90" s="28"/>
      <c r="L90" s="28"/>
      <c r="M90" s="28"/>
      <c r="N90" s="19"/>
    </row>
    <row r="91" spans="1:14" x14ac:dyDescent="0.25">
      <c r="A91" s="28"/>
      <c r="B91" s="28"/>
      <c r="C91" s="28"/>
      <c r="D91" s="28"/>
      <c r="E91" s="28"/>
      <c r="F91" s="28"/>
      <c r="G91" s="28"/>
      <c r="H91" s="28"/>
      <c r="I91" s="28"/>
      <c r="J91" s="28"/>
      <c r="K91" s="28"/>
      <c r="L91" s="28"/>
      <c r="M91" s="28"/>
      <c r="N91" s="19"/>
    </row>
    <row r="92" spans="1:14" x14ac:dyDescent="0.25">
      <c r="A92" s="28"/>
      <c r="B92" s="28"/>
      <c r="C92" s="28"/>
      <c r="D92" s="28"/>
      <c r="E92" s="28"/>
      <c r="F92" s="28"/>
      <c r="G92" s="28"/>
      <c r="H92" s="28"/>
      <c r="I92" s="28"/>
      <c r="J92" s="28"/>
      <c r="K92" s="28"/>
      <c r="L92" s="28"/>
      <c r="M92" s="28"/>
      <c r="N92" s="19"/>
    </row>
    <row r="93" spans="1:14" x14ac:dyDescent="0.25">
      <c r="A93" s="28"/>
      <c r="B93" s="28"/>
      <c r="C93" s="28"/>
      <c r="D93" s="28"/>
      <c r="E93" s="28"/>
      <c r="F93" s="28"/>
      <c r="G93" s="28"/>
      <c r="H93" s="28"/>
      <c r="I93" s="28"/>
      <c r="J93" s="28"/>
      <c r="K93" s="28"/>
      <c r="L93" s="28"/>
      <c r="M93" s="28"/>
      <c r="N93" s="19"/>
    </row>
    <row r="94" spans="1:14" x14ac:dyDescent="0.25">
      <c r="A94" s="28"/>
      <c r="B94" s="28"/>
      <c r="C94" s="28"/>
      <c r="D94" s="28"/>
      <c r="E94" s="28"/>
      <c r="F94" s="28"/>
      <c r="G94" s="28"/>
      <c r="H94" s="28"/>
      <c r="I94" s="28"/>
      <c r="J94" s="28"/>
      <c r="K94" s="28"/>
      <c r="L94" s="28"/>
      <c r="M94" s="28"/>
      <c r="N94" s="19"/>
    </row>
    <row r="95" spans="1:14" x14ac:dyDescent="0.25">
      <c r="A95" s="28"/>
      <c r="B95" s="28"/>
      <c r="C95" s="28"/>
      <c r="D95" s="28"/>
      <c r="E95" s="28"/>
      <c r="F95" s="28"/>
      <c r="G95" s="28"/>
      <c r="H95" s="28"/>
      <c r="I95" s="28"/>
      <c r="J95" s="28"/>
      <c r="K95" s="28"/>
      <c r="L95" s="28"/>
      <c r="M95" s="28"/>
      <c r="N95" s="19"/>
    </row>
    <row r="96" spans="1:14" x14ac:dyDescent="0.25">
      <c r="A96" s="28"/>
      <c r="B96" s="28"/>
      <c r="C96" s="28"/>
      <c r="D96" s="28"/>
      <c r="E96" s="28"/>
      <c r="F96" s="28"/>
      <c r="G96" s="28"/>
      <c r="H96" s="28"/>
      <c r="I96" s="28"/>
      <c r="J96" s="28"/>
      <c r="K96" s="28"/>
      <c r="L96" s="28"/>
      <c r="M96" s="28"/>
      <c r="N96" s="19"/>
    </row>
    <row r="97" spans="1:14" x14ac:dyDescent="0.25">
      <c r="A97" s="28"/>
      <c r="B97" s="28"/>
      <c r="C97" s="28"/>
      <c r="D97" s="28"/>
      <c r="E97" s="28"/>
      <c r="F97" s="28"/>
      <c r="G97" s="28"/>
      <c r="H97" s="28"/>
      <c r="I97" s="28"/>
      <c r="J97" s="28"/>
      <c r="K97" s="28"/>
      <c r="L97" s="28"/>
      <c r="M97" s="28"/>
      <c r="N97" s="19"/>
    </row>
    <row r="98" spans="1:14" x14ac:dyDescent="0.25">
      <c r="A98" s="28"/>
      <c r="B98" s="28"/>
      <c r="C98" s="28"/>
      <c r="D98" s="28"/>
      <c r="E98" s="28"/>
      <c r="F98" s="28"/>
      <c r="G98" s="28"/>
      <c r="H98" s="28"/>
      <c r="I98" s="28"/>
      <c r="J98" s="28"/>
      <c r="K98" s="28"/>
      <c r="L98" s="28"/>
      <c r="M98" s="28"/>
      <c r="N98" s="19"/>
    </row>
    <row r="99" spans="1:14" x14ac:dyDescent="0.25">
      <c r="A99" s="28"/>
      <c r="B99" s="28"/>
      <c r="C99" s="28"/>
      <c r="D99" s="28"/>
      <c r="E99" s="28"/>
      <c r="F99" s="28"/>
      <c r="G99" s="28"/>
      <c r="H99" s="28"/>
      <c r="I99" s="28"/>
      <c r="J99" s="28"/>
      <c r="K99" s="28"/>
      <c r="L99" s="28"/>
      <c r="M99" s="28"/>
      <c r="N99" s="19"/>
    </row>
    <row r="100" spans="1:14" x14ac:dyDescent="0.25">
      <c r="A100" s="28"/>
      <c r="B100" s="28"/>
      <c r="C100" s="28"/>
      <c r="D100" s="28"/>
      <c r="E100" s="28"/>
      <c r="F100" s="28"/>
      <c r="G100" s="28"/>
      <c r="H100" s="28"/>
      <c r="I100" s="28"/>
      <c r="J100" s="28"/>
      <c r="K100" s="28"/>
      <c r="L100" s="28"/>
      <c r="M100" s="28"/>
      <c r="N100" s="19"/>
    </row>
    <row r="101" spans="1:14" x14ac:dyDescent="0.25">
      <c r="A101" s="28"/>
      <c r="B101" s="28"/>
      <c r="C101" s="28"/>
      <c r="D101" s="28"/>
      <c r="E101" s="28"/>
      <c r="F101" s="28"/>
      <c r="G101" s="28"/>
      <c r="H101" s="28"/>
      <c r="I101" s="28"/>
      <c r="J101" s="28"/>
      <c r="K101" s="28"/>
      <c r="L101" s="28"/>
      <c r="M101" s="28"/>
      <c r="N101" s="19"/>
    </row>
    <row r="102" spans="1:14" x14ac:dyDescent="0.25">
      <c r="A102" s="28"/>
      <c r="B102" s="28"/>
      <c r="C102" s="28"/>
      <c r="D102" s="28"/>
      <c r="E102" s="28"/>
      <c r="F102" s="28"/>
      <c r="G102" s="28"/>
      <c r="H102" s="28"/>
      <c r="I102" s="28"/>
      <c r="J102" s="28"/>
      <c r="K102" s="28"/>
      <c r="L102" s="28"/>
      <c r="M102" s="28"/>
      <c r="N102" s="19"/>
    </row>
    <row r="103" spans="1:14" x14ac:dyDescent="0.25">
      <c r="A103" s="28"/>
      <c r="B103" s="28"/>
      <c r="C103" s="28"/>
      <c r="D103" s="28"/>
      <c r="E103" s="28"/>
      <c r="F103" s="28"/>
      <c r="G103" s="28"/>
      <c r="H103" s="28"/>
      <c r="I103" s="28"/>
      <c r="J103" s="28"/>
      <c r="K103" s="28"/>
      <c r="L103" s="28"/>
      <c r="M103" s="28"/>
      <c r="N103" s="19"/>
    </row>
    <row r="104" spans="1:14" x14ac:dyDescent="0.25">
      <c r="A104" s="28"/>
      <c r="B104" s="28"/>
      <c r="C104" s="28"/>
      <c r="D104" s="28"/>
      <c r="E104" s="28"/>
      <c r="F104" s="28"/>
      <c r="G104" s="28"/>
      <c r="H104" s="28"/>
      <c r="I104" s="28"/>
      <c r="J104" s="28"/>
      <c r="K104" s="28"/>
      <c r="L104" s="28"/>
      <c r="M104" s="28"/>
      <c r="N104" s="19"/>
    </row>
    <row r="105" spans="1:14" x14ac:dyDescent="0.25">
      <c r="A105" s="28"/>
      <c r="B105" s="28"/>
      <c r="C105" s="28"/>
      <c r="D105" s="28"/>
      <c r="E105" s="28"/>
      <c r="F105" s="28"/>
      <c r="G105" s="28"/>
      <c r="H105" s="28"/>
      <c r="I105" s="28"/>
      <c r="J105" s="28"/>
      <c r="K105" s="28"/>
      <c r="L105" s="28"/>
      <c r="M105" s="28"/>
      <c r="N105" s="19"/>
    </row>
    <row r="106" spans="1:14" x14ac:dyDescent="0.25">
      <c r="A106" s="28"/>
      <c r="B106" s="28"/>
      <c r="C106" s="28"/>
      <c r="D106" s="28"/>
      <c r="E106" s="28"/>
      <c r="F106" s="28"/>
      <c r="G106" s="28"/>
      <c r="H106" s="28"/>
      <c r="I106" s="28"/>
      <c r="J106" s="28"/>
      <c r="K106" s="28"/>
      <c r="L106" s="28"/>
      <c r="M106" s="28"/>
      <c r="N106" s="19"/>
    </row>
    <row r="107" spans="1:14" x14ac:dyDescent="0.25">
      <c r="A107" s="28"/>
      <c r="B107" s="28"/>
      <c r="C107" s="28"/>
      <c r="D107" s="28"/>
      <c r="E107" s="28"/>
      <c r="F107" s="28"/>
      <c r="G107" s="28"/>
      <c r="H107" s="28"/>
      <c r="I107" s="28"/>
      <c r="J107" s="28"/>
      <c r="K107" s="28"/>
      <c r="L107" s="28"/>
      <c r="M107" s="28"/>
      <c r="N107" s="19"/>
    </row>
    <row r="108" spans="1:14" x14ac:dyDescent="0.25">
      <c r="A108" s="28"/>
      <c r="B108" s="28"/>
      <c r="C108" s="28"/>
      <c r="D108" s="28"/>
      <c r="E108" s="28"/>
      <c r="F108" s="28"/>
      <c r="G108" s="28"/>
      <c r="H108" s="28"/>
      <c r="I108" s="28"/>
      <c r="J108" s="28"/>
      <c r="K108" s="28"/>
      <c r="L108" s="28"/>
      <c r="M108" s="28"/>
      <c r="N108" s="19"/>
    </row>
    <row r="109" spans="1:14" x14ac:dyDescent="0.25">
      <c r="A109" s="28"/>
      <c r="B109" s="28"/>
      <c r="C109" s="28"/>
      <c r="D109" s="28"/>
      <c r="E109" s="28"/>
      <c r="F109" s="28"/>
      <c r="G109" s="28"/>
      <c r="H109" s="28"/>
      <c r="I109" s="28"/>
      <c r="J109" s="28"/>
      <c r="K109" s="28"/>
      <c r="L109" s="28"/>
      <c r="M109" s="28"/>
      <c r="N109" s="19"/>
    </row>
    <row r="110" spans="1:14" x14ac:dyDescent="0.25">
      <c r="A110" s="28"/>
      <c r="B110" s="28"/>
      <c r="C110" s="28"/>
      <c r="D110" s="28"/>
      <c r="E110" s="28"/>
      <c r="F110" s="28"/>
      <c r="G110" s="28"/>
      <c r="H110" s="28"/>
      <c r="I110" s="28"/>
      <c r="J110" s="28"/>
      <c r="K110" s="28"/>
      <c r="L110" s="28"/>
      <c r="M110" s="28"/>
      <c r="N110" s="19"/>
    </row>
    <row r="111" spans="1:14" x14ac:dyDescent="0.25">
      <c r="A111" s="28"/>
      <c r="B111" s="28"/>
      <c r="C111" s="28"/>
      <c r="D111" s="28"/>
      <c r="E111" s="28"/>
      <c r="F111" s="28"/>
      <c r="G111" s="28"/>
      <c r="H111" s="28"/>
      <c r="I111" s="28"/>
      <c r="J111" s="28"/>
      <c r="K111" s="28"/>
      <c r="L111" s="28"/>
      <c r="M111" s="28"/>
      <c r="N111" s="19"/>
    </row>
    <row r="112" spans="1:14" x14ac:dyDescent="0.25">
      <c r="A112" s="28"/>
      <c r="B112" s="28"/>
      <c r="C112" s="28"/>
      <c r="D112" s="28"/>
      <c r="E112" s="28"/>
      <c r="F112" s="28"/>
      <c r="G112" s="28"/>
      <c r="H112" s="28"/>
      <c r="I112" s="28"/>
      <c r="J112" s="28"/>
      <c r="K112" s="28"/>
      <c r="L112" s="28"/>
      <c r="M112" s="28"/>
      <c r="N112" s="19"/>
    </row>
    <row r="113" spans="1:14" x14ac:dyDescent="0.25">
      <c r="A113" s="28"/>
      <c r="B113" s="28"/>
      <c r="C113" s="28"/>
      <c r="D113" s="28"/>
      <c r="E113" s="28"/>
      <c r="F113" s="28"/>
      <c r="G113" s="28"/>
      <c r="H113" s="28"/>
      <c r="I113" s="28"/>
      <c r="J113" s="28"/>
      <c r="K113" s="28"/>
      <c r="L113" s="28"/>
      <c r="M113" s="28"/>
      <c r="N113" s="19"/>
    </row>
    <row r="114" spans="1:14" x14ac:dyDescent="0.25">
      <c r="A114" s="28"/>
      <c r="B114" s="28"/>
      <c r="C114" s="28"/>
      <c r="D114" s="28"/>
      <c r="E114" s="28"/>
      <c r="F114" s="28"/>
      <c r="G114" s="28"/>
      <c r="H114" s="28"/>
      <c r="I114" s="28"/>
      <c r="J114" s="28"/>
      <c r="K114" s="28"/>
      <c r="L114" s="28"/>
      <c r="M114" s="28"/>
      <c r="N114" s="19"/>
    </row>
    <row r="115" spans="1:14" x14ac:dyDescent="0.25">
      <c r="A115" s="28"/>
      <c r="B115" s="28"/>
      <c r="C115" s="28"/>
      <c r="D115" s="28"/>
      <c r="E115" s="28"/>
      <c r="F115" s="28"/>
      <c r="G115" s="28"/>
      <c r="H115" s="28"/>
      <c r="I115" s="28"/>
      <c r="J115" s="28"/>
      <c r="K115" s="28"/>
      <c r="L115" s="28"/>
      <c r="M115" s="28"/>
      <c r="N115" s="19"/>
    </row>
    <row r="116" spans="1:14" x14ac:dyDescent="0.25">
      <c r="A116" s="28"/>
      <c r="B116" s="28"/>
      <c r="C116" s="28"/>
      <c r="D116" s="28"/>
      <c r="E116" s="28"/>
      <c r="F116" s="28"/>
      <c r="G116" s="28"/>
      <c r="H116" s="28"/>
      <c r="I116" s="28"/>
      <c r="J116" s="28"/>
      <c r="K116" s="28"/>
      <c r="L116" s="28"/>
      <c r="M116" s="28"/>
      <c r="N116" s="19"/>
    </row>
    <row r="117" spans="1:14" x14ac:dyDescent="0.25">
      <c r="A117" s="28"/>
      <c r="B117" s="28"/>
      <c r="C117" s="28"/>
      <c r="D117" s="28"/>
      <c r="E117" s="28"/>
      <c r="F117" s="28"/>
      <c r="G117" s="28"/>
      <c r="H117" s="28"/>
      <c r="I117" s="28"/>
      <c r="J117" s="28"/>
      <c r="K117" s="28"/>
      <c r="L117" s="28"/>
      <c r="M117" s="28"/>
      <c r="N117" s="19"/>
    </row>
    <row r="118" spans="1:14" x14ac:dyDescent="0.25">
      <c r="A118" s="28"/>
      <c r="B118" s="28"/>
      <c r="C118" s="28"/>
      <c r="D118" s="28"/>
      <c r="E118" s="28"/>
      <c r="F118" s="28"/>
      <c r="G118" s="28"/>
      <c r="H118" s="28"/>
      <c r="I118" s="28"/>
      <c r="J118" s="28"/>
      <c r="K118" s="28"/>
      <c r="L118" s="28"/>
      <c r="M118" s="28"/>
      <c r="N118" s="19"/>
    </row>
    <row r="119" spans="1:14" x14ac:dyDescent="0.25">
      <c r="A119" s="28"/>
      <c r="B119" s="28"/>
      <c r="C119" s="28"/>
      <c r="D119" s="28"/>
      <c r="E119" s="28"/>
      <c r="F119" s="28"/>
      <c r="G119" s="28"/>
      <c r="H119" s="28"/>
      <c r="I119" s="28"/>
      <c r="J119" s="28"/>
      <c r="K119" s="28"/>
      <c r="L119" s="28"/>
      <c r="M119" s="28"/>
      <c r="N119" s="19"/>
    </row>
    <row r="120" spans="1:14" x14ac:dyDescent="0.25">
      <c r="A120" s="28"/>
      <c r="B120" s="28"/>
      <c r="C120" s="28"/>
      <c r="D120" s="28"/>
      <c r="E120" s="28"/>
      <c r="F120" s="28"/>
      <c r="G120" s="28"/>
      <c r="H120" s="28"/>
      <c r="I120" s="28"/>
      <c r="J120" s="28"/>
      <c r="K120" s="28"/>
      <c r="L120" s="28"/>
      <c r="M120" s="28"/>
      <c r="N120" s="19"/>
    </row>
    <row r="121" spans="1:14" x14ac:dyDescent="0.25">
      <c r="A121" s="28"/>
      <c r="B121" s="28"/>
      <c r="C121" s="28"/>
      <c r="D121" s="28"/>
      <c r="E121" s="28"/>
      <c r="F121" s="28"/>
      <c r="G121" s="28"/>
      <c r="H121" s="28"/>
      <c r="I121" s="28"/>
      <c r="J121" s="28"/>
      <c r="K121" s="28"/>
      <c r="L121" s="28"/>
      <c r="M121" s="28"/>
      <c r="N121" s="19"/>
    </row>
    <row r="122" spans="1:14" x14ac:dyDescent="0.25">
      <c r="A122" s="28"/>
      <c r="B122" s="28"/>
      <c r="C122" s="28"/>
      <c r="D122" s="28"/>
      <c r="E122" s="28"/>
      <c r="F122" s="28"/>
      <c r="G122" s="28"/>
      <c r="H122" s="28"/>
      <c r="I122" s="28"/>
      <c r="J122" s="28"/>
      <c r="K122" s="28"/>
      <c r="L122" s="28"/>
      <c r="M122" s="28"/>
      <c r="N122" s="19"/>
    </row>
    <row r="123" spans="1:14" x14ac:dyDescent="0.25">
      <c r="A123" s="28"/>
      <c r="B123" s="28"/>
      <c r="C123" s="28"/>
      <c r="D123" s="28"/>
      <c r="E123" s="28"/>
      <c r="F123" s="28"/>
      <c r="G123" s="28"/>
      <c r="H123" s="28"/>
      <c r="I123" s="28"/>
      <c r="J123" s="28"/>
      <c r="K123" s="28"/>
      <c r="L123" s="28"/>
      <c r="M123" s="28"/>
      <c r="N123" s="19"/>
    </row>
    <row r="124" spans="1:14" x14ac:dyDescent="0.25">
      <c r="A124" s="28"/>
      <c r="B124" s="28"/>
      <c r="C124" s="28"/>
      <c r="D124" s="28"/>
      <c r="E124" s="28"/>
      <c r="F124" s="28"/>
      <c r="G124" s="28"/>
      <c r="H124" s="28"/>
      <c r="I124" s="28"/>
      <c r="J124" s="28"/>
      <c r="K124" s="28"/>
      <c r="L124" s="28"/>
      <c r="M124" s="28"/>
      <c r="N124" s="19"/>
    </row>
    <row r="125" spans="1:14" x14ac:dyDescent="0.25">
      <c r="A125" s="28"/>
      <c r="B125" s="28"/>
      <c r="C125" s="28"/>
      <c r="D125" s="28"/>
      <c r="E125" s="28"/>
      <c r="F125" s="28"/>
      <c r="G125" s="28"/>
      <c r="H125" s="28"/>
      <c r="I125" s="28"/>
      <c r="J125" s="28"/>
      <c r="K125" s="28"/>
      <c r="L125" s="28"/>
      <c r="M125" s="28"/>
      <c r="N125" s="19"/>
    </row>
    <row r="126" spans="1:14" x14ac:dyDescent="0.25">
      <c r="A126" s="28"/>
      <c r="B126" s="28"/>
      <c r="C126" s="28"/>
      <c r="D126" s="28"/>
      <c r="E126" s="28"/>
      <c r="F126" s="28"/>
      <c r="G126" s="28"/>
      <c r="H126" s="28"/>
      <c r="I126" s="28"/>
      <c r="J126" s="28"/>
      <c r="K126" s="28"/>
      <c r="L126" s="28"/>
      <c r="M126" s="28"/>
      <c r="N126" s="19"/>
    </row>
    <row r="127" spans="1:14" x14ac:dyDescent="0.25">
      <c r="A127" s="28"/>
      <c r="B127" s="28"/>
      <c r="C127" s="28"/>
      <c r="D127" s="28"/>
      <c r="E127" s="28"/>
      <c r="F127" s="28"/>
      <c r="G127" s="28"/>
      <c r="H127" s="28"/>
      <c r="I127" s="28"/>
      <c r="J127" s="28"/>
      <c r="K127" s="28"/>
      <c r="L127" s="28"/>
      <c r="M127" s="28"/>
      <c r="N127" s="19"/>
    </row>
    <row r="128" spans="1:14" x14ac:dyDescent="0.25">
      <c r="A128" s="28"/>
      <c r="B128" s="28"/>
      <c r="C128" s="28"/>
      <c r="D128" s="28"/>
      <c r="E128" s="28"/>
      <c r="F128" s="28"/>
      <c r="G128" s="28"/>
      <c r="H128" s="28"/>
      <c r="I128" s="28"/>
      <c r="J128" s="28"/>
      <c r="K128" s="28"/>
      <c r="L128" s="28"/>
      <c r="M128" s="28"/>
      <c r="N128" s="19"/>
    </row>
    <row r="129" spans="1:14" x14ac:dyDescent="0.25">
      <c r="A129" s="28"/>
      <c r="B129" s="28"/>
      <c r="C129" s="28"/>
      <c r="D129" s="28"/>
      <c r="E129" s="28"/>
      <c r="F129" s="28"/>
      <c r="G129" s="28"/>
      <c r="H129" s="28"/>
      <c r="I129" s="28"/>
      <c r="J129" s="28"/>
      <c r="K129" s="28"/>
      <c r="L129" s="28"/>
      <c r="M129" s="28"/>
      <c r="N129" s="19"/>
    </row>
    <row r="130" spans="1:14" x14ac:dyDescent="0.25">
      <c r="A130" s="28"/>
      <c r="B130" s="28"/>
      <c r="C130" s="28"/>
      <c r="D130" s="28"/>
      <c r="E130" s="28"/>
      <c r="F130" s="28"/>
      <c r="G130" s="28"/>
      <c r="H130" s="28"/>
      <c r="I130" s="28"/>
      <c r="J130" s="28"/>
      <c r="K130" s="28"/>
      <c r="L130" s="28"/>
      <c r="M130" s="28"/>
      <c r="N130" s="19"/>
    </row>
    <row r="131" spans="1:14" x14ac:dyDescent="0.25">
      <c r="A131" s="28"/>
      <c r="B131" s="28"/>
      <c r="C131" s="28"/>
      <c r="D131" s="28"/>
      <c r="E131" s="28"/>
      <c r="F131" s="28"/>
      <c r="G131" s="28"/>
      <c r="H131" s="28"/>
      <c r="I131" s="28"/>
      <c r="J131" s="28"/>
      <c r="K131" s="28"/>
      <c r="L131" s="28"/>
      <c r="M131" s="28"/>
      <c r="N131" s="19"/>
    </row>
    <row r="132" spans="1:14" x14ac:dyDescent="0.25">
      <c r="A132" s="28"/>
      <c r="B132" s="28"/>
      <c r="C132" s="28"/>
      <c r="D132" s="28"/>
      <c r="E132" s="28"/>
      <c r="F132" s="28"/>
      <c r="G132" s="28"/>
      <c r="H132" s="28"/>
      <c r="I132" s="28"/>
      <c r="J132" s="28"/>
      <c r="K132" s="28"/>
      <c r="L132" s="28"/>
      <c r="M132" s="28"/>
      <c r="N132" s="19"/>
    </row>
    <row r="133" spans="1:14" x14ac:dyDescent="0.25">
      <c r="A133" s="28"/>
      <c r="B133" s="28"/>
      <c r="C133" s="28"/>
      <c r="D133" s="28"/>
      <c r="E133" s="28"/>
      <c r="F133" s="28"/>
      <c r="G133" s="28"/>
      <c r="H133" s="28"/>
      <c r="I133" s="28"/>
      <c r="J133" s="28"/>
      <c r="K133" s="28"/>
      <c r="L133" s="28"/>
      <c r="M133" s="28"/>
      <c r="N133" s="19"/>
    </row>
    <row r="134" spans="1:14" x14ac:dyDescent="0.25">
      <c r="A134" s="28"/>
      <c r="B134" s="28"/>
      <c r="C134" s="28"/>
      <c r="D134" s="28"/>
      <c r="E134" s="28"/>
      <c r="F134" s="28"/>
      <c r="G134" s="28"/>
      <c r="H134" s="28"/>
      <c r="I134" s="28"/>
      <c r="J134" s="28"/>
      <c r="K134" s="28"/>
      <c r="L134" s="28"/>
      <c r="M134" s="28"/>
      <c r="N134" s="19"/>
    </row>
    <row r="135" spans="1:14" x14ac:dyDescent="0.25">
      <c r="A135" s="28"/>
      <c r="B135" s="28"/>
      <c r="C135" s="28"/>
      <c r="D135" s="28"/>
      <c r="E135" s="28"/>
      <c r="F135" s="28"/>
      <c r="G135" s="28"/>
      <c r="H135" s="28"/>
      <c r="I135" s="28"/>
      <c r="J135" s="28"/>
      <c r="K135" s="28"/>
      <c r="L135" s="28"/>
      <c r="M135" s="28"/>
      <c r="N135" s="19"/>
    </row>
    <row r="136" spans="1:14" x14ac:dyDescent="0.25">
      <c r="A136" s="28"/>
      <c r="B136" s="28"/>
      <c r="C136" s="28"/>
      <c r="D136" s="28"/>
      <c r="E136" s="28"/>
      <c r="F136" s="28"/>
      <c r="G136" s="28"/>
      <c r="H136" s="28"/>
      <c r="I136" s="28"/>
      <c r="J136" s="28"/>
      <c r="K136" s="28"/>
      <c r="L136" s="28"/>
      <c r="M136" s="28"/>
      <c r="N136" s="19"/>
    </row>
    <row r="137" spans="1:14" x14ac:dyDescent="0.25">
      <c r="A137" s="28"/>
      <c r="B137" s="28"/>
      <c r="C137" s="28"/>
      <c r="D137" s="28"/>
      <c r="E137" s="28"/>
      <c r="F137" s="28"/>
      <c r="G137" s="28"/>
      <c r="H137" s="28"/>
      <c r="I137" s="28"/>
      <c r="J137" s="28"/>
      <c r="K137" s="28"/>
      <c r="L137" s="28"/>
      <c r="M137" s="28"/>
      <c r="N137" s="19"/>
    </row>
    <row r="138" spans="1:14" x14ac:dyDescent="0.25">
      <c r="A138" s="28"/>
      <c r="B138" s="28"/>
      <c r="C138" s="28"/>
      <c r="D138" s="28"/>
      <c r="E138" s="28"/>
      <c r="F138" s="28"/>
      <c r="G138" s="28"/>
      <c r="H138" s="28"/>
      <c r="I138" s="28"/>
      <c r="J138" s="28"/>
      <c r="K138" s="28"/>
      <c r="L138" s="28"/>
      <c r="M138" s="28"/>
      <c r="N138" s="19"/>
    </row>
    <row r="139" spans="1:14" x14ac:dyDescent="0.25">
      <c r="A139" s="28"/>
      <c r="B139" s="28"/>
      <c r="C139" s="28"/>
      <c r="D139" s="28"/>
      <c r="E139" s="28"/>
      <c r="F139" s="28"/>
      <c r="G139" s="28"/>
      <c r="H139" s="28"/>
      <c r="I139" s="28"/>
      <c r="J139" s="28"/>
      <c r="K139" s="28"/>
      <c r="L139" s="28"/>
      <c r="M139" s="28"/>
      <c r="N139" s="19"/>
    </row>
    <row r="140" spans="1:14" x14ac:dyDescent="0.25">
      <c r="A140" s="28"/>
      <c r="B140" s="28"/>
      <c r="C140" s="28"/>
      <c r="D140" s="28"/>
      <c r="E140" s="28"/>
      <c r="F140" s="28"/>
      <c r="G140" s="28"/>
      <c r="H140" s="28"/>
      <c r="I140" s="28"/>
      <c r="J140" s="28"/>
      <c r="K140" s="28"/>
      <c r="L140" s="28"/>
      <c r="M140" s="28"/>
      <c r="N140" s="19"/>
    </row>
    <row r="141" spans="1:14" x14ac:dyDescent="0.25">
      <c r="A141" s="28"/>
      <c r="B141" s="28"/>
      <c r="C141" s="28"/>
      <c r="D141" s="28"/>
      <c r="E141" s="28"/>
      <c r="F141" s="28"/>
      <c r="G141" s="28"/>
      <c r="H141" s="28"/>
      <c r="I141" s="28"/>
      <c r="J141" s="28"/>
      <c r="K141" s="28"/>
      <c r="L141" s="28"/>
      <c r="M141" s="28"/>
      <c r="N141" s="19"/>
    </row>
    <row r="142" spans="1:14" ht="27" customHeight="1" x14ac:dyDescent="0.25">
      <c r="A142" s="473" t="s">
        <v>248</v>
      </c>
      <c r="B142" s="473"/>
      <c r="C142" s="473"/>
      <c r="D142" s="473"/>
      <c r="E142" s="473"/>
      <c r="F142" s="473"/>
      <c r="G142" s="473"/>
      <c r="H142" s="473"/>
      <c r="I142" s="473"/>
      <c r="J142" s="473"/>
      <c r="K142" s="473"/>
      <c r="L142" s="473"/>
      <c r="M142" s="473"/>
      <c r="N142" s="474"/>
    </row>
    <row r="143" spans="1:14" x14ac:dyDescent="0.25">
      <c r="A143" s="28"/>
      <c r="B143" s="28"/>
      <c r="C143" s="28"/>
      <c r="D143" s="28"/>
      <c r="E143" s="28"/>
      <c r="F143" s="28"/>
      <c r="G143" s="28"/>
      <c r="H143" s="28"/>
      <c r="I143" s="28"/>
      <c r="J143" s="28"/>
      <c r="K143" s="28"/>
      <c r="L143" s="28"/>
      <c r="M143" s="28"/>
      <c r="N143" s="19"/>
    </row>
    <row r="144" spans="1:14" x14ac:dyDescent="0.25">
      <c r="A144" s="28"/>
      <c r="B144" s="28"/>
      <c r="C144" s="28"/>
      <c r="D144" s="28"/>
      <c r="E144" s="28"/>
      <c r="F144" s="28"/>
      <c r="G144" s="28"/>
      <c r="H144" s="28"/>
      <c r="I144" s="28"/>
      <c r="J144" s="28"/>
      <c r="K144" s="28"/>
      <c r="L144" s="28"/>
      <c r="M144" s="28"/>
      <c r="N144" s="19"/>
    </row>
    <row r="145" spans="1:14" x14ac:dyDescent="0.25">
      <c r="A145" s="28"/>
      <c r="B145" s="28"/>
      <c r="C145" s="28"/>
      <c r="D145" s="28"/>
      <c r="E145" s="28"/>
      <c r="F145" s="28"/>
      <c r="G145" s="28"/>
      <c r="H145" s="28"/>
      <c r="I145" s="28"/>
      <c r="J145" s="28"/>
      <c r="K145" s="28"/>
      <c r="L145" s="28"/>
      <c r="M145" s="28"/>
      <c r="N145" s="19"/>
    </row>
    <row r="146" spans="1:14" x14ac:dyDescent="0.25">
      <c r="A146" s="28"/>
      <c r="B146" s="28"/>
      <c r="C146" s="28"/>
      <c r="D146" s="28"/>
      <c r="E146" s="28"/>
      <c r="F146" s="28"/>
      <c r="G146" s="28"/>
      <c r="H146" s="28"/>
      <c r="I146" s="28"/>
      <c r="J146" s="28"/>
      <c r="K146" s="28"/>
      <c r="L146" s="28"/>
      <c r="M146" s="28"/>
      <c r="N146" s="19"/>
    </row>
    <row r="147" spans="1:14" x14ac:dyDescent="0.25">
      <c r="A147" s="28"/>
      <c r="B147" s="28"/>
      <c r="C147" s="28"/>
      <c r="D147" s="28"/>
      <c r="E147" s="28"/>
      <c r="F147" s="28"/>
      <c r="G147" s="28"/>
      <c r="H147" s="28"/>
      <c r="I147" s="28"/>
      <c r="J147" s="28"/>
      <c r="K147" s="28"/>
      <c r="L147" s="28"/>
      <c r="M147" s="28"/>
      <c r="N147" s="19"/>
    </row>
    <row r="148" spans="1:14" x14ac:dyDescent="0.25">
      <c r="A148" s="28"/>
      <c r="B148" s="28"/>
      <c r="C148" s="28"/>
      <c r="D148" s="28"/>
      <c r="E148" s="28"/>
      <c r="F148" s="28"/>
      <c r="G148" s="28"/>
      <c r="H148" s="28"/>
      <c r="I148" s="28"/>
      <c r="J148" s="28"/>
      <c r="K148" s="28"/>
      <c r="L148" s="28"/>
      <c r="M148" s="28"/>
      <c r="N148" s="19"/>
    </row>
    <row r="149" spans="1:14" x14ac:dyDescent="0.25">
      <c r="A149" s="28"/>
      <c r="B149" s="28"/>
      <c r="C149" s="28"/>
      <c r="D149" s="28"/>
      <c r="E149" s="28"/>
      <c r="F149" s="28"/>
      <c r="G149" s="28"/>
      <c r="H149" s="28"/>
      <c r="I149" s="28"/>
      <c r="J149" s="28"/>
      <c r="K149" s="28"/>
      <c r="L149" s="28"/>
      <c r="M149" s="28"/>
      <c r="N149" s="19"/>
    </row>
    <row r="150" spans="1:14" x14ac:dyDescent="0.25">
      <c r="A150" s="28"/>
      <c r="B150" s="28"/>
      <c r="C150" s="28"/>
      <c r="D150" s="28"/>
      <c r="E150" s="28"/>
      <c r="F150" s="28"/>
      <c r="G150" s="28"/>
      <c r="H150" s="28"/>
      <c r="I150" s="28"/>
      <c r="J150" s="28"/>
      <c r="K150" s="28"/>
      <c r="L150" s="28"/>
      <c r="M150" s="28"/>
      <c r="N150" s="19"/>
    </row>
    <row r="151" spans="1:14" x14ac:dyDescent="0.25">
      <c r="A151" s="28"/>
      <c r="B151" s="28"/>
      <c r="C151" s="28"/>
      <c r="D151" s="28"/>
      <c r="E151" s="28"/>
      <c r="F151" s="28"/>
      <c r="G151" s="28"/>
      <c r="H151" s="28"/>
      <c r="I151" s="28"/>
      <c r="J151" s="28"/>
      <c r="K151" s="28"/>
      <c r="L151" s="28"/>
      <c r="M151" s="28"/>
      <c r="N151" s="19"/>
    </row>
    <row r="152" spans="1:14" x14ac:dyDescent="0.25">
      <c r="A152" s="28"/>
      <c r="B152" s="28"/>
      <c r="C152" s="28"/>
      <c r="D152" s="28"/>
      <c r="E152" s="28"/>
      <c r="F152" s="28"/>
      <c r="G152" s="28"/>
      <c r="H152" s="28"/>
      <c r="I152" s="28"/>
      <c r="J152" s="28"/>
      <c r="K152" s="28"/>
      <c r="L152" s="28"/>
      <c r="M152" s="28"/>
      <c r="N152" s="19"/>
    </row>
    <row r="153" spans="1:14" x14ac:dyDescent="0.25">
      <c r="A153" s="28"/>
      <c r="B153" s="28"/>
      <c r="C153" s="28"/>
      <c r="D153" s="28"/>
      <c r="E153" s="28"/>
      <c r="F153" s="28"/>
      <c r="G153" s="28"/>
      <c r="H153" s="28"/>
      <c r="I153" s="28"/>
      <c r="J153" s="28"/>
      <c r="K153" s="28"/>
      <c r="L153" s="28"/>
      <c r="M153" s="28"/>
      <c r="N153" s="19"/>
    </row>
    <row r="154" spans="1:14" x14ac:dyDescent="0.25">
      <c r="A154" s="28"/>
      <c r="B154" s="28"/>
      <c r="C154" s="28"/>
      <c r="D154" s="28"/>
      <c r="E154" s="28"/>
      <c r="F154" s="28"/>
      <c r="G154" s="28"/>
      <c r="H154" s="28"/>
      <c r="I154" s="28"/>
      <c r="J154" s="28"/>
      <c r="K154" s="28"/>
      <c r="L154" s="28"/>
      <c r="M154" s="28"/>
      <c r="N154" s="19"/>
    </row>
    <row r="155" spans="1:14" x14ac:dyDescent="0.25">
      <c r="A155" s="28"/>
      <c r="B155" s="28"/>
      <c r="C155" s="28"/>
      <c r="D155" s="28"/>
      <c r="E155" s="28"/>
      <c r="F155" s="28"/>
      <c r="G155" s="28"/>
      <c r="H155" s="28"/>
      <c r="I155" s="28"/>
      <c r="J155" s="28"/>
      <c r="K155" s="28"/>
      <c r="L155" s="28"/>
      <c r="M155" s="28"/>
      <c r="N155" s="19"/>
    </row>
    <row r="156" spans="1:14" x14ac:dyDescent="0.25">
      <c r="A156" s="28"/>
      <c r="B156" s="28"/>
      <c r="C156" s="28"/>
      <c r="D156" s="28"/>
      <c r="E156" s="28"/>
      <c r="F156" s="28"/>
      <c r="G156" s="28"/>
      <c r="H156" s="28"/>
      <c r="I156" s="28"/>
      <c r="J156" s="28"/>
      <c r="K156" s="28"/>
      <c r="L156" s="28"/>
      <c r="M156" s="28"/>
      <c r="N156" s="19"/>
    </row>
    <row r="157" spans="1:14" x14ac:dyDescent="0.25">
      <c r="A157" s="28"/>
      <c r="B157" s="28"/>
      <c r="C157" s="28"/>
      <c r="D157" s="28"/>
      <c r="E157" s="28"/>
      <c r="F157" s="28"/>
      <c r="G157" s="28"/>
      <c r="H157" s="28"/>
      <c r="I157" s="28"/>
      <c r="J157" s="28"/>
      <c r="K157" s="28"/>
      <c r="L157" s="28"/>
      <c r="M157" s="28"/>
      <c r="N157" s="19"/>
    </row>
    <row r="158" spans="1:14" x14ac:dyDescent="0.25">
      <c r="A158" s="28"/>
      <c r="B158" s="28"/>
      <c r="C158" s="28"/>
      <c r="D158" s="28"/>
      <c r="E158" s="28"/>
      <c r="F158" s="28"/>
      <c r="G158" s="28"/>
      <c r="H158" s="28"/>
      <c r="I158" s="28"/>
      <c r="J158" s="28"/>
      <c r="K158" s="28"/>
      <c r="L158" s="28"/>
      <c r="M158" s="28"/>
      <c r="N158" s="19"/>
    </row>
    <row r="159" spans="1:14" x14ac:dyDescent="0.25">
      <c r="A159" s="28"/>
      <c r="B159" s="28"/>
      <c r="C159" s="28"/>
      <c r="D159" s="28"/>
      <c r="E159" s="28"/>
      <c r="F159" s="28"/>
      <c r="G159" s="28"/>
      <c r="H159" s="28"/>
      <c r="I159" s="28"/>
      <c r="J159" s="28"/>
      <c r="K159" s="28"/>
      <c r="L159" s="28"/>
      <c r="M159" s="28"/>
      <c r="N159" s="19"/>
    </row>
    <row r="160" spans="1:14" x14ac:dyDescent="0.25">
      <c r="A160" s="28"/>
      <c r="B160" s="28"/>
      <c r="C160" s="28"/>
      <c r="D160" s="28"/>
      <c r="E160" s="28"/>
      <c r="F160" s="28"/>
      <c r="G160" s="28"/>
      <c r="H160" s="28"/>
      <c r="I160" s="28"/>
      <c r="J160" s="28"/>
      <c r="K160" s="28"/>
      <c r="L160" s="28"/>
      <c r="M160" s="28"/>
      <c r="N160" s="19"/>
    </row>
    <row r="161" spans="1:14" x14ac:dyDescent="0.25">
      <c r="A161" s="28"/>
      <c r="B161" s="28"/>
      <c r="C161" s="28"/>
      <c r="D161" s="28"/>
      <c r="E161" s="28"/>
      <c r="F161" s="28"/>
      <c r="G161" s="28"/>
      <c r="H161" s="28"/>
      <c r="I161" s="28"/>
      <c r="J161" s="28"/>
      <c r="K161" s="28"/>
      <c r="L161" s="28"/>
      <c r="M161" s="28"/>
      <c r="N161" s="19"/>
    </row>
    <row r="162" spans="1:14" x14ac:dyDescent="0.25">
      <c r="A162" s="28"/>
      <c r="B162" s="28"/>
      <c r="C162" s="28"/>
      <c r="D162" s="28"/>
      <c r="E162" s="28"/>
      <c r="F162" s="28"/>
      <c r="G162" s="28"/>
      <c r="H162" s="28"/>
      <c r="I162" s="28"/>
      <c r="J162" s="28"/>
      <c r="K162" s="28"/>
      <c r="L162" s="28"/>
      <c r="M162" s="28"/>
      <c r="N162" s="19"/>
    </row>
    <row r="163" spans="1:14" x14ac:dyDescent="0.25">
      <c r="A163" s="28"/>
      <c r="B163" s="28"/>
      <c r="C163" s="28"/>
      <c r="D163" s="28"/>
      <c r="E163" s="28"/>
      <c r="F163" s="28"/>
      <c r="G163" s="28"/>
      <c r="H163" s="28"/>
      <c r="I163" s="28"/>
      <c r="J163" s="28"/>
      <c r="K163" s="28"/>
      <c r="L163" s="28"/>
      <c r="M163" s="28"/>
      <c r="N163" s="19"/>
    </row>
    <row r="164" spans="1:14" x14ac:dyDescent="0.25">
      <c r="A164" s="28"/>
      <c r="B164" s="28"/>
      <c r="C164" s="28"/>
      <c r="D164" s="28"/>
      <c r="E164" s="28"/>
      <c r="F164" s="28"/>
      <c r="G164" s="28"/>
      <c r="H164" s="28"/>
      <c r="I164" s="28"/>
      <c r="J164" s="28"/>
      <c r="K164" s="28"/>
      <c r="L164" s="28"/>
      <c r="M164" s="28"/>
      <c r="N164" s="19"/>
    </row>
    <row r="165" spans="1:14" x14ac:dyDescent="0.25">
      <c r="A165" s="28"/>
      <c r="B165" s="28"/>
      <c r="C165" s="28"/>
      <c r="D165" s="28"/>
      <c r="E165" s="28"/>
      <c r="F165" s="28"/>
      <c r="G165" s="28"/>
      <c r="H165" s="28"/>
      <c r="I165" s="28"/>
      <c r="J165" s="28"/>
      <c r="K165" s="28"/>
      <c r="L165" s="28"/>
      <c r="M165" s="28"/>
      <c r="N165" s="19"/>
    </row>
    <row r="166" spans="1:14" x14ac:dyDescent="0.25">
      <c r="A166" s="28"/>
      <c r="B166" s="28"/>
      <c r="C166" s="28"/>
      <c r="D166" s="28"/>
      <c r="E166" s="28"/>
      <c r="F166" s="28"/>
      <c r="G166" s="28"/>
      <c r="H166" s="28"/>
      <c r="I166" s="28"/>
      <c r="J166" s="28"/>
      <c r="K166" s="28"/>
      <c r="L166" s="28"/>
      <c r="M166" s="28"/>
      <c r="N166" s="19"/>
    </row>
    <row r="167" spans="1:14" x14ac:dyDescent="0.25">
      <c r="A167" s="28"/>
      <c r="B167" s="28"/>
      <c r="C167" s="28"/>
      <c r="D167" s="28"/>
      <c r="E167" s="28"/>
      <c r="F167" s="28"/>
      <c r="G167" s="28"/>
      <c r="H167" s="28"/>
      <c r="I167" s="28"/>
      <c r="J167" s="28"/>
      <c r="K167" s="28"/>
      <c r="L167" s="28"/>
      <c r="M167" s="28"/>
      <c r="N167" s="19"/>
    </row>
    <row r="168" spans="1:14" x14ac:dyDescent="0.25">
      <c r="A168" s="28"/>
      <c r="B168" s="28"/>
      <c r="C168" s="28"/>
      <c r="D168" s="28"/>
      <c r="E168" s="28"/>
      <c r="F168" s="28"/>
      <c r="G168" s="28"/>
      <c r="H168" s="28"/>
      <c r="I168" s="28"/>
      <c r="J168" s="28"/>
      <c r="K168" s="28"/>
      <c r="L168" s="28"/>
      <c r="M168" s="28"/>
      <c r="N168" s="19"/>
    </row>
    <row r="169" spans="1:14" x14ac:dyDescent="0.25">
      <c r="A169" s="28"/>
      <c r="B169" s="28"/>
      <c r="C169" s="28"/>
      <c r="D169" s="28"/>
      <c r="E169" s="28"/>
      <c r="F169" s="28"/>
      <c r="G169" s="28"/>
      <c r="H169" s="28"/>
      <c r="I169" s="28"/>
      <c r="J169" s="28"/>
      <c r="K169" s="28"/>
      <c r="L169" s="28"/>
      <c r="M169" s="28"/>
      <c r="N169" s="19"/>
    </row>
    <row r="170" spans="1:14" x14ac:dyDescent="0.25">
      <c r="A170" s="28"/>
      <c r="B170" s="28"/>
      <c r="C170" s="28"/>
      <c r="D170" s="28"/>
      <c r="E170" s="28"/>
      <c r="F170" s="28"/>
      <c r="G170" s="28"/>
      <c r="H170" s="28"/>
      <c r="I170" s="28"/>
      <c r="J170" s="28"/>
      <c r="K170" s="28"/>
      <c r="L170" s="28"/>
      <c r="M170" s="28"/>
      <c r="N170" s="19"/>
    </row>
    <row r="171" spans="1:14" x14ac:dyDescent="0.25">
      <c r="A171" s="28"/>
      <c r="B171" s="28"/>
      <c r="C171" s="28"/>
      <c r="D171" s="28"/>
      <c r="E171" s="28"/>
      <c r="F171" s="28"/>
      <c r="G171" s="28"/>
      <c r="H171" s="28"/>
      <c r="I171" s="28"/>
      <c r="J171" s="28"/>
      <c r="K171" s="28"/>
      <c r="L171" s="28"/>
      <c r="M171" s="28"/>
      <c r="N171" s="19"/>
    </row>
    <row r="172" spans="1:14" x14ac:dyDescent="0.25">
      <c r="A172" s="28"/>
      <c r="B172" s="28"/>
      <c r="C172" s="28"/>
      <c r="D172" s="28"/>
      <c r="E172" s="28"/>
      <c r="F172" s="28"/>
      <c r="G172" s="28"/>
      <c r="H172" s="28"/>
      <c r="I172" s="28"/>
      <c r="J172" s="28"/>
      <c r="K172" s="28"/>
      <c r="L172" s="28"/>
      <c r="M172" s="28"/>
      <c r="N172" s="19"/>
    </row>
    <row r="173" spans="1:14" x14ac:dyDescent="0.25">
      <c r="A173" s="28"/>
      <c r="B173" s="28"/>
      <c r="C173" s="28"/>
      <c r="D173" s="28"/>
      <c r="E173" s="28"/>
      <c r="F173" s="28"/>
      <c r="G173" s="28"/>
      <c r="H173" s="28"/>
      <c r="I173" s="28"/>
      <c r="J173" s="28"/>
      <c r="K173" s="28"/>
      <c r="L173" s="28"/>
      <c r="M173" s="28"/>
      <c r="N173" s="19"/>
    </row>
    <row r="174" spans="1:14" x14ac:dyDescent="0.25">
      <c r="A174" s="28"/>
      <c r="B174" s="28"/>
      <c r="C174" s="28"/>
      <c r="D174" s="28"/>
      <c r="E174" s="28"/>
      <c r="F174" s="28"/>
      <c r="G174" s="28"/>
      <c r="H174" s="28"/>
      <c r="I174" s="28"/>
      <c r="J174" s="28"/>
      <c r="K174" s="28"/>
      <c r="L174" s="28"/>
      <c r="M174" s="28"/>
      <c r="N174" s="19"/>
    </row>
    <row r="175" spans="1:14" x14ac:dyDescent="0.25">
      <c r="A175" s="29"/>
      <c r="B175" s="29"/>
      <c r="C175" s="29"/>
      <c r="D175" s="29"/>
      <c r="E175" s="29"/>
      <c r="F175" s="29"/>
      <c r="G175" s="29"/>
      <c r="H175" s="29"/>
      <c r="I175" s="29"/>
      <c r="J175" s="29"/>
      <c r="K175" s="29"/>
      <c r="L175" s="29"/>
      <c r="M175" s="29"/>
      <c r="N175" s="30"/>
    </row>
    <row r="176" spans="1:14" x14ac:dyDescent="0.25">
      <c r="A176" s="1"/>
      <c r="B176" s="1"/>
      <c r="C176" s="1"/>
      <c r="D176" s="1"/>
      <c r="E176" s="1"/>
      <c r="F176" s="1"/>
      <c r="G176" s="1"/>
      <c r="H176" s="1"/>
      <c r="I176" s="1"/>
      <c r="J176" s="1"/>
      <c r="K176" s="1"/>
      <c r="L176" s="1"/>
      <c r="M176" s="1"/>
      <c r="N176" s="1"/>
    </row>
    <row r="177" spans="1:14" x14ac:dyDescent="0.25">
      <c r="A177" s="1"/>
      <c r="B177" s="1"/>
      <c r="C177" s="1"/>
      <c r="D177" s="1"/>
      <c r="E177" s="1"/>
      <c r="F177" s="1"/>
      <c r="G177" s="1"/>
      <c r="H177" s="1"/>
      <c r="I177" s="1"/>
      <c r="J177" s="1"/>
      <c r="K177" s="1"/>
      <c r="L177" s="1"/>
      <c r="M177" s="1"/>
      <c r="N177" s="1"/>
    </row>
    <row r="178" spans="1:14" x14ac:dyDescent="0.25">
      <c r="A178" s="1"/>
      <c r="B178" s="1"/>
      <c r="C178" s="1"/>
      <c r="D178" s="1"/>
      <c r="E178" s="1"/>
      <c r="F178" s="1"/>
      <c r="G178" s="1"/>
      <c r="H178" s="1"/>
      <c r="I178" s="1"/>
      <c r="J178" s="1"/>
      <c r="K178" s="1"/>
      <c r="L178" s="1"/>
      <c r="M178" s="1"/>
      <c r="N178" s="1"/>
    </row>
    <row r="179" spans="1:14" x14ac:dyDescent="0.25">
      <c r="A179" s="1"/>
      <c r="B179" s="1"/>
      <c r="C179" s="1"/>
      <c r="D179" s="1"/>
      <c r="E179" s="1"/>
      <c r="F179" s="1"/>
      <c r="G179" s="1"/>
      <c r="H179" s="1"/>
      <c r="I179" s="1"/>
      <c r="J179" s="1"/>
      <c r="K179" s="1"/>
      <c r="L179" s="1"/>
      <c r="M179" s="1"/>
      <c r="N179" s="1"/>
    </row>
    <row r="180" spans="1:14" x14ac:dyDescent="0.25">
      <c r="A180" s="1"/>
      <c r="B180" s="1"/>
      <c r="C180" s="1"/>
      <c r="D180" s="1"/>
      <c r="E180" s="1"/>
      <c r="F180" s="1"/>
      <c r="G180" s="1"/>
      <c r="H180" s="1"/>
      <c r="I180" s="1"/>
      <c r="J180" s="1"/>
      <c r="K180" s="1"/>
      <c r="L180" s="1"/>
      <c r="M180" s="1"/>
      <c r="N180" s="1"/>
    </row>
    <row r="181" spans="1:14" x14ac:dyDescent="0.25">
      <c r="A181" s="1"/>
      <c r="B181" s="1"/>
      <c r="C181" s="1"/>
      <c r="D181" s="1"/>
      <c r="E181" s="1"/>
      <c r="F181" s="1"/>
      <c r="G181" s="1"/>
      <c r="H181" s="1"/>
      <c r="I181" s="1"/>
      <c r="J181" s="1"/>
      <c r="K181" s="1"/>
      <c r="L181" s="1"/>
      <c r="M181" s="1"/>
      <c r="N181" s="1"/>
    </row>
    <row r="182" spans="1:14" x14ac:dyDescent="0.25">
      <c r="A182" s="1"/>
      <c r="B182" s="1"/>
      <c r="C182" s="1"/>
      <c r="D182" s="1"/>
      <c r="E182" s="1"/>
      <c r="F182" s="1"/>
      <c r="G182" s="1"/>
      <c r="H182" s="1"/>
      <c r="I182" s="1"/>
      <c r="J182" s="1"/>
      <c r="K182" s="1"/>
      <c r="L182" s="1"/>
      <c r="M182" s="1"/>
      <c r="N182" s="1"/>
    </row>
    <row r="183" spans="1:14" x14ac:dyDescent="0.25">
      <c r="A183" s="1"/>
      <c r="B183" s="1"/>
      <c r="C183" s="1"/>
      <c r="D183" s="1"/>
      <c r="E183" s="1"/>
      <c r="F183" s="1"/>
      <c r="G183" s="1"/>
      <c r="H183" s="1"/>
      <c r="I183" s="1"/>
      <c r="J183" s="1"/>
      <c r="K183" s="1"/>
      <c r="L183" s="1"/>
      <c r="M183" s="1"/>
      <c r="N183" s="1"/>
    </row>
    <row r="184" spans="1:14" x14ac:dyDescent="0.25">
      <c r="A184" s="1"/>
      <c r="B184" s="1"/>
      <c r="C184" s="1"/>
      <c r="D184" s="1"/>
      <c r="E184" s="1"/>
      <c r="F184" s="1"/>
      <c r="G184" s="1"/>
      <c r="H184" s="1"/>
      <c r="I184" s="1"/>
      <c r="J184" s="1"/>
      <c r="K184" s="1"/>
      <c r="L184" s="1"/>
      <c r="M184" s="1"/>
      <c r="N184" s="1"/>
    </row>
    <row r="185" spans="1:14" x14ac:dyDescent="0.25">
      <c r="A185" s="1"/>
      <c r="B185" s="1"/>
      <c r="C185" s="1"/>
      <c r="D185" s="1"/>
      <c r="E185" s="1"/>
      <c r="F185" s="1"/>
      <c r="G185" s="1"/>
      <c r="H185" s="1"/>
      <c r="I185" s="1"/>
      <c r="J185" s="1"/>
      <c r="K185" s="1"/>
      <c r="L185" s="1"/>
      <c r="M185" s="1"/>
      <c r="N185" s="1"/>
    </row>
    <row r="186" spans="1:14" x14ac:dyDescent="0.25">
      <c r="A186" s="1"/>
      <c r="B186" s="1"/>
      <c r="C186" s="1"/>
      <c r="D186" s="1"/>
      <c r="E186" s="1"/>
      <c r="F186" s="1"/>
      <c r="G186" s="1"/>
      <c r="H186" s="1"/>
      <c r="I186" s="1"/>
      <c r="J186" s="1"/>
      <c r="K186" s="1"/>
      <c r="L186" s="1"/>
      <c r="M186" s="1"/>
      <c r="N186" s="1"/>
    </row>
    <row r="187" spans="1:14" x14ac:dyDescent="0.25">
      <c r="A187" s="1"/>
      <c r="B187" s="1"/>
      <c r="C187" s="1"/>
      <c r="D187" s="1"/>
      <c r="E187" s="1"/>
      <c r="F187" s="1"/>
      <c r="G187" s="1"/>
      <c r="H187" s="1"/>
      <c r="I187" s="1"/>
      <c r="J187" s="1"/>
      <c r="K187" s="1"/>
      <c r="L187" s="1"/>
      <c r="M187" s="1"/>
      <c r="N187" s="1"/>
    </row>
    <row r="188" spans="1:14" x14ac:dyDescent="0.25">
      <c r="A188" s="1"/>
      <c r="B188" s="1"/>
      <c r="C188" s="1"/>
      <c r="D188" s="1"/>
      <c r="E188" s="1"/>
      <c r="F188" s="1"/>
      <c r="G188" s="1"/>
      <c r="H188" s="1"/>
      <c r="I188" s="1"/>
      <c r="J188" s="1"/>
      <c r="K188" s="1"/>
      <c r="L188" s="1"/>
      <c r="M188" s="1"/>
      <c r="N188" s="1"/>
    </row>
    <row r="189" spans="1:14" x14ac:dyDescent="0.25">
      <c r="A189" s="1"/>
      <c r="B189" s="1"/>
      <c r="C189" s="1"/>
      <c r="D189" s="1"/>
      <c r="E189" s="1"/>
      <c r="F189" s="1"/>
      <c r="G189" s="1"/>
      <c r="H189" s="1"/>
      <c r="I189" s="1"/>
      <c r="J189" s="1"/>
      <c r="K189" s="1"/>
      <c r="L189" s="1"/>
      <c r="M189" s="1"/>
      <c r="N189" s="1"/>
    </row>
    <row r="190" spans="1:14" x14ac:dyDescent="0.25">
      <c r="A190" s="1"/>
      <c r="B190" s="1"/>
      <c r="C190" s="1"/>
      <c r="D190" s="1"/>
      <c r="E190" s="1"/>
      <c r="F190" s="1"/>
      <c r="G190" s="1"/>
      <c r="H190" s="1"/>
      <c r="I190" s="1"/>
      <c r="J190" s="1"/>
      <c r="K190" s="1"/>
      <c r="L190" s="1"/>
      <c r="M190" s="1"/>
      <c r="N190" s="1"/>
    </row>
    <row r="191" spans="1:14" x14ac:dyDescent="0.25">
      <c r="A191" s="1"/>
      <c r="B191" s="1"/>
      <c r="C191" s="1"/>
      <c r="D191" s="1"/>
      <c r="E191" s="1"/>
      <c r="F191" s="1"/>
      <c r="G191" s="1"/>
      <c r="H191" s="1"/>
      <c r="I191" s="1"/>
      <c r="J191" s="1"/>
      <c r="K191" s="1"/>
      <c r="L191" s="1"/>
      <c r="M191" s="1"/>
      <c r="N191" s="1"/>
    </row>
    <row r="192" spans="1:14" x14ac:dyDescent="0.25">
      <c r="A192" s="1"/>
      <c r="B192" s="1"/>
      <c r="C192" s="1"/>
      <c r="D192" s="1"/>
      <c r="E192" s="1"/>
      <c r="F192" s="1"/>
      <c r="G192" s="1"/>
      <c r="H192" s="1"/>
      <c r="I192" s="1"/>
      <c r="J192" s="1"/>
      <c r="K192" s="1"/>
      <c r="L192" s="1"/>
      <c r="M192" s="1"/>
      <c r="N192" s="1"/>
    </row>
    <row r="193" spans="1:14" x14ac:dyDescent="0.25">
      <c r="A193" s="1"/>
      <c r="B193" s="1"/>
      <c r="C193" s="1"/>
      <c r="D193" s="1"/>
      <c r="E193" s="1"/>
      <c r="F193" s="1"/>
      <c r="G193" s="1"/>
      <c r="H193" s="1"/>
      <c r="I193" s="1"/>
      <c r="J193" s="1"/>
      <c r="K193" s="1"/>
      <c r="L193" s="1"/>
      <c r="M193" s="1"/>
      <c r="N193" s="1"/>
    </row>
    <row r="194" spans="1:14" x14ac:dyDescent="0.25">
      <c r="A194" s="1"/>
      <c r="B194" s="1"/>
      <c r="C194" s="1"/>
      <c r="D194" s="1"/>
      <c r="E194" s="1"/>
      <c r="F194" s="1"/>
      <c r="G194" s="1"/>
      <c r="H194" s="1"/>
      <c r="I194" s="1"/>
      <c r="J194" s="1"/>
      <c r="K194" s="1"/>
      <c r="L194" s="1"/>
      <c r="M194" s="1"/>
      <c r="N194" s="1"/>
    </row>
    <row r="195" spans="1:14" x14ac:dyDescent="0.25">
      <c r="A195" s="1"/>
      <c r="B195" s="1"/>
      <c r="C195" s="1"/>
      <c r="D195" s="1"/>
      <c r="E195" s="1"/>
      <c r="F195" s="1"/>
      <c r="G195" s="1"/>
      <c r="H195" s="1"/>
      <c r="I195" s="1"/>
      <c r="J195" s="1"/>
      <c r="K195" s="1"/>
      <c r="L195" s="1"/>
      <c r="M195" s="1"/>
      <c r="N195" s="1"/>
    </row>
    <row r="196" spans="1:14" x14ac:dyDescent="0.25">
      <c r="A196" s="1"/>
      <c r="B196" s="1"/>
      <c r="C196" s="1"/>
      <c r="D196" s="1"/>
      <c r="E196" s="1"/>
      <c r="F196" s="1"/>
      <c r="G196" s="1"/>
      <c r="H196" s="1"/>
      <c r="I196" s="1"/>
      <c r="J196" s="1"/>
      <c r="K196" s="1"/>
      <c r="L196" s="1"/>
      <c r="M196" s="1"/>
      <c r="N196" s="1"/>
    </row>
    <row r="197" spans="1:14" x14ac:dyDescent="0.25">
      <c r="A197" s="1"/>
      <c r="B197" s="1"/>
      <c r="C197" s="1"/>
      <c r="D197" s="1"/>
      <c r="E197" s="1"/>
      <c r="F197" s="1"/>
      <c r="G197" s="1"/>
      <c r="H197" s="1"/>
      <c r="I197" s="1"/>
      <c r="J197" s="1"/>
      <c r="K197" s="1"/>
      <c r="L197" s="1"/>
      <c r="M197" s="1"/>
      <c r="N197" s="1"/>
    </row>
    <row r="198" spans="1:14" x14ac:dyDescent="0.25">
      <c r="A198" s="1"/>
      <c r="B198" s="1"/>
      <c r="C198" s="1"/>
      <c r="D198" s="1"/>
      <c r="E198" s="1"/>
      <c r="F198" s="1"/>
      <c r="G198" s="1"/>
      <c r="H198" s="1"/>
      <c r="I198" s="1"/>
      <c r="J198" s="1"/>
      <c r="K198" s="1"/>
      <c r="L198" s="1"/>
      <c r="M198" s="1"/>
      <c r="N198" s="1"/>
    </row>
    <row r="199" spans="1:14" x14ac:dyDescent="0.25">
      <c r="A199" s="1"/>
      <c r="B199" s="1"/>
      <c r="C199" s="1"/>
      <c r="D199" s="1"/>
      <c r="E199" s="1"/>
      <c r="F199" s="1"/>
      <c r="G199" s="1"/>
      <c r="H199" s="1"/>
      <c r="I199" s="1"/>
      <c r="J199" s="1"/>
      <c r="K199" s="1"/>
      <c r="L199" s="1"/>
      <c r="M199" s="1"/>
      <c r="N199" s="1"/>
    </row>
    <row r="200" spans="1:14" x14ac:dyDescent="0.25">
      <c r="A200" s="1"/>
      <c r="B200" s="1"/>
      <c r="C200" s="1"/>
      <c r="D200" s="1"/>
      <c r="E200" s="1"/>
      <c r="F200" s="1"/>
      <c r="G200" s="1"/>
      <c r="H200" s="1"/>
      <c r="I200" s="1"/>
      <c r="J200" s="1"/>
      <c r="K200" s="1"/>
      <c r="L200" s="1"/>
      <c r="M200" s="1"/>
      <c r="N200" s="1"/>
    </row>
    <row r="201" spans="1:14" x14ac:dyDescent="0.25">
      <c r="A201" s="1"/>
      <c r="B201" s="1"/>
      <c r="C201" s="1"/>
      <c r="D201" s="1"/>
      <c r="E201" s="1"/>
      <c r="F201" s="1"/>
      <c r="G201" s="1"/>
      <c r="H201" s="1"/>
      <c r="I201" s="1"/>
      <c r="J201" s="1"/>
      <c r="K201" s="1"/>
      <c r="L201" s="1"/>
      <c r="M201" s="1"/>
      <c r="N201" s="1"/>
    </row>
    <row r="202" spans="1:14" x14ac:dyDescent="0.25">
      <c r="A202" s="1"/>
      <c r="B202" s="1"/>
      <c r="C202" s="1"/>
      <c r="D202" s="1"/>
      <c r="E202" s="1"/>
      <c r="F202" s="1"/>
      <c r="G202" s="1"/>
      <c r="H202" s="1"/>
      <c r="I202" s="1"/>
      <c r="J202" s="1"/>
      <c r="K202" s="1"/>
      <c r="L202" s="1"/>
      <c r="M202" s="1"/>
      <c r="N202" s="1"/>
    </row>
    <row r="203" spans="1:14" x14ac:dyDescent="0.25">
      <c r="A203" s="1"/>
      <c r="B203" s="1"/>
      <c r="C203" s="1"/>
      <c r="D203" s="1"/>
      <c r="E203" s="1"/>
      <c r="F203" s="1"/>
      <c r="G203" s="1"/>
      <c r="H203" s="1"/>
      <c r="I203" s="1"/>
      <c r="J203" s="1"/>
      <c r="K203" s="1"/>
      <c r="L203" s="1"/>
      <c r="M203" s="1"/>
      <c r="N203" s="1"/>
    </row>
    <row r="204" spans="1:14" x14ac:dyDescent="0.25">
      <c r="A204" s="1"/>
      <c r="B204" s="1"/>
      <c r="C204" s="1"/>
      <c r="D204" s="1"/>
      <c r="E204" s="1"/>
      <c r="F204" s="1"/>
      <c r="G204" s="1"/>
      <c r="H204" s="1"/>
      <c r="I204" s="1"/>
      <c r="J204" s="1"/>
      <c r="K204" s="1"/>
      <c r="L204" s="1"/>
      <c r="M204" s="1"/>
      <c r="N204" s="1"/>
    </row>
  </sheetData>
  <mergeCells count="4">
    <mergeCell ref="A1:C3"/>
    <mergeCell ref="D1:N3"/>
    <mergeCell ref="A27:L27"/>
    <mergeCell ref="A142:N14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B0177-7156-44E9-A179-0834042D08F9}">
  <dimension ref="A1"/>
  <sheetViews>
    <sheetView topLeftCell="A3" workbookViewId="0">
      <selection activeCell="P13" sqref="P13"/>
    </sheetView>
  </sheetViews>
  <sheetFormatPr baseColWidth="10" defaultRowHeight="15" x14ac:dyDescent="0.25"/>
  <cols>
    <col min="1" max="16384" width="11.42578125" style="69"/>
  </cols>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8D3F-1225-4B5F-96EB-5F3B44BE5BAB}">
  <sheetPr>
    <pageSetUpPr fitToPage="1"/>
  </sheetPr>
  <dimension ref="A1:O15"/>
  <sheetViews>
    <sheetView workbookViewId="0">
      <selection activeCell="D9" sqref="D9"/>
    </sheetView>
  </sheetViews>
  <sheetFormatPr baseColWidth="10" defaultRowHeight="16.5" x14ac:dyDescent="0.3"/>
  <cols>
    <col min="1" max="1" width="21.85546875" style="2" customWidth="1"/>
    <col min="2" max="2" width="11.42578125" style="2"/>
    <col min="3" max="3" width="31.85546875" style="2" customWidth="1"/>
    <col min="4" max="4" width="35.5703125" style="2" customWidth="1"/>
    <col min="5" max="5" width="35.85546875" style="2" customWidth="1"/>
    <col min="6" max="6" width="21.85546875" style="2" customWidth="1"/>
    <col min="7" max="7" width="25.28515625" style="2" customWidth="1"/>
    <col min="8" max="8" width="21.85546875" style="2" customWidth="1"/>
    <col min="9" max="9" width="21.140625" style="2" customWidth="1"/>
    <col min="10" max="10" width="25.28515625" style="2" customWidth="1"/>
    <col min="11" max="11" width="22.42578125" style="2" customWidth="1"/>
    <col min="12" max="12" width="14.5703125" style="2" customWidth="1"/>
    <col min="13" max="16384" width="11.42578125" style="2"/>
  </cols>
  <sheetData>
    <row r="1" spans="1:15" ht="27.75" customHeight="1" x14ac:dyDescent="0.3">
      <c r="A1" s="493"/>
      <c r="B1" s="493"/>
      <c r="C1" s="493"/>
      <c r="D1" s="664" t="s">
        <v>249</v>
      </c>
      <c r="E1" s="665"/>
      <c r="F1" s="665"/>
      <c r="G1" s="665"/>
      <c r="H1" s="665"/>
      <c r="I1" s="665"/>
      <c r="J1" s="296"/>
      <c r="K1" s="296"/>
      <c r="L1" s="296"/>
      <c r="M1" s="296"/>
      <c r="N1" s="296"/>
      <c r="O1" s="296"/>
    </row>
    <row r="2" spans="1:15" ht="22.5" customHeight="1" x14ac:dyDescent="0.3">
      <c r="A2" s="493"/>
      <c r="B2" s="493"/>
      <c r="C2" s="493"/>
      <c r="D2" s="477"/>
      <c r="E2" s="468"/>
      <c r="F2" s="468"/>
      <c r="G2" s="468"/>
      <c r="H2" s="468"/>
      <c r="I2" s="468"/>
      <c r="J2" s="81"/>
      <c r="K2" s="81"/>
      <c r="L2" s="81"/>
      <c r="M2" s="81"/>
      <c r="N2" s="81"/>
      <c r="O2" s="81"/>
    </row>
    <row r="3" spans="1:15" ht="37.5" customHeight="1" x14ac:dyDescent="0.3">
      <c r="A3" s="493"/>
      <c r="B3" s="493"/>
      <c r="C3" s="493"/>
      <c r="D3" s="666"/>
      <c r="E3" s="608"/>
      <c r="F3" s="608"/>
      <c r="G3" s="608"/>
      <c r="H3" s="608"/>
      <c r="I3" s="608"/>
      <c r="J3" s="297"/>
      <c r="K3" s="297"/>
      <c r="L3" s="297"/>
      <c r="M3" s="297"/>
      <c r="N3" s="297"/>
      <c r="O3" s="297"/>
    </row>
    <row r="5" spans="1:15" ht="33" x14ac:dyDescent="0.3">
      <c r="A5" s="287" t="s">
        <v>1135</v>
      </c>
      <c r="B5" s="667" t="s">
        <v>1136</v>
      </c>
      <c r="C5" s="667"/>
      <c r="D5" s="288" t="s">
        <v>1137</v>
      </c>
      <c r="E5" s="287" t="s">
        <v>110</v>
      </c>
      <c r="F5" s="289" t="s">
        <v>1138</v>
      </c>
      <c r="G5" s="289" t="s">
        <v>1139</v>
      </c>
      <c r="H5" s="289" t="s">
        <v>1140</v>
      </c>
      <c r="I5" s="289" t="s">
        <v>1141</v>
      </c>
    </row>
    <row r="6" spans="1:15" ht="33" x14ac:dyDescent="0.3">
      <c r="A6" s="663" t="s">
        <v>1142</v>
      </c>
      <c r="B6" s="290">
        <v>1</v>
      </c>
      <c r="C6" s="291" t="s">
        <v>1143</v>
      </c>
      <c r="D6" s="292" t="s">
        <v>1144</v>
      </c>
      <c r="E6" s="293" t="s">
        <v>1145</v>
      </c>
      <c r="F6" s="294">
        <v>0</v>
      </c>
      <c r="G6" s="294">
        <v>1</v>
      </c>
      <c r="H6" s="294">
        <v>0</v>
      </c>
      <c r="I6" s="294">
        <v>0</v>
      </c>
    </row>
    <row r="7" spans="1:15" ht="33" x14ac:dyDescent="0.3">
      <c r="A7" s="663"/>
      <c r="B7" s="290">
        <v>2</v>
      </c>
      <c r="C7" s="295" t="s">
        <v>1146</v>
      </c>
      <c r="D7" s="292" t="s">
        <v>1147</v>
      </c>
      <c r="E7" s="293" t="s">
        <v>1145</v>
      </c>
      <c r="F7" s="294">
        <v>0</v>
      </c>
      <c r="G7" s="294">
        <v>0</v>
      </c>
      <c r="H7" s="294">
        <v>1</v>
      </c>
      <c r="I7" s="294">
        <v>0</v>
      </c>
    </row>
    <row r="8" spans="1:15" x14ac:dyDescent="0.3">
      <c r="A8" s="663"/>
      <c r="B8" s="290">
        <v>3</v>
      </c>
      <c r="C8" s="295" t="s">
        <v>1148</v>
      </c>
      <c r="D8" s="292" t="s">
        <v>1149</v>
      </c>
      <c r="E8" s="293" t="s">
        <v>1145</v>
      </c>
      <c r="F8" s="294">
        <v>0</v>
      </c>
      <c r="G8" s="294">
        <v>0</v>
      </c>
      <c r="H8" s="294">
        <v>0</v>
      </c>
      <c r="I8" s="294">
        <v>1</v>
      </c>
    </row>
    <row r="9" spans="1:15" ht="49.5" x14ac:dyDescent="0.3">
      <c r="A9" s="663" t="s">
        <v>1150</v>
      </c>
      <c r="B9" s="290">
        <v>1</v>
      </c>
      <c r="C9" s="291" t="s">
        <v>1151</v>
      </c>
      <c r="D9" s="292" t="s">
        <v>1152</v>
      </c>
      <c r="E9" s="293" t="s">
        <v>1145</v>
      </c>
      <c r="F9" s="294">
        <v>0</v>
      </c>
      <c r="G9" s="294">
        <v>0</v>
      </c>
      <c r="H9" s="294">
        <v>1</v>
      </c>
      <c r="I9" s="294">
        <v>0</v>
      </c>
    </row>
    <row r="10" spans="1:15" ht="33" x14ac:dyDescent="0.3">
      <c r="A10" s="663"/>
      <c r="B10" s="290">
        <v>2</v>
      </c>
      <c r="C10" s="295" t="s">
        <v>1153</v>
      </c>
      <c r="D10" s="292" t="s">
        <v>1154</v>
      </c>
      <c r="E10" s="293" t="s">
        <v>1145</v>
      </c>
      <c r="F10" s="294">
        <v>0</v>
      </c>
      <c r="G10" s="294">
        <v>0</v>
      </c>
      <c r="H10" s="294">
        <v>0.5</v>
      </c>
      <c r="I10" s="294">
        <v>0.5</v>
      </c>
    </row>
    <row r="11" spans="1:15" ht="33" x14ac:dyDescent="0.3">
      <c r="A11" s="663"/>
      <c r="B11" s="290">
        <v>3</v>
      </c>
      <c r="C11" s="295" t="s">
        <v>1155</v>
      </c>
      <c r="D11" s="292" t="s">
        <v>1156</v>
      </c>
      <c r="E11" s="293" t="s">
        <v>1145</v>
      </c>
      <c r="F11" s="294">
        <v>0</v>
      </c>
      <c r="G11" s="294">
        <v>0</v>
      </c>
      <c r="H11" s="294" t="s">
        <v>930</v>
      </c>
      <c r="I11" s="294">
        <v>1</v>
      </c>
    </row>
    <row r="12" spans="1:15" ht="33" x14ac:dyDescent="0.3">
      <c r="A12" s="663" t="s">
        <v>1157</v>
      </c>
      <c r="B12" s="290">
        <v>1</v>
      </c>
      <c r="C12" s="291" t="s">
        <v>1158</v>
      </c>
      <c r="D12" s="292" t="s">
        <v>1159</v>
      </c>
      <c r="E12" s="293" t="s">
        <v>1145</v>
      </c>
      <c r="F12" s="294">
        <v>0</v>
      </c>
      <c r="G12" s="294">
        <v>0.5</v>
      </c>
      <c r="H12" s="294">
        <v>0.5</v>
      </c>
      <c r="I12" s="294">
        <v>0</v>
      </c>
    </row>
    <row r="13" spans="1:15" ht="33" x14ac:dyDescent="0.3">
      <c r="A13" s="663"/>
      <c r="B13" s="290">
        <v>2</v>
      </c>
      <c r="C13" s="295" t="s">
        <v>1160</v>
      </c>
      <c r="D13" s="292" t="s">
        <v>1161</v>
      </c>
      <c r="E13" s="293" t="s">
        <v>1145</v>
      </c>
      <c r="F13" s="294">
        <v>0</v>
      </c>
      <c r="G13" s="294">
        <v>0.2</v>
      </c>
      <c r="H13" s="294">
        <v>0.4</v>
      </c>
      <c r="I13" s="294">
        <v>0.4</v>
      </c>
    </row>
    <row r="14" spans="1:15" x14ac:dyDescent="0.3">
      <c r="A14" s="663" t="s">
        <v>1162</v>
      </c>
      <c r="B14" s="290">
        <v>1</v>
      </c>
      <c r="C14" s="291" t="s">
        <v>1163</v>
      </c>
      <c r="D14" s="292" t="s">
        <v>1164</v>
      </c>
      <c r="E14" s="293" t="s">
        <v>1145</v>
      </c>
      <c r="F14" s="294">
        <v>0.3</v>
      </c>
      <c r="G14" s="294">
        <v>0.7</v>
      </c>
      <c r="H14" s="294">
        <v>0</v>
      </c>
      <c r="I14" s="294">
        <v>0</v>
      </c>
    </row>
    <row r="15" spans="1:15" x14ac:dyDescent="0.3">
      <c r="A15" s="663"/>
      <c r="B15" s="290">
        <v>2</v>
      </c>
      <c r="C15" s="291" t="s">
        <v>1165</v>
      </c>
      <c r="D15" s="292" t="s">
        <v>1166</v>
      </c>
      <c r="E15" s="293" t="s">
        <v>1145</v>
      </c>
      <c r="F15" s="294">
        <v>0</v>
      </c>
      <c r="G15" s="294">
        <v>0.3</v>
      </c>
      <c r="H15" s="294">
        <v>0.7</v>
      </c>
      <c r="I15" s="294">
        <v>0</v>
      </c>
    </row>
  </sheetData>
  <mergeCells count="7">
    <mergeCell ref="A12:A13"/>
    <mergeCell ref="A14:A15"/>
    <mergeCell ref="D1:I3"/>
    <mergeCell ref="A1:C3"/>
    <mergeCell ref="B5:C5"/>
    <mergeCell ref="A6:A8"/>
    <mergeCell ref="A9:A11"/>
  </mergeCells>
  <printOptions horizontalCentered="1" verticalCentered="1"/>
  <pageMargins left="0.70866141732283472" right="0.70866141732283472" top="0.74803149606299213" bottom="0.74803149606299213" header="0.31496062992125984" footer="0.31496062992125984"/>
  <pageSetup scale="45"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672A-FD91-425D-880D-84E982EBEF53}">
  <sheetPr>
    <pageSetUpPr fitToPage="1"/>
  </sheetPr>
  <dimension ref="A1:Q24"/>
  <sheetViews>
    <sheetView zoomScale="70" zoomScaleNormal="70" workbookViewId="0">
      <selection activeCell="K1" sqref="K1:K1048576"/>
    </sheetView>
  </sheetViews>
  <sheetFormatPr baseColWidth="10" defaultRowHeight="15" x14ac:dyDescent="0.25"/>
  <cols>
    <col min="2" max="2" width="17.140625" customWidth="1"/>
    <col min="3" max="3" width="20" style="20" customWidth="1"/>
    <col min="4" max="4" width="29.5703125" customWidth="1"/>
    <col min="5" max="5" width="23.42578125" customWidth="1"/>
    <col min="6" max="6" width="20.42578125" customWidth="1"/>
    <col min="7" max="7" width="25.28515625" customWidth="1"/>
    <col min="8" max="8" width="26.7109375" customWidth="1"/>
    <col min="9" max="9" width="23.140625" customWidth="1"/>
    <col min="10" max="10" width="20" customWidth="1"/>
    <col min="11" max="11" width="21.42578125" customWidth="1"/>
    <col min="12" max="12" width="14.140625" customWidth="1"/>
    <col min="13" max="13" width="13.28515625" customWidth="1"/>
    <col min="14" max="14" width="14.28515625" customWidth="1"/>
    <col min="15" max="15" width="14.7109375" customWidth="1"/>
  </cols>
  <sheetData>
    <row r="1" spans="1:17" ht="27.75" customHeight="1" x14ac:dyDescent="0.25">
      <c r="A1" s="493"/>
      <c r="B1" s="493"/>
      <c r="C1" s="493"/>
      <c r="D1" s="664" t="s">
        <v>250</v>
      </c>
      <c r="E1" s="665"/>
      <c r="F1" s="665"/>
      <c r="G1" s="665"/>
      <c r="H1" s="665"/>
      <c r="I1" s="665"/>
      <c r="J1" s="678"/>
      <c r="K1" s="305"/>
      <c r="L1" s="305"/>
      <c r="M1" s="305"/>
      <c r="N1" s="305"/>
      <c r="O1" s="305"/>
      <c r="P1" s="31"/>
      <c r="Q1" s="32"/>
    </row>
    <row r="2" spans="1:17" ht="22.5" customHeight="1" x14ac:dyDescent="0.25">
      <c r="A2" s="493"/>
      <c r="B2" s="493"/>
      <c r="C2" s="493"/>
      <c r="D2" s="477"/>
      <c r="E2" s="468"/>
      <c r="F2" s="468"/>
      <c r="G2" s="468"/>
      <c r="H2" s="468"/>
      <c r="I2" s="468"/>
      <c r="J2" s="679"/>
      <c r="K2" s="305"/>
      <c r="L2" s="305"/>
      <c r="M2" s="305"/>
      <c r="N2" s="305"/>
      <c r="O2" s="305"/>
      <c r="P2" s="33"/>
      <c r="Q2" s="34"/>
    </row>
    <row r="3" spans="1:17" ht="70.5" customHeight="1" x14ac:dyDescent="0.25">
      <c r="A3" s="493"/>
      <c r="B3" s="493"/>
      <c r="C3" s="493"/>
      <c r="D3" s="666"/>
      <c r="E3" s="608"/>
      <c r="F3" s="608"/>
      <c r="G3" s="608"/>
      <c r="H3" s="608"/>
      <c r="I3" s="608"/>
      <c r="J3" s="680"/>
      <c r="K3" s="305"/>
      <c r="L3" s="305"/>
      <c r="M3" s="305"/>
      <c r="N3" s="305"/>
      <c r="O3" s="305"/>
      <c r="P3" s="35"/>
      <c r="Q3" s="36"/>
    </row>
    <row r="4" spans="1:17" ht="31.5" x14ac:dyDescent="0.25">
      <c r="A4" s="677" t="s">
        <v>1167</v>
      </c>
      <c r="B4" s="677"/>
      <c r="C4" s="677" t="s">
        <v>1168</v>
      </c>
      <c r="D4" s="677"/>
      <c r="E4" s="298" t="s">
        <v>1169</v>
      </c>
      <c r="F4" s="298" t="s">
        <v>1170</v>
      </c>
      <c r="G4" s="298" t="s">
        <v>1171</v>
      </c>
      <c r="H4" s="298" t="s">
        <v>1139</v>
      </c>
      <c r="I4" s="298" t="s">
        <v>1140</v>
      </c>
      <c r="J4" s="298" t="s">
        <v>1141</v>
      </c>
    </row>
    <row r="5" spans="1:17" ht="110.25" x14ac:dyDescent="0.25">
      <c r="A5" s="668">
        <v>1</v>
      </c>
      <c r="B5" s="681" t="s">
        <v>1172</v>
      </c>
      <c r="C5" s="304">
        <v>1</v>
      </c>
      <c r="D5" s="254" t="s">
        <v>1173</v>
      </c>
      <c r="E5" s="256" t="s">
        <v>1174</v>
      </c>
      <c r="F5" s="256" t="s">
        <v>1175</v>
      </c>
      <c r="G5" s="300">
        <v>0.25</v>
      </c>
      <c r="H5" s="300">
        <v>0.25</v>
      </c>
      <c r="I5" s="300">
        <v>0.25</v>
      </c>
      <c r="J5" s="300">
        <v>0.25</v>
      </c>
    </row>
    <row r="6" spans="1:17" ht="204.75" x14ac:dyDescent="0.25">
      <c r="A6" s="669"/>
      <c r="B6" s="682"/>
      <c r="C6" s="304">
        <v>2</v>
      </c>
      <c r="D6" s="301" t="s">
        <v>1176</v>
      </c>
      <c r="E6" s="256" t="s">
        <v>1177</v>
      </c>
      <c r="F6" s="256" t="s">
        <v>1175</v>
      </c>
      <c r="G6" s="300">
        <v>0.25</v>
      </c>
      <c r="H6" s="300">
        <v>0.25</v>
      </c>
      <c r="I6" s="300">
        <v>0.25</v>
      </c>
      <c r="J6" s="300">
        <v>0.25</v>
      </c>
    </row>
    <row r="7" spans="1:17" ht="63" x14ac:dyDescent="0.25">
      <c r="A7" s="670"/>
      <c r="B7" s="683"/>
      <c r="C7" s="304">
        <v>3</v>
      </c>
      <c r="D7" s="302" t="s">
        <v>1178</v>
      </c>
      <c r="E7" s="299" t="s">
        <v>1179</v>
      </c>
      <c r="F7" s="256" t="s">
        <v>1175</v>
      </c>
      <c r="G7" s="300">
        <v>0</v>
      </c>
      <c r="H7" s="300">
        <v>0.3</v>
      </c>
      <c r="I7" s="300">
        <v>0.4</v>
      </c>
      <c r="J7" s="300">
        <v>0.3</v>
      </c>
    </row>
    <row r="8" spans="1:17" ht="78.75" x14ac:dyDescent="0.25">
      <c r="A8" s="668">
        <v>2</v>
      </c>
      <c r="B8" s="676" t="s">
        <v>1180</v>
      </c>
      <c r="C8" s="304">
        <v>1</v>
      </c>
      <c r="D8" s="254" t="s">
        <v>1181</v>
      </c>
      <c r="E8" s="299" t="s">
        <v>1182</v>
      </c>
      <c r="F8" s="254" t="s">
        <v>1183</v>
      </c>
      <c r="G8" s="303">
        <v>0.25</v>
      </c>
      <c r="H8" s="303">
        <v>0.25</v>
      </c>
      <c r="I8" s="303">
        <v>0.25</v>
      </c>
      <c r="J8" s="303">
        <v>0.25</v>
      </c>
    </row>
    <row r="9" spans="1:17" ht="78.75" x14ac:dyDescent="0.25">
      <c r="A9" s="670"/>
      <c r="B9" s="676"/>
      <c r="C9" s="304">
        <v>2</v>
      </c>
      <c r="D9" s="254" t="s">
        <v>1184</v>
      </c>
      <c r="E9" s="299" t="s">
        <v>1185</v>
      </c>
      <c r="F9" s="254" t="s">
        <v>1183</v>
      </c>
      <c r="G9" s="303">
        <v>0.25</v>
      </c>
      <c r="H9" s="303">
        <v>0.25</v>
      </c>
      <c r="I9" s="303">
        <v>0.25</v>
      </c>
      <c r="J9" s="303">
        <v>0.25</v>
      </c>
    </row>
    <row r="10" spans="1:17" ht="126" x14ac:dyDescent="0.25">
      <c r="A10" s="299">
        <v>3</v>
      </c>
      <c r="B10" s="254" t="s">
        <v>1186</v>
      </c>
      <c r="C10" s="304">
        <v>1</v>
      </c>
      <c r="D10" s="254" t="s">
        <v>1187</v>
      </c>
      <c r="E10" s="299" t="s">
        <v>1188</v>
      </c>
      <c r="F10" s="254" t="s">
        <v>1183</v>
      </c>
      <c r="G10" s="303">
        <v>0.25</v>
      </c>
      <c r="H10" s="303">
        <v>0.25</v>
      </c>
      <c r="I10" s="303">
        <v>0.25</v>
      </c>
      <c r="J10" s="303">
        <v>0.25</v>
      </c>
    </row>
    <row r="11" spans="1:17" ht="220.5" x14ac:dyDescent="0.25">
      <c r="A11" s="299">
        <v>4</v>
      </c>
      <c r="B11" s="254" t="s">
        <v>1189</v>
      </c>
      <c r="C11" s="304">
        <v>1</v>
      </c>
      <c r="D11" s="254" t="s">
        <v>1190</v>
      </c>
      <c r="E11" s="299" t="s">
        <v>1191</v>
      </c>
      <c r="F11" s="254" t="s">
        <v>1183</v>
      </c>
      <c r="G11" s="303">
        <v>0.25</v>
      </c>
      <c r="H11" s="303">
        <v>0.25</v>
      </c>
      <c r="I11" s="303">
        <v>0.25</v>
      </c>
      <c r="J11" s="303">
        <v>0.25</v>
      </c>
    </row>
    <row r="12" spans="1:17" ht="47.25" x14ac:dyDescent="0.25">
      <c r="A12" s="668">
        <v>5</v>
      </c>
      <c r="B12" s="676" t="s">
        <v>1192</v>
      </c>
      <c r="C12" s="668">
        <v>1</v>
      </c>
      <c r="D12" s="676" t="s">
        <v>1193</v>
      </c>
      <c r="E12" s="299" t="s">
        <v>1194</v>
      </c>
      <c r="F12" s="254" t="s">
        <v>1183</v>
      </c>
      <c r="G12" s="303">
        <v>1</v>
      </c>
      <c r="H12" s="303">
        <v>0</v>
      </c>
      <c r="I12" s="303">
        <v>0</v>
      </c>
      <c r="J12" s="303">
        <v>0</v>
      </c>
    </row>
    <row r="13" spans="1:17" ht="47.25" x14ac:dyDescent="0.25">
      <c r="A13" s="670"/>
      <c r="B13" s="676"/>
      <c r="C13" s="670"/>
      <c r="D13" s="676"/>
      <c r="E13" s="299" t="s">
        <v>1195</v>
      </c>
      <c r="F13" s="254" t="s">
        <v>1183</v>
      </c>
      <c r="G13" s="303">
        <v>0.25</v>
      </c>
      <c r="H13" s="303">
        <v>0.25</v>
      </c>
      <c r="I13" s="303">
        <v>0.25</v>
      </c>
      <c r="J13" s="303">
        <v>0.25</v>
      </c>
    </row>
    <row r="14" spans="1:17" ht="63" x14ac:dyDescent="0.25">
      <c r="A14" s="668">
        <v>6</v>
      </c>
      <c r="B14" s="676" t="s">
        <v>1196</v>
      </c>
      <c r="C14" s="304">
        <v>1</v>
      </c>
      <c r="D14" s="254" t="s">
        <v>1197</v>
      </c>
      <c r="E14" s="299" t="s">
        <v>1198</v>
      </c>
      <c r="F14" s="254" t="s">
        <v>1183</v>
      </c>
      <c r="G14" s="303">
        <v>1</v>
      </c>
      <c r="H14" s="303">
        <v>0</v>
      </c>
      <c r="I14" s="303">
        <v>0</v>
      </c>
      <c r="J14" s="303">
        <v>0</v>
      </c>
    </row>
    <row r="15" spans="1:17" ht="63" x14ac:dyDescent="0.25">
      <c r="A15" s="669"/>
      <c r="B15" s="676"/>
      <c r="C15" s="668">
        <v>2</v>
      </c>
      <c r="D15" s="671" t="s">
        <v>1199</v>
      </c>
      <c r="E15" s="299" t="s">
        <v>1200</v>
      </c>
      <c r="F15" s="254" t="s">
        <v>1183</v>
      </c>
      <c r="G15" s="303">
        <v>0.25</v>
      </c>
      <c r="H15" s="303">
        <v>0.25</v>
      </c>
      <c r="I15" s="303">
        <v>0.25</v>
      </c>
      <c r="J15" s="303">
        <v>0.25</v>
      </c>
    </row>
    <row r="16" spans="1:17" ht="94.5" x14ac:dyDescent="0.25">
      <c r="A16" s="669"/>
      <c r="B16" s="676"/>
      <c r="C16" s="669"/>
      <c r="D16" s="671"/>
      <c r="E16" s="299" t="s">
        <v>1201</v>
      </c>
      <c r="F16" s="254" t="s">
        <v>1183</v>
      </c>
      <c r="G16" s="303">
        <v>0.25</v>
      </c>
      <c r="H16" s="303">
        <v>0.25</v>
      </c>
      <c r="I16" s="303">
        <v>0.25</v>
      </c>
      <c r="J16" s="303">
        <v>0.25</v>
      </c>
    </row>
    <row r="17" spans="1:10" ht="94.5" x14ac:dyDescent="0.25">
      <c r="A17" s="670"/>
      <c r="B17" s="676"/>
      <c r="C17" s="670"/>
      <c r="D17" s="671"/>
      <c r="E17" s="299" t="s">
        <v>1202</v>
      </c>
      <c r="F17" s="254" t="s">
        <v>1183</v>
      </c>
      <c r="G17" s="303">
        <v>0</v>
      </c>
      <c r="H17" s="303">
        <v>0.5</v>
      </c>
      <c r="I17" s="303">
        <v>0</v>
      </c>
      <c r="J17" s="303">
        <v>0.5</v>
      </c>
    </row>
    <row r="18" spans="1:10" ht="157.5" x14ac:dyDescent="0.25">
      <c r="A18" s="668">
        <v>7</v>
      </c>
      <c r="B18" s="671" t="s">
        <v>1203</v>
      </c>
      <c r="C18" s="304">
        <v>1</v>
      </c>
      <c r="D18" s="254" t="s">
        <v>1204</v>
      </c>
      <c r="E18" s="254" t="s">
        <v>1205</v>
      </c>
      <c r="F18" s="254" t="s">
        <v>1206</v>
      </c>
      <c r="G18" s="300">
        <v>0.25</v>
      </c>
      <c r="H18" s="300">
        <v>0.25</v>
      </c>
      <c r="I18" s="300">
        <v>0.25</v>
      </c>
      <c r="J18" s="300">
        <v>0.25</v>
      </c>
    </row>
    <row r="19" spans="1:10" ht="63" x14ac:dyDescent="0.25">
      <c r="A19" s="669"/>
      <c r="B19" s="671"/>
      <c r="C19" s="304">
        <v>2</v>
      </c>
      <c r="D19" s="254" t="s">
        <v>1207</v>
      </c>
      <c r="E19" s="254" t="s">
        <v>1208</v>
      </c>
      <c r="F19" s="254" t="s">
        <v>1206</v>
      </c>
      <c r="G19" s="300">
        <v>0.25</v>
      </c>
      <c r="H19" s="300">
        <v>0.25</v>
      </c>
      <c r="I19" s="300">
        <v>0.25</v>
      </c>
      <c r="J19" s="300">
        <v>0.25</v>
      </c>
    </row>
    <row r="20" spans="1:10" ht="78.75" x14ac:dyDescent="0.25">
      <c r="A20" s="670"/>
      <c r="B20" s="671"/>
      <c r="C20" s="304">
        <v>3</v>
      </c>
      <c r="D20" s="254" t="s">
        <v>1209</v>
      </c>
      <c r="E20" s="254" t="s">
        <v>1210</v>
      </c>
      <c r="F20" s="254" t="s">
        <v>1206</v>
      </c>
      <c r="G20" s="300">
        <v>0</v>
      </c>
      <c r="H20" s="300">
        <v>0.3</v>
      </c>
      <c r="I20" s="300">
        <v>0.4</v>
      </c>
      <c r="J20" s="300">
        <v>0.3</v>
      </c>
    </row>
    <row r="21" spans="1:10" ht="110.25" x14ac:dyDescent="0.25">
      <c r="A21" s="672">
        <v>8</v>
      </c>
      <c r="B21" s="674" t="s">
        <v>1211</v>
      </c>
      <c r="C21" s="290">
        <v>1</v>
      </c>
      <c r="D21" s="254" t="s">
        <v>1212</v>
      </c>
      <c r="E21" s="254" t="s">
        <v>1213</v>
      </c>
      <c r="F21" s="254" t="s">
        <v>1214</v>
      </c>
      <c r="G21" s="300">
        <v>0.1</v>
      </c>
      <c r="H21" s="300">
        <v>0.35</v>
      </c>
      <c r="I21" s="300">
        <v>0.35</v>
      </c>
      <c r="J21" s="300">
        <v>0.2</v>
      </c>
    </row>
    <row r="22" spans="1:10" ht="110.25" x14ac:dyDescent="0.25">
      <c r="A22" s="673"/>
      <c r="B22" s="675"/>
      <c r="C22" s="290">
        <v>2</v>
      </c>
      <c r="D22" s="254" t="s">
        <v>1215</v>
      </c>
      <c r="E22" s="254" t="s">
        <v>1216</v>
      </c>
      <c r="F22" s="254" t="s">
        <v>1214</v>
      </c>
      <c r="G22" s="300">
        <v>0.1</v>
      </c>
      <c r="H22" s="300">
        <v>0.35</v>
      </c>
      <c r="I22" s="300">
        <v>0.35</v>
      </c>
      <c r="J22" s="300">
        <v>0.2</v>
      </c>
    </row>
    <row r="23" spans="1:10" ht="78.75" x14ac:dyDescent="0.25">
      <c r="A23" s="672">
        <v>9</v>
      </c>
      <c r="B23" s="674" t="s">
        <v>1217</v>
      </c>
      <c r="C23" s="290">
        <v>1</v>
      </c>
      <c r="D23" s="254" t="s">
        <v>1218</v>
      </c>
      <c r="E23" s="254" t="s">
        <v>1219</v>
      </c>
      <c r="F23" s="254" t="s">
        <v>1214</v>
      </c>
      <c r="G23" s="300">
        <v>1</v>
      </c>
      <c r="H23" s="300">
        <v>0</v>
      </c>
      <c r="I23" s="300">
        <v>0</v>
      </c>
      <c r="J23" s="300">
        <v>0</v>
      </c>
    </row>
    <row r="24" spans="1:10" ht="47.25" x14ac:dyDescent="0.25">
      <c r="A24" s="673"/>
      <c r="B24" s="675"/>
      <c r="C24" s="290">
        <v>2</v>
      </c>
      <c r="D24" s="254" t="s">
        <v>1220</v>
      </c>
      <c r="E24" s="254" t="s">
        <v>1221</v>
      </c>
      <c r="F24" s="254" t="s">
        <v>1214</v>
      </c>
      <c r="G24" s="300">
        <v>0.25</v>
      </c>
      <c r="H24" s="300">
        <v>0.25</v>
      </c>
      <c r="I24" s="300">
        <v>0.25</v>
      </c>
      <c r="J24" s="300">
        <v>0.25</v>
      </c>
    </row>
  </sheetData>
  <mergeCells count="22">
    <mergeCell ref="A1:C3"/>
    <mergeCell ref="A4:B4"/>
    <mergeCell ref="C4:D4"/>
    <mergeCell ref="D1:J3"/>
    <mergeCell ref="A5:A7"/>
    <mergeCell ref="B5:B7"/>
    <mergeCell ref="A8:A9"/>
    <mergeCell ref="B8:B9"/>
    <mergeCell ref="A12:A13"/>
    <mergeCell ref="B12:B13"/>
    <mergeCell ref="C12:C13"/>
    <mergeCell ref="D12:D13"/>
    <mergeCell ref="A14:A17"/>
    <mergeCell ref="B14:B17"/>
    <mergeCell ref="C15:C17"/>
    <mergeCell ref="D15:D17"/>
    <mergeCell ref="A18:A20"/>
    <mergeCell ref="B18:B20"/>
    <mergeCell ref="A21:A22"/>
    <mergeCell ref="B21:B22"/>
    <mergeCell ref="A23:A24"/>
    <mergeCell ref="B23:B24"/>
  </mergeCells>
  <printOptions horizontalCentered="1" verticalCentered="1"/>
  <pageMargins left="0.70866141732283472" right="0.70866141732283472" top="0.74803149606299213" bottom="0.74803149606299213" header="0.31496062992125984" footer="0.31496062992125984"/>
  <pageSetup scale="36" fitToHeight="0" orientation="landscape" r:id="rId1"/>
  <headerFooter>
    <oddHeader>&amp;L&amp;"-,Negrita"Unidad Administrativa Especial del Servicio Público de Empleo - UAESPE -  
PLAN DE ACCIÓN 2019
Subdirección de Tecnología&amp;R&amp;P/&amp;N</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5AE5-F4E5-4537-A8B9-81034224058A}">
  <sheetPr>
    <pageSetUpPr fitToPage="1"/>
  </sheetPr>
  <dimension ref="A1:R55"/>
  <sheetViews>
    <sheetView topLeftCell="A17" zoomScale="70" zoomScaleNormal="70" workbookViewId="0">
      <selection activeCell="D19" sqref="D19"/>
    </sheetView>
  </sheetViews>
  <sheetFormatPr baseColWidth="10" defaultRowHeight="16.5" x14ac:dyDescent="0.3"/>
  <cols>
    <col min="1" max="1" width="41.140625" style="2" customWidth="1"/>
    <col min="2" max="2" width="11.42578125" style="2"/>
    <col min="3" max="3" width="62.5703125" style="2" customWidth="1"/>
    <col min="4" max="4" width="41.42578125" style="2" customWidth="1"/>
    <col min="5" max="5" width="37.28515625" style="2" customWidth="1"/>
    <col min="6" max="6" width="28.42578125" style="2" customWidth="1"/>
    <col min="7" max="7" width="25.28515625" style="2" customWidth="1"/>
    <col min="8" max="9" width="24.28515625" style="2" customWidth="1"/>
    <col min="10" max="10" width="4.42578125" style="2" customWidth="1"/>
    <col min="11" max="11" width="28.7109375" style="2" customWidth="1"/>
    <col min="12" max="12" width="17" style="2" customWidth="1"/>
    <col min="13" max="13" width="17.28515625" style="2" customWidth="1"/>
    <col min="14" max="16384" width="11.42578125" style="2"/>
  </cols>
  <sheetData>
    <row r="1" spans="1:18" ht="27.75" customHeight="1" x14ac:dyDescent="0.3">
      <c r="A1" s="690"/>
      <c r="B1" s="691"/>
      <c r="C1" s="664" t="s">
        <v>251</v>
      </c>
      <c r="D1" s="665"/>
      <c r="E1" s="665"/>
      <c r="F1" s="665"/>
      <c r="G1" s="665"/>
      <c r="H1" s="665"/>
      <c r="I1" s="678"/>
      <c r="J1" s="305"/>
      <c r="K1" s="305"/>
      <c r="L1" s="305"/>
      <c r="M1" s="305"/>
      <c r="N1" s="305"/>
      <c r="O1" s="305"/>
      <c r="P1" s="305"/>
      <c r="Q1" s="42"/>
      <c r="R1" s="43"/>
    </row>
    <row r="2" spans="1:18" ht="22.5" customHeight="1" x14ac:dyDescent="0.3">
      <c r="A2" s="692"/>
      <c r="B2" s="693"/>
      <c r="C2" s="477"/>
      <c r="D2" s="468"/>
      <c r="E2" s="468"/>
      <c r="F2" s="468"/>
      <c r="G2" s="468"/>
      <c r="H2" s="468"/>
      <c r="I2" s="679"/>
      <c r="J2" s="305"/>
      <c r="K2" s="305"/>
      <c r="L2" s="305"/>
      <c r="M2" s="305"/>
      <c r="N2" s="305"/>
      <c r="O2" s="305"/>
      <c r="P2" s="305"/>
      <c r="Q2" s="44"/>
      <c r="R2" s="45"/>
    </row>
    <row r="3" spans="1:18" ht="20.25" customHeight="1" x14ac:dyDescent="0.3">
      <c r="A3" s="694"/>
      <c r="B3" s="695"/>
      <c r="C3" s="666"/>
      <c r="D3" s="608"/>
      <c r="E3" s="608"/>
      <c r="F3" s="608"/>
      <c r="G3" s="608"/>
      <c r="H3" s="608"/>
      <c r="I3" s="680"/>
      <c r="J3" s="305"/>
      <c r="K3" s="305"/>
      <c r="L3" s="305"/>
      <c r="M3" s="305"/>
      <c r="N3" s="305"/>
      <c r="O3" s="305"/>
      <c r="P3" s="305"/>
      <c r="Q3" s="46"/>
      <c r="R3" s="47"/>
    </row>
    <row r="5" spans="1:18" ht="87" customHeight="1" x14ac:dyDescent="0.3">
      <c r="A5" s="287" t="s">
        <v>1135</v>
      </c>
      <c r="B5" s="667" t="s">
        <v>1136</v>
      </c>
      <c r="C5" s="667"/>
      <c r="D5" s="288" t="s">
        <v>1137</v>
      </c>
      <c r="E5" s="287" t="s">
        <v>110</v>
      </c>
      <c r="F5" s="289" t="s">
        <v>1138</v>
      </c>
      <c r="G5" s="289" t="s">
        <v>1139</v>
      </c>
      <c r="H5" s="289" t="s">
        <v>1140</v>
      </c>
      <c r="I5" s="289" t="s">
        <v>1141</v>
      </c>
    </row>
    <row r="6" spans="1:18" ht="39" customHeight="1" x14ac:dyDescent="0.3">
      <c r="A6" s="699" t="s">
        <v>1447</v>
      </c>
      <c r="B6" s="290">
        <v>1</v>
      </c>
      <c r="C6" s="291" t="s">
        <v>1226</v>
      </c>
      <c r="D6" s="314" t="s">
        <v>1227</v>
      </c>
      <c r="E6" s="293" t="s">
        <v>1228</v>
      </c>
      <c r="F6" s="306">
        <v>1</v>
      </c>
      <c r="G6" s="306"/>
      <c r="H6" s="306"/>
      <c r="I6" s="306"/>
    </row>
    <row r="7" spans="1:18" x14ac:dyDescent="0.3">
      <c r="A7" s="700"/>
      <c r="B7" s="290">
        <v>2</v>
      </c>
      <c r="C7" s="295" t="s">
        <v>1229</v>
      </c>
      <c r="D7" s="314" t="s">
        <v>1230</v>
      </c>
      <c r="E7" s="293" t="s">
        <v>1228</v>
      </c>
      <c r="F7" s="306">
        <v>1</v>
      </c>
      <c r="G7" s="294"/>
      <c r="H7" s="294"/>
      <c r="I7" s="294"/>
    </row>
    <row r="8" spans="1:18" ht="48" customHeight="1" x14ac:dyDescent="0.3">
      <c r="A8" s="701"/>
      <c r="B8" s="290">
        <v>3</v>
      </c>
      <c r="C8" s="295" t="s">
        <v>1231</v>
      </c>
      <c r="D8" s="314" t="s">
        <v>1232</v>
      </c>
      <c r="E8" s="293" t="s">
        <v>1228</v>
      </c>
      <c r="F8" s="306">
        <v>0.25</v>
      </c>
      <c r="G8" s="306"/>
      <c r="H8" s="306"/>
      <c r="I8" s="306"/>
    </row>
    <row r="9" spans="1:18" ht="48.75" customHeight="1" x14ac:dyDescent="0.3">
      <c r="A9" s="699" t="s">
        <v>1448</v>
      </c>
      <c r="B9" s="290">
        <v>1</v>
      </c>
      <c r="C9" s="291" t="s">
        <v>1233</v>
      </c>
      <c r="D9" s="314" t="s">
        <v>1234</v>
      </c>
      <c r="E9" s="293" t="s">
        <v>1228</v>
      </c>
      <c r="F9" s="315">
        <v>0.3</v>
      </c>
      <c r="G9" s="294"/>
      <c r="H9" s="294"/>
      <c r="I9" s="294"/>
    </row>
    <row r="10" spans="1:18" ht="89.25" customHeight="1" x14ac:dyDescent="0.3">
      <c r="A10" s="701"/>
      <c r="B10" s="290">
        <v>2</v>
      </c>
      <c r="C10" s="291" t="s">
        <v>1235</v>
      </c>
      <c r="D10" s="314" t="s">
        <v>1236</v>
      </c>
      <c r="E10" s="293" t="s">
        <v>1228</v>
      </c>
      <c r="F10" s="294"/>
      <c r="G10" s="306">
        <v>0.7</v>
      </c>
      <c r="H10" s="306"/>
      <c r="I10" s="306"/>
    </row>
    <row r="11" spans="1:18" ht="74.25" customHeight="1" x14ac:dyDescent="0.3">
      <c r="A11" s="699" t="s">
        <v>1449</v>
      </c>
      <c r="B11" s="290">
        <v>1</v>
      </c>
      <c r="C11" s="291" t="s">
        <v>1237</v>
      </c>
      <c r="D11" s="314" t="s">
        <v>1238</v>
      </c>
      <c r="E11" s="293" t="s">
        <v>1228</v>
      </c>
      <c r="F11" s="306">
        <v>1</v>
      </c>
      <c r="G11" s="294"/>
      <c r="H11" s="294"/>
      <c r="I11" s="294"/>
    </row>
    <row r="12" spans="1:18" ht="57.75" customHeight="1" x14ac:dyDescent="0.3">
      <c r="A12" s="700"/>
      <c r="B12" s="290">
        <v>2</v>
      </c>
      <c r="C12" s="291" t="s">
        <v>1239</v>
      </c>
      <c r="D12" s="314" t="s">
        <v>1240</v>
      </c>
      <c r="E12" s="293" t="s">
        <v>1228</v>
      </c>
      <c r="F12" s="306">
        <v>0.25</v>
      </c>
      <c r="G12" s="306">
        <v>0.25</v>
      </c>
      <c r="H12" s="306">
        <v>0.25</v>
      </c>
      <c r="I12" s="306">
        <v>0.25</v>
      </c>
    </row>
    <row r="13" spans="1:18" ht="65.25" customHeight="1" x14ac:dyDescent="0.3">
      <c r="A13" s="701"/>
      <c r="B13" s="290">
        <v>3</v>
      </c>
      <c r="C13" s="291" t="s">
        <v>1241</v>
      </c>
      <c r="D13" s="314" t="s">
        <v>1242</v>
      </c>
      <c r="E13" s="293" t="s">
        <v>1228</v>
      </c>
      <c r="F13" s="316">
        <v>0.25</v>
      </c>
      <c r="G13" s="316">
        <v>0.25</v>
      </c>
      <c r="H13" s="316">
        <v>0.25</v>
      </c>
      <c r="I13" s="316">
        <v>0.25</v>
      </c>
    </row>
    <row r="14" spans="1:18" ht="33" x14ac:dyDescent="0.3">
      <c r="A14" s="699" t="s">
        <v>1450</v>
      </c>
      <c r="B14" s="290">
        <v>1</v>
      </c>
      <c r="C14" s="291" t="s">
        <v>1243</v>
      </c>
      <c r="D14" s="314" t="s">
        <v>1244</v>
      </c>
      <c r="E14" s="293" t="s">
        <v>1228</v>
      </c>
      <c r="F14" s="306">
        <v>1</v>
      </c>
      <c r="G14" s="294"/>
      <c r="H14" s="294"/>
      <c r="I14" s="294"/>
    </row>
    <row r="15" spans="1:18" ht="49.5" x14ac:dyDescent="0.3">
      <c r="A15" s="700"/>
      <c r="B15" s="290">
        <v>2</v>
      </c>
      <c r="C15" s="291" t="s">
        <v>1245</v>
      </c>
      <c r="D15" s="314" t="s">
        <v>1246</v>
      </c>
      <c r="E15" s="293" t="s">
        <v>1228</v>
      </c>
      <c r="F15" s="306">
        <v>1</v>
      </c>
      <c r="G15" s="294"/>
      <c r="H15" s="294"/>
      <c r="I15" s="294"/>
    </row>
    <row r="16" spans="1:18" ht="49.5" x14ac:dyDescent="0.3">
      <c r="A16" s="700"/>
      <c r="B16" s="290">
        <v>3</v>
      </c>
      <c r="C16" s="291" t="s">
        <v>1247</v>
      </c>
      <c r="D16" s="314" t="s">
        <v>1248</v>
      </c>
      <c r="E16" s="293" t="s">
        <v>1228</v>
      </c>
      <c r="F16" s="306">
        <v>1</v>
      </c>
      <c r="G16" s="294"/>
      <c r="H16" s="294"/>
      <c r="I16" s="294"/>
    </row>
    <row r="17" spans="1:9" ht="49.5" x14ac:dyDescent="0.3">
      <c r="A17" s="701"/>
      <c r="B17" s="290">
        <v>4</v>
      </c>
      <c r="C17" s="291" t="s">
        <v>1249</v>
      </c>
      <c r="D17" s="314" t="s">
        <v>1250</v>
      </c>
      <c r="E17" s="293" t="s">
        <v>1228</v>
      </c>
      <c r="F17" s="306"/>
      <c r="G17" s="306">
        <v>0.33</v>
      </c>
      <c r="H17" s="306">
        <v>0.33</v>
      </c>
      <c r="I17" s="306">
        <v>0.34</v>
      </c>
    </row>
    <row r="18" spans="1:9" ht="56.25" customHeight="1" x14ac:dyDescent="0.3">
      <c r="A18" s="699" t="s">
        <v>1451</v>
      </c>
      <c r="B18" s="290">
        <v>1</v>
      </c>
      <c r="C18" s="291" t="s">
        <v>1251</v>
      </c>
      <c r="D18" s="314" t="s">
        <v>1252</v>
      </c>
      <c r="E18" s="293" t="s">
        <v>1228</v>
      </c>
      <c r="F18" s="294">
        <v>1</v>
      </c>
      <c r="G18" s="294"/>
      <c r="H18" s="294"/>
      <c r="I18" s="294"/>
    </row>
    <row r="19" spans="1:9" ht="51" customHeight="1" x14ac:dyDescent="0.3">
      <c r="A19" s="700"/>
      <c r="B19" s="290">
        <v>2</v>
      </c>
      <c r="C19" s="291" t="s">
        <v>1253</v>
      </c>
      <c r="D19" s="314" t="s">
        <v>1254</v>
      </c>
      <c r="E19" s="293" t="s">
        <v>1228</v>
      </c>
      <c r="F19" s="306">
        <v>1</v>
      </c>
      <c r="G19" s="294"/>
      <c r="H19" s="294"/>
      <c r="I19" s="294"/>
    </row>
    <row r="20" spans="1:9" ht="72.75" customHeight="1" x14ac:dyDescent="0.3">
      <c r="A20" s="701"/>
      <c r="B20" s="290">
        <v>3</v>
      </c>
      <c r="C20" s="291" t="s">
        <v>1255</v>
      </c>
      <c r="D20" s="314" t="s">
        <v>1256</v>
      </c>
      <c r="E20" s="293" t="s">
        <v>1228</v>
      </c>
      <c r="F20" s="316">
        <v>0.5</v>
      </c>
      <c r="G20" s="306"/>
      <c r="H20" s="306">
        <v>0.5</v>
      </c>
      <c r="I20" s="306"/>
    </row>
    <row r="21" spans="1:9" ht="42.75" customHeight="1" x14ac:dyDescent="0.3">
      <c r="A21" s="699" t="s">
        <v>1260</v>
      </c>
      <c r="B21" s="290">
        <v>1</v>
      </c>
      <c r="C21" s="291" t="s">
        <v>1261</v>
      </c>
      <c r="D21" s="314" t="s">
        <v>1257</v>
      </c>
      <c r="E21" s="293" t="s">
        <v>1228</v>
      </c>
      <c r="F21" s="306">
        <v>1</v>
      </c>
      <c r="G21" s="294"/>
      <c r="H21" s="294"/>
      <c r="I21" s="294"/>
    </row>
    <row r="22" spans="1:9" ht="66.75" customHeight="1" x14ac:dyDescent="0.3">
      <c r="A22" s="700"/>
      <c r="B22" s="290">
        <v>2</v>
      </c>
      <c r="C22" s="291" t="s">
        <v>1262</v>
      </c>
      <c r="D22" s="314" t="s">
        <v>1258</v>
      </c>
      <c r="E22" s="293" t="s">
        <v>1228</v>
      </c>
      <c r="F22" s="306">
        <v>1</v>
      </c>
      <c r="G22" s="294"/>
      <c r="H22" s="294"/>
      <c r="I22" s="294"/>
    </row>
    <row r="23" spans="1:9" ht="45.75" customHeight="1" x14ac:dyDescent="0.3">
      <c r="A23" s="701"/>
      <c r="B23" s="49">
        <v>3</v>
      </c>
      <c r="C23" s="291" t="s">
        <v>1263</v>
      </c>
      <c r="D23" s="314" t="s">
        <v>1259</v>
      </c>
      <c r="E23" s="293" t="s">
        <v>1228</v>
      </c>
      <c r="F23" s="316">
        <v>1</v>
      </c>
      <c r="G23" s="306"/>
      <c r="H23" s="306"/>
      <c r="I23" s="306"/>
    </row>
    <row r="24" spans="1:9" ht="58.5" customHeight="1" x14ac:dyDescent="0.3">
      <c r="A24" s="699" t="s">
        <v>1264</v>
      </c>
      <c r="B24" s="290">
        <v>1</v>
      </c>
      <c r="C24" s="291" t="s">
        <v>1265</v>
      </c>
      <c r="D24" s="314" t="s">
        <v>1266</v>
      </c>
      <c r="E24" s="293" t="s">
        <v>1228</v>
      </c>
      <c r="F24" s="294">
        <v>1</v>
      </c>
      <c r="G24" s="294"/>
      <c r="H24" s="294"/>
      <c r="I24" s="294"/>
    </row>
    <row r="25" spans="1:9" ht="60.75" customHeight="1" x14ac:dyDescent="0.3">
      <c r="A25" s="700"/>
      <c r="B25" s="290">
        <v>2</v>
      </c>
      <c r="C25" s="291" t="s">
        <v>1267</v>
      </c>
      <c r="D25" s="314" t="s">
        <v>1268</v>
      </c>
      <c r="E25" s="293" t="s">
        <v>1228</v>
      </c>
      <c r="F25" s="306"/>
      <c r="G25" s="294">
        <v>0.5</v>
      </c>
      <c r="H25" s="294">
        <v>0.5</v>
      </c>
      <c r="I25" s="294"/>
    </row>
    <row r="26" spans="1:9" ht="67.5" customHeight="1" x14ac:dyDescent="0.3">
      <c r="A26" s="701"/>
      <c r="B26" s="290">
        <v>3</v>
      </c>
      <c r="C26" s="291" t="s">
        <v>1269</v>
      </c>
      <c r="D26" s="314" t="s">
        <v>1256</v>
      </c>
      <c r="E26" s="293" t="s">
        <v>1228</v>
      </c>
      <c r="F26" s="295"/>
      <c r="G26" s="306">
        <v>0.5</v>
      </c>
      <c r="H26" s="306"/>
      <c r="I26" s="306">
        <v>0.5</v>
      </c>
    </row>
    <row r="27" spans="1:9" ht="62.25" customHeight="1" x14ac:dyDescent="0.3">
      <c r="A27" s="688" t="s">
        <v>1338</v>
      </c>
      <c r="B27" s="290">
        <v>1</v>
      </c>
      <c r="C27" s="310" t="s">
        <v>1328</v>
      </c>
      <c r="D27" s="311" t="s">
        <v>1329</v>
      </c>
      <c r="E27" s="310" t="s">
        <v>1330</v>
      </c>
      <c r="F27" s="312">
        <v>0.25</v>
      </c>
      <c r="G27" s="312">
        <v>0.25</v>
      </c>
      <c r="H27" s="312">
        <v>0.25</v>
      </c>
      <c r="I27" s="312">
        <v>0.25</v>
      </c>
    </row>
    <row r="28" spans="1:9" ht="63.75" customHeight="1" x14ac:dyDescent="0.3">
      <c r="A28" s="688"/>
      <c r="B28" s="290">
        <v>2</v>
      </c>
      <c r="C28" s="310" t="s">
        <v>1331</v>
      </c>
      <c r="D28" s="310" t="s">
        <v>1332</v>
      </c>
      <c r="E28" s="310" t="s">
        <v>1330</v>
      </c>
      <c r="F28" s="312">
        <v>0.25</v>
      </c>
      <c r="G28" s="312">
        <v>0.25</v>
      </c>
      <c r="H28" s="312">
        <v>0.25</v>
      </c>
      <c r="I28" s="312">
        <v>0.25</v>
      </c>
    </row>
    <row r="29" spans="1:9" ht="49.5" customHeight="1" x14ac:dyDescent="0.3">
      <c r="A29" s="688"/>
      <c r="B29" s="290">
        <v>3</v>
      </c>
      <c r="C29" s="310" t="s">
        <v>1335</v>
      </c>
      <c r="D29" s="313" t="s">
        <v>1339</v>
      </c>
      <c r="E29" s="310" t="s">
        <v>1330</v>
      </c>
      <c r="F29" s="312">
        <v>0.25</v>
      </c>
      <c r="G29" s="312">
        <v>0.25</v>
      </c>
      <c r="H29" s="312">
        <v>0.25</v>
      </c>
      <c r="I29" s="312">
        <v>0.25</v>
      </c>
    </row>
    <row r="30" spans="1:9" ht="42" customHeight="1" x14ac:dyDescent="0.3">
      <c r="A30" s="696" t="s">
        <v>1337</v>
      </c>
      <c r="B30" s="290">
        <v>4</v>
      </c>
      <c r="C30" s="310" t="s">
        <v>1336</v>
      </c>
      <c r="D30" s="310" t="s">
        <v>1340</v>
      </c>
      <c r="E30" s="310" t="s">
        <v>1330</v>
      </c>
      <c r="F30" s="312">
        <v>0.25</v>
      </c>
      <c r="G30" s="312">
        <v>0.25</v>
      </c>
      <c r="H30" s="312">
        <v>0.25</v>
      </c>
      <c r="I30" s="312">
        <v>0.25</v>
      </c>
    </row>
    <row r="31" spans="1:9" ht="82.5" customHeight="1" x14ac:dyDescent="0.3">
      <c r="A31" s="697"/>
      <c r="B31" s="290">
        <v>5</v>
      </c>
      <c r="C31" s="310" t="s">
        <v>1333</v>
      </c>
      <c r="D31" s="310" t="s">
        <v>1341</v>
      </c>
      <c r="E31" s="310" t="s">
        <v>1330</v>
      </c>
      <c r="F31" s="312">
        <v>0.25</v>
      </c>
      <c r="G31" s="312">
        <v>0.25</v>
      </c>
      <c r="H31" s="312">
        <v>0.25</v>
      </c>
      <c r="I31" s="312">
        <v>0.25</v>
      </c>
    </row>
    <row r="32" spans="1:9" ht="28.5" customHeight="1" x14ac:dyDescent="0.3">
      <c r="A32" s="702" t="s">
        <v>1270</v>
      </c>
      <c r="B32" s="702">
        <v>1</v>
      </c>
      <c r="C32" s="685" t="s">
        <v>1426</v>
      </c>
      <c r="D32" s="688" t="s">
        <v>1427</v>
      </c>
      <c r="E32" s="685" t="s">
        <v>1434</v>
      </c>
      <c r="F32" s="698">
        <v>0</v>
      </c>
      <c r="G32" s="698">
        <v>0.4</v>
      </c>
      <c r="H32" s="698">
        <v>0.3</v>
      </c>
      <c r="I32" s="698">
        <v>0.3</v>
      </c>
    </row>
    <row r="33" spans="1:9" ht="46.5" customHeight="1" x14ac:dyDescent="0.3">
      <c r="A33" s="696"/>
      <c r="B33" s="696"/>
      <c r="C33" s="686"/>
      <c r="D33" s="688"/>
      <c r="E33" s="686"/>
      <c r="F33" s="698"/>
      <c r="G33" s="698"/>
      <c r="H33" s="698"/>
      <c r="I33" s="698"/>
    </row>
    <row r="34" spans="1:9" ht="45.75" customHeight="1" x14ac:dyDescent="0.3">
      <c r="A34" s="696"/>
      <c r="B34" s="696"/>
      <c r="C34" s="687"/>
      <c r="D34" s="688"/>
      <c r="E34" s="687"/>
      <c r="F34" s="698"/>
      <c r="G34" s="698"/>
      <c r="H34" s="698"/>
      <c r="I34" s="698"/>
    </row>
    <row r="35" spans="1:9" ht="31.5" customHeight="1" x14ac:dyDescent="0.3">
      <c r="A35" s="696"/>
      <c r="B35" s="696"/>
      <c r="C35" s="685" t="s">
        <v>1271</v>
      </c>
      <c r="D35" s="688" t="s">
        <v>1428</v>
      </c>
      <c r="E35" s="685" t="s">
        <v>1434</v>
      </c>
      <c r="F35" s="698">
        <v>0.25</v>
      </c>
      <c r="G35" s="698">
        <v>0.25</v>
      </c>
      <c r="H35" s="698">
        <v>0.25</v>
      </c>
      <c r="I35" s="698">
        <v>0.25</v>
      </c>
    </row>
    <row r="36" spans="1:9" ht="34.5" customHeight="1" x14ac:dyDescent="0.3">
      <c r="A36" s="696"/>
      <c r="B36" s="696"/>
      <c r="C36" s="687"/>
      <c r="D36" s="688"/>
      <c r="E36" s="687"/>
      <c r="F36" s="698"/>
      <c r="G36" s="698"/>
      <c r="H36" s="698"/>
      <c r="I36" s="698"/>
    </row>
    <row r="37" spans="1:9" ht="30.75" customHeight="1" x14ac:dyDescent="0.3">
      <c r="A37" s="696"/>
      <c r="B37" s="696"/>
      <c r="C37" s="685" t="s">
        <v>1272</v>
      </c>
      <c r="D37" s="688" t="s">
        <v>1429</v>
      </c>
      <c r="E37" s="685" t="s">
        <v>1434</v>
      </c>
      <c r="F37" s="698">
        <v>0.25</v>
      </c>
      <c r="G37" s="698">
        <v>0.25</v>
      </c>
      <c r="H37" s="698">
        <v>0.25</v>
      </c>
      <c r="I37" s="698">
        <v>0.25</v>
      </c>
    </row>
    <row r="38" spans="1:9" ht="45.75" customHeight="1" x14ac:dyDescent="0.3">
      <c r="A38" s="697"/>
      <c r="B38" s="697"/>
      <c r="C38" s="687"/>
      <c r="D38" s="688"/>
      <c r="E38" s="687"/>
      <c r="F38" s="698"/>
      <c r="G38" s="698"/>
      <c r="H38" s="698"/>
      <c r="I38" s="698"/>
    </row>
    <row r="39" spans="1:9" ht="38.25" customHeight="1" x14ac:dyDescent="0.3">
      <c r="A39" s="702" t="s">
        <v>1273</v>
      </c>
      <c r="B39" s="702">
        <v>2</v>
      </c>
      <c r="C39" s="685" t="s">
        <v>1274</v>
      </c>
      <c r="D39" s="688" t="s">
        <v>1275</v>
      </c>
      <c r="E39" s="685" t="s">
        <v>1434</v>
      </c>
      <c r="F39" s="689">
        <v>0.25</v>
      </c>
      <c r="G39" s="689">
        <v>0.25</v>
      </c>
      <c r="H39" s="689">
        <v>0.25</v>
      </c>
      <c r="I39" s="689">
        <v>0.25</v>
      </c>
    </row>
    <row r="40" spans="1:9" ht="45.75" customHeight="1" x14ac:dyDescent="0.3">
      <c r="A40" s="696"/>
      <c r="B40" s="696"/>
      <c r="C40" s="687"/>
      <c r="D40" s="688"/>
      <c r="E40" s="687"/>
      <c r="F40" s="689"/>
      <c r="G40" s="689"/>
      <c r="H40" s="689"/>
      <c r="I40" s="689"/>
    </row>
    <row r="41" spans="1:9" ht="26.25" customHeight="1" x14ac:dyDescent="0.3">
      <c r="A41" s="696"/>
      <c r="B41" s="696"/>
      <c r="C41" s="685" t="s">
        <v>1430</v>
      </c>
      <c r="D41" s="688" t="s">
        <v>1431</v>
      </c>
      <c r="E41" s="685" t="s">
        <v>1434</v>
      </c>
      <c r="F41" s="684">
        <v>0</v>
      </c>
      <c r="G41" s="684">
        <v>0</v>
      </c>
      <c r="H41" s="684">
        <v>0.5</v>
      </c>
      <c r="I41" s="684">
        <v>0.5</v>
      </c>
    </row>
    <row r="42" spans="1:9" ht="38.25" customHeight="1" x14ac:dyDescent="0.3">
      <c r="A42" s="697"/>
      <c r="B42" s="697"/>
      <c r="C42" s="687"/>
      <c r="D42" s="688"/>
      <c r="E42" s="687"/>
      <c r="F42" s="684"/>
      <c r="G42" s="684"/>
      <c r="H42" s="684"/>
      <c r="I42" s="684"/>
    </row>
    <row r="43" spans="1:9" ht="16.5" customHeight="1" x14ac:dyDescent="0.3">
      <c r="A43" s="702" t="s">
        <v>1276</v>
      </c>
      <c r="B43" s="702">
        <v>3</v>
      </c>
      <c r="C43" s="685" t="s">
        <v>1432</v>
      </c>
      <c r="D43" s="688" t="s">
        <v>1433</v>
      </c>
      <c r="E43" s="685" t="s">
        <v>1434</v>
      </c>
      <c r="F43" s="698">
        <v>1</v>
      </c>
      <c r="G43" s="698">
        <v>0</v>
      </c>
      <c r="H43" s="698">
        <v>0</v>
      </c>
      <c r="I43" s="698">
        <v>0</v>
      </c>
    </row>
    <row r="44" spans="1:9" x14ac:dyDescent="0.3">
      <c r="A44" s="696"/>
      <c r="B44" s="696"/>
      <c r="C44" s="686"/>
      <c r="D44" s="688"/>
      <c r="E44" s="686"/>
      <c r="F44" s="698"/>
      <c r="G44" s="698"/>
      <c r="H44" s="698"/>
      <c r="I44" s="698"/>
    </row>
    <row r="45" spans="1:9" x14ac:dyDescent="0.3">
      <c r="A45" s="696"/>
      <c r="B45" s="696"/>
      <c r="C45" s="687"/>
      <c r="D45" s="688"/>
      <c r="E45" s="687"/>
      <c r="F45" s="698"/>
      <c r="G45" s="698"/>
      <c r="H45" s="698"/>
      <c r="I45" s="698"/>
    </row>
    <row r="46" spans="1:9" ht="24.75" customHeight="1" x14ac:dyDescent="0.3">
      <c r="A46" s="696"/>
      <c r="B46" s="696"/>
      <c r="C46" s="685" t="s">
        <v>1277</v>
      </c>
      <c r="D46" s="688" t="s">
        <v>1429</v>
      </c>
      <c r="E46" s="685" t="s">
        <v>1434</v>
      </c>
      <c r="F46" s="689">
        <v>0.25</v>
      </c>
      <c r="G46" s="689">
        <v>0.25</v>
      </c>
      <c r="H46" s="689">
        <v>0.25</v>
      </c>
      <c r="I46" s="689">
        <v>0.25</v>
      </c>
    </row>
    <row r="47" spans="1:9" x14ac:dyDescent="0.3">
      <c r="A47" s="696"/>
      <c r="B47" s="696"/>
      <c r="C47" s="687"/>
      <c r="D47" s="688"/>
      <c r="E47" s="687"/>
      <c r="F47" s="689"/>
      <c r="G47" s="689"/>
      <c r="H47" s="689"/>
      <c r="I47" s="689"/>
    </row>
    <row r="48" spans="1:9" ht="34.5" customHeight="1" x14ac:dyDescent="0.3">
      <c r="A48" s="696"/>
      <c r="B48" s="696"/>
      <c r="C48" s="685" t="s">
        <v>1278</v>
      </c>
      <c r="D48" s="688" t="s">
        <v>1428</v>
      </c>
      <c r="E48" s="685" t="s">
        <v>1434</v>
      </c>
      <c r="F48" s="689">
        <v>0.25</v>
      </c>
      <c r="G48" s="689">
        <v>0.25</v>
      </c>
      <c r="H48" s="689">
        <v>0.25</v>
      </c>
      <c r="I48" s="689">
        <v>0.25</v>
      </c>
    </row>
    <row r="49" spans="1:9" ht="53.25" customHeight="1" x14ac:dyDescent="0.3">
      <c r="A49" s="697"/>
      <c r="B49" s="697"/>
      <c r="C49" s="687"/>
      <c r="D49" s="688"/>
      <c r="E49" s="687"/>
      <c r="F49" s="689"/>
      <c r="G49" s="689"/>
      <c r="H49" s="689"/>
      <c r="I49" s="689"/>
    </row>
    <row r="50" spans="1:9" ht="38.25" customHeight="1" x14ac:dyDescent="0.3">
      <c r="A50" s="703" t="s">
        <v>1435</v>
      </c>
      <c r="B50" s="332">
        <v>1</v>
      </c>
      <c r="C50" s="333" t="s">
        <v>1223</v>
      </c>
      <c r="D50" s="338" t="s">
        <v>1224</v>
      </c>
      <c r="E50" s="339" t="s">
        <v>1222</v>
      </c>
      <c r="F50" s="335">
        <v>0.25</v>
      </c>
      <c r="G50" s="335">
        <v>0.25</v>
      </c>
      <c r="H50" s="335">
        <v>0.25</v>
      </c>
      <c r="I50" s="335">
        <v>0.25</v>
      </c>
    </row>
    <row r="51" spans="1:9" ht="33.75" customHeight="1" x14ac:dyDescent="0.3">
      <c r="A51" s="703"/>
      <c r="B51" s="332">
        <f>+B50+1</f>
        <v>2</v>
      </c>
      <c r="C51" s="336" t="s">
        <v>1436</v>
      </c>
      <c r="D51" s="338" t="s">
        <v>1437</v>
      </c>
      <c r="E51" s="339" t="s">
        <v>1222</v>
      </c>
      <c r="F51" s="337">
        <v>0.25</v>
      </c>
      <c r="G51" s="337">
        <v>0.25</v>
      </c>
      <c r="H51" s="337">
        <v>0.25</v>
      </c>
      <c r="I51" s="337">
        <v>0.25</v>
      </c>
    </row>
    <row r="52" spans="1:9" ht="21.75" customHeight="1" x14ac:dyDescent="0.3">
      <c r="A52" s="703"/>
      <c r="B52" s="332">
        <f t="shared" ref="B52:B55" si="0">+B51+1</f>
        <v>3</v>
      </c>
      <c r="C52" s="336" t="s">
        <v>1225</v>
      </c>
      <c r="D52" s="339" t="s">
        <v>1438</v>
      </c>
      <c r="E52" s="339" t="s">
        <v>1222</v>
      </c>
      <c r="F52" s="337">
        <v>0.5</v>
      </c>
      <c r="G52" s="337">
        <v>0</v>
      </c>
      <c r="H52" s="337">
        <v>0.5</v>
      </c>
      <c r="I52" s="337">
        <v>0</v>
      </c>
    </row>
    <row r="53" spans="1:9" ht="25.5" x14ac:dyDescent="0.3">
      <c r="A53" s="703"/>
      <c r="B53" s="332">
        <f t="shared" si="0"/>
        <v>4</v>
      </c>
      <c r="C53" s="336" t="s">
        <v>1439</v>
      </c>
      <c r="D53" s="339" t="s">
        <v>1440</v>
      </c>
      <c r="E53" s="339" t="s">
        <v>1222</v>
      </c>
      <c r="F53" s="337">
        <v>0.25</v>
      </c>
      <c r="G53" s="337">
        <v>0.25</v>
      </c>
      <c r="H53" s="337">
        <v>0.25</v>
      </c>
      <c r="I53" s="337">
        <v>0.25</v>
      </c>
    </row>
    <row r="54" spans="1:9" ht="33.75" customHeight="1" x14ac:dyDescent="0.3">
      <c r="A54" s="336" t="s">
        <v>1441</v>
      </c>
      <c r="B54" s="332">
        <f t="shared" si="0"/>
        <v>5</v>
      </c>
      <c r="C54" s="333" t="s">
        <v>1442</v>
      </c>
      <c r="D54" s="338" t="s">
        <v>1443</v>
      </c>
      <c r="E54" s="339" t="s">
        <v>1222</v>
      </c>
      <c r="F54" s="337">
        <v>0.25</v>
      </c>
      <c r="G54" s="337">
        <v>0.25</v>
      </c>
      <c r="H54" s="337">
        <v>0.25</v>
      </c>
      <c r="I54" s="335">
        <v>0.25</v>
      </c>
    </row>
    <row r="55" spans="1:9" ht="47.25" customHeight="1" x14ac:dyDescent="0.3">
      <c r="A55" s="334" t="s">
        <v>1444</v>
      </c>
      <c r="B55" s="332">
        <f t="shared" si="0"/>
        <v>6</v>
      </c>
      <c r="C55" s="334" t="s">
        <v>1445</v>
      </c>
      <c r="D55" s="339" t="s">
        <v>1446</v>
      </c>
      <c r="E55" s="339" t="s">
        <v>1222</v>
      </c>
      <c r="F55" s="335">
        <v>0.25</v>
      </c>
      <c r="G55" s="335">
        <v>0.25</v>
      </c>
      <c r="H55" s="335">
        <v>0.25</v>
      </c>
      <c r="I55" s="335">
        <v>0.25</v>
      </c>
    </row>
  </sheetData>
  <mergeCells count="75">
    <mergeCell ref="A50:A53"/>
    <mergeCell ref="H35:H36"/>
    <mergeCell ref="I35:I36"/>
    <mergeCell ref="A21:A23"/>
    <mergeCell ref="A24:A26"/>
    <mergeCell ref="A32:A38"/>
    <mergeCell ref="B32:B38"/>
    <mergeCell ref="E35:E36"/>
    <mergeCell ref="F35:F36"/>
    <mergeCell ref="G35:G36"/>
    <mergeCell ref="H37:H38"/>
    <mergeCell ref="I37:I38"/>
    <mergeCell ref="E39:E40"/>
    <mergeCell ref="F39:F40"/>
    <mergeCell ref="G39:G40"/>
    <mergeCell ref="H39:H40"/>
    <mergeCell ref="I39:I40"/>
    <mergeCell ref="E37:E38"/>
    <mergeCell ref="F37:F38"/>
    <mergeCell ref="G37:G38"/>
    <mergeCell ref="D39:D40"/>
    <mergeCell ref="D41:D42"/>
    <mergeCell ref="E41:E42"/>
    <mergeCell ref="F41:F42"/>
    <mergeCell ref="G41:G42"/>
    <mergeCell ref="A39:A42"/>
    <mergeCell ref="A43:A49"/>
    <mergeCell ref="B39:B42"/>
    <mergeCell ref="B43:B49"/>
    <mergeCell ref="C39:C40"/>
    <mergeCell ref="C41:C42"/>
    <mergeCell ref="F43:F45"/>
    <mergeCell ref="G43:G45"/>
    <mergeCell ref="H43:H45"/>
    <mergeCell ref="I43:I45"/>
    <mergeCell ref="E46:E47"/>
    <mergeCell ref="F46:F47"/>
    <mergeCell ref="G46:G47"/>
    <mergeCell ref="A1:B3"/>
    <mergeCell ref="C1:I3"/>
    <mergeCell ref="A27:A29"/>
    <mergeCell ref="A30:A31"/>
    <mergeCell ref="E32:E34"/>
    <mergeCell ref="F32:F34"/>
    <mergeCell ref="G32:G34"/>
    <mergeCell ref="H32:H34"/>
    <mergeCell ref="I32:I34"/>
    <mergeCell ref="B5:C5"/>
    <mergeCell ref="A6:A8"/>
    <mergeCell ref="A9:A10"/>
    <mergeCell ref="A11:A13"/>
    <mergeCell ref="A14:A17"/>
    <mergeCell ref="A18:A20"/>
    <mergeCell ref="C32:C34"/>
    <mergeCell ref="C35:C36"/>
    <mergeCell ref="C37:C38"/>
    <mergeCell ref="D32:D34"/>
    <mergeCell ref="D35:D36"/>
    <mergeCell ref="D37:D38"/>
    <mergeCell ref="H41:H42"/>
    <mergeCell ref="I41:I42"/>
    <mergeCell ref="C43:C45"/>
    <mergeCell ref="C46:C47"/>
    <mergeCell ref="C48:C49"/>
    <mergeCell ref="D43:D45"/>
    <mergeCell ref="D46:D47"/>
    <mergeCell ref="D48:D49"/>
    <mergeCell ref="E48:E49"/>
    <mergeCell ref="F48:F49"/>
    <mergeCell ref="G48:G49"/>
    <mergeCell ref="H48:H49"/>
    <mergeCell ref="I48:I49"/>
    <mergeCell ref="H46:H47"/>
    <mergeCell ref="I46:I47"/>
    <mergeCell ref="E43:E45"/>
  </mergeCells>
  <printOptions horizontalCentered="1" verticalCentered="1"/>
  <pageMargins left="0.70866141732283472" right="0.70866141732283472" top="0.74803149606299213" bottom="0.74803149606299213" header="0.31496062992125984" footer="0.31496062992125984"/>
  <pageSetup scale="54" fitToHeight="0" orientation="landscape" r:id="rId1"/>
  <headerFooter>
    <oddHeader>&amp;L&amp;"-,Cursiva"Unidad Administrativa Especial del Servicio Público de Empleo - UAESPE -  
PLAN DE ACCIÓN 2019
Subdirección de Tecnología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A5142-1D51-4B4E-9230-5B6B60292042}">
  <sheetPr>
    <pageSetUpPr fitToPage="1"/>
  </sheetPr>
  <dimension ref="A1:I34"/>
  <sheetViews>
    <sheetView zoomScale="80" zoomScaleNormal="80" workbookViewId="0">
      <selection activeCell="Q5" sqref="Q5"/>
    </sheetView>
  </sheetViews>
  <sheetFormatPr baseColWidth="10" defaultRowHeight="16.5" x14ac:dyDescent="0.3"/>
  <cols>
    <col min="1" max="1" width="34.42578125" style="2" customWidth="1"/>
    <col min="2" max="2" width="11.42578125" style="2"/>
    <col min="3" max="3" width="40" style="2" customWidth="1"/>
    <col min="4" max="4" width="27.5703125" style="2" customWidth="1"/>
    <col min="5" max="5" width="33.5703125" style="2" customWidth="1"/>
    <col min="6" max="6" width="14.140625" style="2" customWidth="1"/>
    <col min="7" max="7" width="16.28515625" style="2" customWidth="1"/>
    <col min="8" max="8" width="26.28515625" style="2" customWidth="1"/>
    <col min="9" max="9" width="16.7109375" style="2" customWidth="1"/>
    <col min="10" max="16384" width="11.42578125" style="2"/>
  </cols>
  <sheetData>
    <row r="1" spans="1:9" ht="32.25" customHeight="1" x14ac:dyDescent="0.3">
      <c r="A1" s="690"/>
      <c r="B1" s="691"/>
      <c r="C1" s="664" t="s">
        <v>252</v>
      </c>
      <c r="D1" s="665"/>
      <c r="E1" s="665"/>
      <c r="F1" s="665"/>
      <c r="G1" s="665"/>
      <c r="H1" s="665"/>
      <c r="I1" s="678"/>
    </row>
    <row r="2" spans="1:9" ht="34.5" customHeight="1" x14ac:dyDescent="0.3">
      <c r="A2" s="692"/>
      <c r="B2" s="693"/>
      <c r="C2" s="477"/>
      <c r="D2" s="468"/>
      <c r="E2" s="468"/>
      <c r="F2" s="468"/>
      <c r="G2" s="468"/>
      <c r="H2" s="468"/>
      <c r="I2" s="679"/>
    </row>
    <row r="3" spans="1:9" ht="38.25" customHeight="1" x14ac:dyDescent="0.3">
      <c r="A3" s="694"/>
      <c r="B3" s="695"/>
      <c r="C3" s="666"/>
      <c r="D3" s="608"/>
      <c r="E3" s="608"/>
      <c r="F3" s="608"/>
      <c r="G3" s="608"/>
      <c r="H3" s="608"/>
      <c r="I3" s="680"/>
    </row>
    <row r="4" spans="1:9" ht="50.1" customHeight="1" x14ac:dyDescent="0.3">
      <c r="A4" s="317" t="s">
        <v>1135</v>
      </c>
      <c r="B4" s="667" t="s">
        <v>1136</v>
      </c>
      <c r="C4" s="667"/>
      <c r="D4" s="288" t="s">
        <v>1137</v>
      </c>
      <c r="E4" s="287" t="s">
        <v>110</v>
      </c>
      <c r="F4" s="289" t="s">
        <v>1138</v>
      </c>
      <c r="G4" s="289" t="s">
        <v>1139</v>
      </c>
      <c r="H4" s="289" t="s">
        <v>1140</v>
      </c>
      <c r="I4" s="318" t="s">
        <v>1141</v>
      </c>
    </row>
    <row r="5" spans="1:9" ht="132" x14ac:dyDescent="0.3">
      <c r="A5" s="319" t="s">
        <v>1342</v>
      </c>
      <c r="B5" s="24">
        <v>1</v>
      </c>
      <c r="C5" s="320" t="s">
        <v>1343</v>
      </c>
      <c r="D5" s="314" t="s">
        <v>1344</v>
      </c>
      <c r="E5" s="321" t="s">
        <v>1345</v>
      </c>
      <c r="F5" s="322">
        <v>0.5</v>
      </c>
      <c r="G5" s="322">
        <v>0.5</v>
      </c>
      <c r="H5" s="322"/>
      <c r="I5" s="323"/>
    </row>
    <row r="6" spans="1:9" ht="49.5" x14ac:dyDescent="0.3">
      <c r="A6" s="705" t="s">
        <v>1346</v>
      </c>
      <c r="B6" s="24">
        <v>1</v>
      </c>
      <c r="C6" s="320" t="s">
        <v>1347</v>
      </c>
      <c r="D6" s="314" t="s">
        <v>1348</v>
      </c>
      <c r="E6" s="321" t="s">
        <v>1345</v>
      </c>
      <c r="F6" s="322"/>
      <c r="G6" s="322">
        <v>0.4</v>
      </c>
      <c r="H6" s="322">
        <v>0.6</v>
      </c>
      <c r="I6" s="323"/>
    </row>
    <row r="7" spans="1:9" ht="33" x14ac:dyDescent="0.3">
      <c r="A7" s="705"/>
      <c r="B7" s="24">
        <v>2</v>
      </c>
      <c r="C7" s="321" t="s">
        <v>1349</v>
      </c>
      <c r="D7" s="314" t="s">
        <v>1350</v>
      </c>
      <c r="E7" s="321" t="s">
        <v>1351</v>
      </c>
      <c r="F7" s="322"/>
      <c r="G7" s="322"/>
      <c r="H7" s="322">
        <v>0.5</v>
      </c>
      <c r="I7" s="323">
        <v>0.5</v>
      </c>
    </row>
    <row r="8" spans="1:9" ht="231" x14ac:dyDescent="0.3">
      <c r="A8" s="319" t="s">
        <v>1352</v>
      </c>
      <c r="B8" s="24">
        <v>1</v>
      </c>
      <c r="C8" s="320" t="s">
        <v>1353</v>
      </c>
      <c r="D8" s="314" t="s">
        <v>1354</v>
      </c>
      <c r="E8" s="321" t="s">
        <v>1355</v>
      </c>
      <c r="F8" s="322">
        <v>0.25</v>
      </c>
      <c r="G8" s="322">
        <v>0.25</v>
      </c>
      <c r="H8" s="322">
        <v>0.25</v>
      </c>
      <c r="I8" s="323">
        <v>0.25</v>
      </c>
    </row>
    <row r="9" spans="1:9" ht="214.5" x14ac:dyDescent="0.3">
      <c r="A9" s="319" t="s">
        <v>1356</v>
      </c>
      <c r="B9" s="24">
        <v>1</v>
      </c>
      <c r="C9" s="320" t="s">
        <v>1357</v>
      </c>
      <c r="D9" s="314" t="s">
        <v>1358</v>
      </c>
      <c r="E9" s="321" t="s">
        <v>1355</v>
      </c>
      <c r="F9" s="294">
        <v>0.25</v>
      </c>
      <c r="G9" s="294">
        <v>0.25</v>
      </c>
      <c r="H9" s="294">
        <v>0.25</v>
      </c>
      <c r="I9" s="324">
        <v>0.25</v>
      </c>
    </row>
    <row r="10" spans="1:9" ht="82.5" x14ac:dyDescent="0.3">
      <c r="A10" s="705" t="s">
        <v>1359</v>
      </c>
      <c r="B10" s="24">
        <v>1</v>
      </c>
      <c r="C10" s="320" t="s">
        <v>1360</v>
      </c>
      <c r="D10" s="314" t="s">
        <v>1361</v>
      </c>
      <c r="E10" s="321" t="s">
        <v>40</v>
      </c>
      <c r="F10" s="322">
        <v>0.5</v>
      </c>
      <c r="G10" s="322">
        <v>0.5</v>
      </c>
      <c r="H10" s="322">
        <v>0</v>
      </c>
      <c r="I10" s="323">
        <v>0</v>
      </c>
    </row>
    <row r="11" spans="1:9" ht="66" x14ac:dyDescent="0.3">
      <c r="A11" s="705"/>
      <c r="B11" s="24">
        <v>2</v>
      </c>
      <c r="C11" s="321" t="s">
        <v>1362</v>
      </c>
      <c r="D11" s="314" t="s">
        <v>1363</v>
      </c>
      <c r="E11" s="321" t="s">
        <v>40</v>
      </c>
      <c r="F11" s="322">
        <v>0</v>
      </c>
      <c r="G11" s="322">
        <v>0.5</v>
      </c>
      <c r="H11" s="322">
        <v>0.5</v>
      </c>
      <c r="I11" s="323">
        <v>0</v>
      </c>
    </row>
    <row r="12" spans="1:9" ht="49.5" x14ac:dyDescent="0.3">
      <c r="A12" s="705"/>
      <c r="B12" s="24">
        <v>3</v>
      </c>
      <c r="C12" s="321" t="s">
        <v>1364</v>
      </c>
      <c r="D12" s="314" t="s">
        <v>1365</v>
      </c>
      <c r="E12" s="321" t="s">
        <v>40</v>
      </c>
      <c r="F12" s="322">
        <v>0</v>
      </c>
      <c r="G12" s="322">
        <v>0.25</v>
      </c>
      <c r="H12" s="322">
        <v>0.25</v>
      </c>
      <c r="I12" s="323">
        <v>0.5</v>
      </c>
    </row>
    <row r="13" spans="1:9" ht="33" x14ac:dyDescent="0.3">
      <c r="A13" s="705" t="s">
        <v>1366</v>
      </c>
      <c r="B13" s="24">
        <v>1</v>
      </c>
      <c r="C13" s="320" t="s">
        <v>1367</v>
      </c>
      <c r="D13" s="314" t="s">
        <v>1368</v>
      </c>
      <c r="E13" s="321" t="s">
        <v>40</v>
      </c>
      <c r="F13" s="322">
        <v>0</v>
      </c>
      <c r="G13" s="322">
        <v>0</v>
      </c>
      <c r="H13" s="322">
        <v>1</v>
      </c>
      <c r="I13" s="323">
        <v>0</v>
      </c>
    </row>
    <row r="14" spans="1:9" ht="49.5" x14ac:dyDescent="0.3">
      <c r="A14" s="705"/>
      <c r="B14" s="24">
        <v>2</v>
      </c>
      <c r="C14" s="321" t="s">
        <v>1369</v>
      </c>
      <c r="D14" s="314" t="s">
        <v>1370</v>
      </c>
      <c r="E14" s="321" t="s">
        <v>40</v>
      </c>
      <c r="F14" s="322">
        <v>0</v>
      </c>
      <c r="G14" s="322">
        <v>0</v>
      </c>
      <c r="H14" s="322">
        <v>0</v>
      </c>
      <c r="I14" s="323">
        <v>1</v>
      </c>
    </row>
    <row r="15" spans="1:9" ht="33" x14ac:dyDescent="0.3">
      <c r="A15" s="705"/>
      <c r="B15" s="24">
        <v>3</v>
      </c>
      <c r="C15" s="321" t="s">
        <v>1371</v>
      </c>
      <c r="D15" s="314" t="s">
        <v>1372</v>
      </c>
      <c r="E15" s="321" t="s">
        <v>40</v>
      </c>
      <c r="F15" s="322">
        <v>0</v>
      </c>
      <c r="G15" s="322">
        <v>0</v>
      </c>
      <c r="H15" s="322">
        <v>0</v>
      </c>
      <c r="I15" s="323">
        <v>1</v>
      </c>
    </row>
    <row r="16" spans="1:9" ht="297" x14ac:dyDescent="0.3">
      <c r="A16" s="319" t="s">
        <v>1373</v>
      </c>
      <c r="B16" s="24">
        <v>1</v>
      </c>
      <c r="C16" s="320" t="s">
        <v>1374</v>
      </c>
      <c r="D16" s="314" t="s">
        <v>1375</v>
      </c>
      <c r="E16" s="321" t="s">
        <v>1376</v>
      </c>
      <c r="F16" s="322">
        <v>0.25</v>
      </c>
      <c r="G16" s="294">
        <v>0.25</v>
      </c>
      <c r="H16" s="294">
        <v>0.25</v>
      </c>
      <c r="I16" s="324">
        <v>0.25</v>
      </c>
    </row>
    <row r="17" spans="1:9" ht="82.5" x14ac:dyDescent="0.3">
      <c r="A17" s="705"/>
      <c r="B17" s="24">
        <v>1</v>
      </c>
      <c r="C17" s="321" t="s">
        <v>1377</v>
      </c>
      <c r="D17" s="314" t="s">
        <v>1378</v>
      </c>
      <c r="E17" s="321" t="s">
        <v>40</v>
      </c>
      <c r="F17" s="322">
        <v>0.5</v>
      </c>
      <c r="G17" s="322">
        <v>0.5</v>
      </c>
      <c r="H17" s="322"/>
      <c r="I17" s="323"/>
    </row>
    <row r="18" spans="1:9" ht="66" x14ac:dyDescent="0.3">
      <c r="A18" s="705"/>
      <c r="B18" s="24">
        <v>2</v>
      </c>
      <c r="C18" s="321" t="s">
        <v>1379</v>
      </c>
      <c r="D18" s="314" t="s">
        <v>1380</v>
      </c>
      <c r="E18" s="325" t="s">
        <v>1381</v>
      </c>
      <c r="F18" s="322"/>
      <c r="G18" s="322">
        <v>0</v>
      </c>
      <c r="H18" s="322">
        <v>0.5</v>
      </c>
      <c r="I18" s="323">
        <v>0.5</v>
      </c>
    </row>
    <row r="19" spans="1:9" ht="99" x14ac:dyDescent="0.3">
      <c r="A19" s="705"/>
      <c r="B19" s="24">
        <v>3</v>
      </c>
      <c r="C19" s="321" t="s">
        <v>1382</v>
      </c>
      <c r="D19" s="314" t="s">
        <v>1383</v>
      </c>
      <c r="E19" s="325" t="s">
        <v>1381</v>
      </c>
      <c r="F19" s="322"/>
      <c r="G19" s="322"/>
      <c r="H19" s="322">
        <v>1</v>
      </c>
      <c r="I19" s="323"/>
    </row>
    <row r="20" spans="1:9" ht="82.5" x14ac:dyDescent="0.3">
      <c r="A20" s="705"/>
      <c r="B20" s="24">
        <v>4</v>
      </c>
      <c r="C20" s="321" t="s">
        <v>1384</v>
      </c>
      <c r="D20" s="314" t="s">
        <v>1385</v>
      </c>
      <c r="E20" s="326" t="s">
        <v>1386</v>
      </c>
      <c r="F20" s="322"/>
      <c r="G20" s="322"/>
      <c r="H20" s="322">
        <v>0.5</v>
      </c>
      <c r="I20" s="323">
        <v>0.5</v>
      </c>
    </row>
    <row r="21" spans="1:9" ht="132" x14ac:dyDescent="0.3">
      <c r="A21" s="319" t="s">
        <v>1387</v>
      </c>
      <c r="B21" s="290">
        <v>1</v>
      </c>
      <c r="C21" s="320" t="s">
        <v>1388</v>
      </c>
      <c r="D21" s="314" t="s">
        <v>1389</v>
      </c>
      <c r="E21" s="327" t="s">
        <v>1390</v>
      </c>
      <c r="F21" s="294" t="s">
        <v>1391</v>
      </c>
      <c r="G21" s="294">
        <v>0.4</v>
      </c>
      <c r="H21" s="294">
        <v>0.4</v>
      </c>
      <c r="I21" s="324">
        <v>0.1</v>
      </c>
    </row>
    <row r="22" spans="1:9" ht="115.5" x14ac:dyDescent="0.3">
      <c r="A22" s="319" t="s">
        <v>1392</v>
      </c>
      <c r="B22" s="24">
        <v>1</v>
      </c>
      <c r="C22" s="320" t="s">
        <v>1393</v>
      </c>
      <c r="D22" s="314" t="s">
        <v>1394</v>
      </c>
      <c r="E22" s="328" t="s">
        <v>1395</v>
      </c>
      <c r="F22" s="322">
        <v>0.25</v>
      </c>
      <c r="G22" s="322">
        <v>0.25</v>
      </c>
      <c r="H22" s="322">
        <v>0.25</v>
      </c>
      <c r="I22" s="323">
        <v>0.25</v>
      </c>
    </row>
    <row r="23" spans="1:9" ht="132" x14ac:dyDescent="0.3">
      <c r="A23" s="319" t="s">
        <v>1396</v>
      </c>
      <c r="B23" s="290">
        <v>1</v>
      </c>
      <c r="C23" s="320" t="s">
        <v>1397</v>
      </c>
      <c r="D23" s="314" t="s">
        <v>1398</v>
      </c>
      <c r="E23" s="329" t="s">
        <v>1395</v>
      </c>
      <c r="F23" s="294">
        <v>0.2</v>
      </c>
      <c r="G23" s="294">
        <v>0.4</v>
      </c>
      <c r="H23" s="294">
        <v>0.4</v>
      </c>
      <c r="I23" s="324">
        <v>0</v>
      </c>
    </row>
    <row r="24" spans="1:9" ht="66" x14ac:dyDescent="0.3">
      <c r="A24" s="319" t="s">
        <v>1399</v>
      </c>
      <c r="B24" s="24">
        <v>1</v>
      </c>
      <c r="C24" s="320" t="s">
        <v>1400</v>
      </c>
      <c r="D24" s="314" t="s">
        <v>1401</v>
      </c>
      <c r="E24" s="328" t="s">
        <v>1395</v>
      </c>
      <c r="F24" s="322">
        <v>0</v>
      </c>
      <c r="G24" s="322">
        <v>0</v>
      </c>
      <c r="H24" s="294">
        <v>0</v>
      </c>
      <c r="I24" s="324">
        <v>1</v>
      </c>
    </row>
    <row r="25" spans="1:9" ht="49.5" x14ac:dyDescent="0.3">
      <c r="A25" s="705" t="s">
        <v>1402</v>
      </c>
      <c r="B25" s="24">
        <v>1</v>
      </c>
      <c r="C25" s="320" t="s">
        <v>1403</v>
      </c>
      <c r="D25" s="314" t="s">
        <v>1404</v>
      </c>
      <c r="E25" s="321" t="s">
        <v>40</v>
      </c>
      <c r="F25" s="322"/>
      <c r="G25" s="322">
        <v>0.5</v>
      </c>
      <c r="H25" s="322">
        <v>0.5</v>
      </c>
      <c r="I25" s="323"/>
    </row>
    <row r="26" spans="1:9" ht="49.5" x14ac:dyDescent="0.3">
      <c r="A26" s="705"/>
      <c r="B26" s="24">
        <v>2</v>
      </c>
      <c r="C26" s="321" t="s">
        <v>1405</v>
      </c>
      <c r="D26" s="314" t="s">
        <v>1406</v>
      </c>
      <c r="E26" s="321" t="s">
        <v>40</v>
      </c>
      <c r="F26" s="322" t="s">
        <v>1334</v>
      </c>
      <c r="G26" s="322">
        <v>0.5</v>
      </c>
      <c r="H26" s="322">
        <v>0.5</v>
      </c>
      <c r="I26" s="323"/>
    </row>
    <row r="27" spans="1:9" ht="33" x14ac:dyDescent="0.3">
      <c r="A27" s="705"/>
      <c r="B27" s="24">
        <v>3</v>
      </c>
      <c r="C27" s="321" t="s">
        <v>1407</v>
      </c>
      <c r="D27" s="314" t="s">
        <v>1236</v>
      </c>
      <c r="E27" s="321" t="s">
        <v>1408</v>
      </c>
      <c r="F27" s="322"/>
      <c r="G27" s="322" t="s">
        <v>1334</v>
      </c>
      <c r="H27" s="322"/>
      <c r="I27" s="323">
        <v>1</v>
      </c>
    </row>
    <row r="28" spans="1:9" ht="49.5" x14ac:dyDescent="0.3">
      <c r="A28" s="705" t="s">
        <v>1409</v>
      </c>
      <c r="B28" s="24">
        <v>1</v>
      </c>
      <c r="C28" s="330" t="s">
        <v>1410</v>
      </c>
      <c r="D28" s="314" t="s">
        <v>1411</v>
      </c>
      <c r="E28" s="321" t="s">
        <v>1355</v>
      </c>
      <c r="F28" s="322"/>
      <c r="G28" s="322" t="s">
        <v>1334</v>
      </c>
      <c r="H28" s="322">
        <v>0.5</v>
      </c>
      <c r="I28" s="323">
        <v>0.5</v>
      </c>
    </row>
    <row r="29" spans="1:9" ht="49.5" x14ac:dyDescent="0.3">
      <c r="A29" s="705"/>
      <c r="B29" s="24">
        <v>2</v>
      </c>
      <c r="C29" s="314" t="s">
        <v>1412</v>
      </c>
      <c r="D29" s="314" t="s">
        <v>1413</v>
      </c>
      <c r="E29" s="321" t="s">
        <v>1414</v>
      </c>
      <c r="F29" s="322"/>
      <c r="G29" s="322"/>
      <c r="H29" s="322" t="s">
        <v>1334</v>
      </c>
      <c r="I29" s="323">
        <v>1</v>
      </c>
    </row>
    <row r="30" spans="1:9" x14ac:dyDescent="0.3">
      <c r="A30" s="705"/>
      <c r="B30" s="24">
        <v>3</v>
      </c>
      <c r="C30" s="314" t="s">
        <v>1415</v>
      </c>
      <c r="D30" s="314" t="s">
        <v>1416</v>
      </c>
      <c r="E30" s="321" t="s">
        <v>40</v>
      </c>
      <c r="F30" s="322"/>
      <c r="G30" s="322"/>
      <c r="H30" s="322"/>
      <c r="I30" s="323">
        <v>1</v>
      </c>
    </row>
    <row r="31" spans="1:9" ht="33" x14ac:dyDescent="0.3">
      <c r="A31" s="705"/>
      <c r="B31" s="24">
        <v>4</v>
      </c>
      <c r="C31" s="331" t="s">
        <v>1417</v>
      </c>
      <c r="D31" s="314" t="s">
        <v>1418</v>
      </c>
      <c r="E31" s="321" t="s">
        <v>40</v>
      </c>
      <c r="F31" s="322"/>
      <c r="G31" s="322"/>
      <c r="H31" s="322"/>
      <c r="I31" s="323">
        <v>1</v>
      </c>
    </row>
    <row r="32" spans="1:9" ht="66" x14ac:dyDescent="0.3">
      <c r="A32" s="319" t="s">
        <v>1419</v>
      </c>
      <c r="B32" s="24">
        <v>1</v>
      </c>
      <c r="C32" s="321" t="s">
        <v>1420</v>
      </c>
      <c r="D32" s="314" t="s">
        <v>1421</v>
      </c>
      <c r="E32" s="321" t="s">
        <v>40</v>
      </c>
      <c r="F32" s="322">
        <v>1</v>
      </c>
      <c r="G32" s="322"/>
      <c r="H32" s="322"/>
      <c r="I32" s="323"/>
    </row>
    <row r="33" spans="1:9" ht="66" x14ac:dyDescent="0.3">
      <c r="A33" s="705" t="s">
        <v>1422</v>
      </c>
      <c r="B33" s="24">
        <v>1</v>
      </c>
      <c r="C33" s="330" t="s">
        <v>1423</v>
      </c>
      <c r="D33" s="704" t="s">
        <v>1424</v>
      </c>
      <c r="E33" s="321" t="s">
        <v>40</v>
      </c>
      <c r="F33" s="322"/>
      <c r="G33" s="322">
        <v>0.5</v>
      </c>
      <c r="H33" s="322">
        <v>0.5</v>
      </c>
      <c r="I33" s="323"/>
    </row>
    <row r="34" spans="1:9" ht="33" x14ac:dyDescent="0.3">
      <c r="A34" s="705"/>
      <c r="B34" s="24">
        <v>2</v>
      </c>
      <c r="C34" s="314" t="s">
        <v>1425</v>
      </c>
      <c r="D34" s="704"/>
      <c r="E34" s="321" t="s">
        <v>40</v>
      </c>
      <c r="F34" s="322"/>
      <c r="G34" s="322">
        <v>0.5</v>
      </c>
      <c r="H34" s="322">
        <v>0.5</v>
      </c>
      <c r="I34" s="323"/>
    </row>
  </sheetData>
  <mergeCells count="11">
    <mergeCell ref="D33:D34"/>
    <mergeCell ref="A1:B3"/>
    <mergeCell ref="C1:I3"/>
    <mergeCell ref="A13:A15"/>
    <mergeCell ref="A17:A20"/>
    <mergeCell ref="A25:A27"/>
    <mergeCell ref="A28:A31"/>
    <mergeCell ref="A33:A34"/>
    <mergeCell ref="B4:C4"/>
    <mergeCell ref="A6:A7"/>
    <mergeCell ref="A10:A12"/>
  </mergeCells>
  <printOptions horizontalCentered="1" verticalCentered="1"/>
  <pageMargins left="0.70866141732283472" right="0.70866141732283472" top="0.74803149606299213" bottom="0.74803149606299213" header="0.31496062992125984" footer="0.31496062992125984"/>
  <pageSetup scale="47" fitToHeight="0" orientation="landscape" r:id="rId1"/>
  <headerFooter>
    <oddHeader>&amp;LUnidad Administrativa Especial del Servicio Público de Empleo - UAESPE -  
PLAN DE ACCIÓN 2019
Subdirección de Tecnología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5CFB-5CE3-4EA4-ADA5-24286DFF1739}">
  <sheetPr>
    <pageSetUpPr fitToPage="1"/>
  </sheetPr>
  <dimension ref="A1:L26"/>
  <sheetViews>
    <sheetView zoomScale="70" zoomScaleNormal="70" workbookViewId="0">
      <selection activeCell="E10" sqref="E10"/>
    </sheetView>
  </sheetViews>
  <sheetFormatPr baseColWidth="10" defaultRowHeight="15" x14ac:dyDescent="0.25"/>
  <cols>
    <col min="1" max="1" width="4.42578125" customWidth="1"/>
    <col min="2" max="2" width="28.85546875" customWidth="1"/>
    <col min="3" max="3" width="9.140625"/>
    <col min="4" max="4" width="48.42578125" customWidth="1"/>
    <col min="5" max="6" width="32.42578125" customWidth="1"/>
    <col min="7" max="7" width="28.42578125" customWidth="1"/>
    <col min="8" max="8" width="24.140625" customWidth="1"/>
    <col min="9" max="9" width="29.28515625" customWidth="1"/>
    <col min="10" max="10" width="24.5703125" customWidth="1"/>
  </cols>
  <sheetData>
    <row r="1" spans="1:12" ht="32.25" customHeight="1" x14ac:dyDescent="0.25">
      <c r="A1" s="690"/>
      <c r="B1" s="708"/>
      <c r="C1" s="691"/>
      <c r="D1" s="664" t="s">
        <v>253</v>
      </c>
      <c r="E1" s="665"/>
      <c r="F1" s="665"/>
      <c r="G1" s="665"/>
      <c r="H1" s="665"/>
      <c r="I1" s="665"/>
      <c r="J1" s="678"/>
      <c r="K1" s="33"/>
      <c r="L1" s="33"/>
    </row>
    <row r="2" spans="1:12" ht="40.5" customHeight="1" x14ac:dyDescent="0.25">
      <c r="A2" s="692"/>
      <c r="B2" s="516"/>
      <c r="C2" s="693"/>
      <c r="D2" s="477"/>
      <c r="E2" s="468"/>
      <c r="F2" s="468"/>
      <c r="G2" s="468"/>
      <c r="H2" s="468"/>
      <c r="I2" s="468"/>
      <c r="J2" s="679"/>
      <c r="K2" s="33"/>
      <c r="L2" s="33"/>
    </row>
    <row r="3" spans="1:12" ht="25.5" customHeight="1" x14ac:dyDescent="0.25">
      <c r="A3" s="694"/>
      <c r="B3" s="709"/>
      <c r="C3" s="695"/>
      <c r="D3" s="666"/>
      <c r="E3" s="608"/>
      <c r="F3" s="608"/>
      <c r="G3" s="608"/>
      <c r="H3" s="608"/>
      <c r="I3" s="608"/>
      <c r="J3" s="680"/>
      <c r="K3" s="33"/>
      <c r="L3" s="33"/>
    </row>
    <row r="5" spans="1:12" ht="16.5" x14ac:dyDescent="0.25">
      <c r="B5" s="287" t="s">
        <v>1135</v>
      </c>
      <c r="C5" s="667" t="s">
        <v>1136</v>
      </c>
      <c r="D5" s="667"/>
      <c r="E5" s="288" t="s">
        <v>1137</v>
      </c>
      <c r="F5" s="287" t="s">
        <v>110</v>
      </c>
      <c r="G5" s="289" t="s">
        <v>1138</v>
      </c>
      <c r="H5" s="289" t="s">
        <v>1139</v>
      </c>
      <c r="I5" s="289" t="s">
        <v>1140</v>
      </c>
      <c r="J5" s="289" t="s">
        <v>1141</v>
      </c>
    </row>
    <row r="6" spans="1:12" ht="49.5" x14ac:dyDescent="0.25">
      <c r="B6" s="663" t="s">
        <v>1279</v>
      </c>
      <c r="C6" s="290">
        <v>1</v>
      </c>
      <c r="D6" s="291" t="s">
        <v>1280</v>
      </c>
      <c r="E6" s="292" t="s">
        <v>1281</v>
      </c>
      <c r="F6" s="293" t="s">
        <v>1282</v>
      </c>
      <c r="G6" s="294">
        <v>0</v>
      </c>
      <c r="H6" s="294">
        <v>1</v>
      </c>
      <c r="I6" s="294">
        <v>0</v>
      </c>
      <c r="J6" s="294">
        <v>0</v>
      </c>
    </row>
    <row r="7" spans="1:12" ht="33" x14ac:dyDescent="0.25">
      <c r="B7" s="663"/>
      <c r="C7" s="290">
        <v>2</v>
      </c>
      <c r="D7" s="295" t="s">
        <v>1283</v>
      </c>
      <c r="E7" s="292" t="s">
        <v>1284</v>
      </c>
      <c r="F7" s="293" t="s">
        <v>1282</v>
      </c>
      <c r="G7" s="294">
        <v>0</v>
      </c>
      <c r="H7" s="294">
        <v>0</v>
      </c>
      <c r="I7" s="294">
        <v>0</v>
      </c>
      <c r="J7" s="294">
        <v>1</v>
      </c>
    </row>
    <row r="8" spans="1:12" ht="66" x14ac:dyDescent="0.25">
      <c r="B8" s="663"/>
      <c r="C8" s="290">
        <v>3</v>
      </c>
      <c r="D8" s="295" t="s">
        <v>1285</v>
      </c>
      <c r="E8" s="292" t="s">
        <v>1286</v>
      </c>
      <c r="F8" s="293" t="s">
        <v>1282</v>
      </c>
      <c r="G8" s="294">
        <v>0</v>
      </c>
      <c r="H8" s="294">
        <v>0.5</v>
      </c>
      <c r="I8" s="294">
        <v>0</v>
      </c>
      <c r="J8" s="294">
        <v>0.5</v>
      </c>
    </row>
    <row r="9" spans="1:12" ht="33" x14ac:dyDescent="0.25">
      <c r="B9" s="699" t="s">
        <v>1287</v>
      </c>
      <c r="C9" s="290">
        <v>1</v>
      </c>
      <c r="D9" s="295" t="s">
        <v>1288</v>
      </c>
      <c r="E9" s="292" t="s">
        <v>1289</v>
      </c>
      <c r="F9" s="293" t="s">
        <v>1282</v>
      </c>
      <c r="G9" s="294">
        <v>0.25</v>
      </c>
      <c r="H9" s="294">
        <v>0.25</v>
      </c>
      <c r="I9" s="294">
        <v>0.25</v>
      </c>
      <c r="J9" s="294">
        <v>0.25</v>
      </c>
    </row>
    <row r="10" spans="1:12" ht="33" x14ac:dyDescent="0.25">
      <c r="B10" s="700"/>
      <c r="C10" s="710">
        <v>2</v>
      </c>
      <c r="D10" s="711" t="s">
        <v>1290</v>
      </c>
      <c r="E10" s="292" t="s">
        <v>1291</v>
      </c>
      <c r="F10" s="293" t="s">
        <v>1282</v>
      </c>
      <c r="G10" s="294">
        <v>1</v>
      </c>
      <c r="H10" s="294">
        <v>0</v>
      </c>
      <c r="I10" s="294">
        <v>0</v>
      </c>
      <c r="J10" s="294">
        <v>0</v>
      </c>
    </row>
    <row r="11" spans="1:12" ht="33" x14ac:dyDescent="0.25">
      <c r="B11" s="700"/>
      <c r="C11" s="710"/>
      <c r="D11" s="711"/>
      <c r="E11" s="292" t="s">
        <v>1292</v>
      </c>
      <c r="F11" s="293" t="s">
        <v>1282</v>
      </c>
      <c r="G11" s="294">
        <v>0.25</v>
      </c>
      <c r="H11" s="294">
        <v>0.25</v>
      </c>
      <c r="I11" s="294">
        <v>0.25</v>
      </c>
      <c r="J11" s="294">
        <v>0</v>
      </c>
    </row>
    <row r="12" spans="1:12" ht="33" x14ac:dyDescent="0.25">
      <c r="B12" s="700"/>
      <c r="C12" s="710"/>
      <c r="D12" s="711"/>
      <c r="E12" s="292" t="s">
        <v>1293</v>
      </c>
      <c r="F12" s="293" t="s">
        <v>1282</v>
      </c>
      <c r="G12" s="294">
        <v>0.25</v>
      </c>
      <c r="H12" s="294">
        <v>0.75</v>
      </c>
      <c r="I12" s="294">
        <v>0</v>
      </c>
      <c r="J12" s="294">
        <v>0</v>
      </c>
    </row>
    <row r="13" spans="1:12" ht="66" x14ac:dyDescent="0.25">
      <c r="B13" s="701"/>
      <c r="C13" s="710"/>
      <c r="D13" s="711"/>
      <c r="E13" s="292" t="s">
        <v>1294</v>
      </c>
      <c r="F13" s="293" t="s">
        <v>1282</v>
      </c>
      <c r="G13" s="294">
        <v>0</v>
      </c>
      <c r="H13" s="294">
        <v>0</v>
      </c>
      <c r="I13" s="294">
        <v>0</v>
      </c>
      <c r="J13" s="294">
        <v>1</v>
      </c>
    </row>
    <row r="14" spans="1:12" ht="33" x14ac:dyDescent="0.25">
      <c r="B14" s="663" t="s">
        <v>1295</v>
      </c>
      <c r="C14" s="290">
        <v>1</v>
      </c>
      <c r="D14" s="295" t="s">
        <v>1296</v>
      </c>
      <c r="E14" s="292" t="s">
        <v>1297</v>
      </c>
      <c r="F14" s="293" t="s">
        <v>1282</v>
      </c>
      <c r="G14" s="294">
        <v>0</v>
      </c>
      <c r="H14" s="294">
        <v>0.33</v>
      </c>
      <c r="I14" s="294">
        <v>0.33</v>
      </c>
      <c r="J14" s="294">
        <v>0.34</v>
      </c>
    </row>
    <row r="15" spans="1:12" ht="33" x14ac:dyDescent="0.25">
      <c r="B15" s="663"/>
      <c r="C15" s="290">
        <v>2</v>
      </c>
      <c r="D15" s="295" t="s">
        <v>1298</v>
      </c>
      <c r="E15" s="292" t="s">
        <v>1299</v>
      </c>
      <c r="F15" s="293" t="s">
        <v>1282</v>
      </c>
      <c r="G15" s="294">
        <v>0.25</v>
      </c>
      <c r="H15" s="294">
        <v>0.25</v>
      </c>
      <c r="I15" s="294">
        <v>0.25</v>
      </c>
      <c r="J15" s="294">
        <v>0.25</v>
      </c>
    </row>
    <row r="16" spans="1:12" ht="33" x14ac:dyDescent="0.25">
      <c r="B16" s="663"/>
      <c r="C16" s="290">
        <v>3</v>
      </c>
      <c r="D16" s="295" t="s">
        <v>1300</v>
      </c>
      <c r="E16" s="292" t="s">
        <v>1301</v>
      </c>
      <c r="F16" s="293" t="s">
        <v>1282</v>
      </c>
      <c r="G16" s="294">
        <v>0.25</v>
      </c>
      <c r="H16" s="294">
        <v>0.25</v>
      </c>
      <c r="I16" s="294">
        <v>0.25</v>
      </c>
      <c r="J16" s="294">
        <v>0.25</v>
      </c>
    </row>
    <row r="17" spans="2:10" ht="49.5" x14ac:dyDescent="0.25">
      <c r="B17" s="663"/>
      <c r="C17" s="290">
        <v>4</v>
      </c>
      <c r="D17" s="295" t="s">
        <v>1302</v>
      </c>
      <c r="E17" s="292" t="s">
        <v>1303</v>
      </c>
      <c r="F17" s="293" t="s">
        <v>1282</v>
      </c>
      <c r="G17" s="294">
        <v>0</v>
      </c>
      <c r="H17" s="294">
        <v>0.33</v>
      </c>
      <c r="I17" s="294">
        <v>0.33</v>
      </c>
      <c r="J17" s="294">
        <v>0.34</v>
      </c>
    </row>
    <row r="18" spans="2:10" ht="33" x14ac:dyDescent="0.25">
      <c r="B18" s="663"/>
      <c r="C18" s="290">
        <v>5</v>
      </c>
      <c r="D18" s="295" t="s">
        <v>1304</v>
      </c>
      <c r="E18" s="292" t="s">
        <v>1305</v>
      </c>
      <c r="F18" s="293" t="s">
        <v>1282</v>
      </c>
      <c r="G18" s="294">
        <v>0.25</v>
      </c>
      <c r="H18" s="294">
        <v>0.25</v>
      </c>
      <c r="I18" s="294">
        <v>0.25</v>
      </c>
      <c r="J18" s="294">
        <v>0.25</v>
      </c>
    </row>
    <row r="19" spans="2:10" ht="49.5" x14ac:dyDescent="0.25">
      <c r="B19" s="706" t="s">
        <v>1306</v>
      </c>
      <c r="C19" s="290">
        <v>1</v>
      </c>
      <c r="D19" s="295" t="s">
        <v>1307</v>
      </c>
      <c r="E19" s="292" t="s">
        <v>1308</v>
      </c>
      <c r="F19" s="293" t="s">
        <v>1309</v>
      </c>
      <c r="G19" s="294">
        <v>0</v>
      </c>
      <c r="H19" s="294">
        <v>1</v>
      </c>
      <c r="I19" s="294">
        <v>0</v>
      </c>
      <c r="J19" s="294">
        <v>0</v>
      </c>
    </row>
    <row r="20" spans="2:10" ht="82.5" x14ac:dyDescent="0.25">
      <c r="B20" s="707"/>
      <c r="C20" s="295">
        <v>2</v>
      </c>
      <c r="D20" s="295" t="s">
        <v>1310</v>
      </c>
      <c r="E20" s="307" t="s">
        <v>1311</v>
      </c>
      <c r="F20" s="293" t="s">
        <v>1309</v>
      </c>
      <c r="G20" s="308">
        <v>0.25</v>
      </c>
      <c r="H20" s="308">
        <v>0.25</v>
      </c>
      <c r="I20" s="308">
        <v>0.25</v>
      </c>
      <c r="J20" s="308">
        <v>0.25</v>
      </c>
    </row>
    <row r="21" spans="2:10" ht="66" x14ac:dyDescent="0.25">
      <c r="B21" s="295" t="s">
        <v>1312</v>
      </c>
      <c r="C21" s="295">
        <v>1</v>
      </c>
      <c r="D21" s="295" t="s">
        <v>1313</v>
      </c>
      <c r="E21" s="307" t="s">
        <v>1314</v>
      </c>
      <c r="F21" s="293" t="s">
        <v>1309</v>
      </c>
      <c r="G21" s="308">
        <v>0.25</v>
      </c>
      <c r="H21" s="308">
        <v>0.25</v>
      </c>
      <c r="I21" s="308">
        <v>0.25</v>
      </c>
      <c r="J21" s="308">
        <v>0.25</v>
      </c>
    </row>
    <row r="22" spans="2:10" ht="66" x14ac:dyDescent="0.25">
      <c r="B22" s="295" t="s">
        <v>1315</v>
      </c>
      <c r="C22" s="295">
        <v>1</v>
      </c>
      <c r="D22" s="295" t="s">
        <v>1316</v>
      </c>
      <c r="E22" s="307" t="s">
        <v>1317</v>
      </c>
      <c r="F22" s="293" t="s">
        <v>1309</v>
      </c>
      <c r="G22" s="308">
        <v>0</v>
      </c>
      <c r="H22" s="308">
        <v>0.5</v>
      </c>
      <c r="I22" s="308">
        <v>0</v>
      </c>
      <c r="J22" s="308">
        <v>0.5</v>
      </c>
    </row>
    <row r="23" spans="2:10" ht="99" x14ac:dyDescent="0.3">
      <c r="B23" s="706" t="s">
        <v>1318</v>
      </c>
      <c r="C23" s="295">
        <v>1</v>
      </c>
      <c r="D23" s="309" t="s">
        <v>1319</v>
      </c>
      <c r="E23" s="307" t="s">
        <v>1320</v>
      </c>
      <c r="F23" s="293" t="s">
        <v>1309</v>
      </c>
      <c r="G23" s="308">
        <v>0</v>
      </c>
      <c r="H23" s="308">
        <v>0</v>
      </c>
      <c r="I23" s="308">
        <v>0.5</v>
      </c>
      <c r="J23" s="308">
        <v>0.5</v>
      </c>
    </row>
    <row r="24" spans="2:10" ht="49.5" x14ac:dyDescent="0.25">
      <c r="B24" s="707"/>
      <c r="C24" s="295">
        <v>2</v>
      </c>
      <c r="D24" s="295" t="s">
        <v>1321</v>
      </c>
      <c r="E24" s="307" t="s">
        <v>1320</v>
      </c>
      <c r="F24" s="293" t="s">
        <v>1309</v>
      </c>
      <c r="G24" s="308">
        <v>0</v>
      </c>
      <c r="H24" s="308">
        <v>0</v>
      </c>
      <c r="I24" s="308">
        <v>0</v>
      </c>
      <c r="J24" s="308">
        <v>1</v>
      </c>
    </row>
    <row r="25" spans="2:10" ht="49.5" x14ac:dyDescent="0.25">
      <c r="B25" s="295" t="s">
        <v>1322</v>
      </c>
      <c r="C25" s="295">
        <v>1</v>
      </c>
      <c r="D25" s="295" t="s">
        <v>1323</v>
      </c>
      <c r="E25" s="307" t="s">
        <v>1324</v>
      </c>
      <c r="F25" s="293" t="s">
        <v>1309</v>
      </c>
      <c r="G25" s="308">
        <v>0</v>
      </c>
      <c r="H25" s="308">
        <v>0.5</v>
      </c>
      <c r="I25" s="308">
        <v>0</v>
      </c>
      <c r="J25" s="308">
        <v>0.5</v>
      </c>
    </row>
    <row r="26" spans="2:10" ht="49.5" x14ac:dyDescent="0.25">
      <c r="B26" s="295" t="s">
        <v>1325</v>
      </c>
      <c r="C26" s="295">
        <v>1</v>
      </c>
      <c r="D26" s="295" t="s">
        <v>1326</v>
      </c>
      <c r="E26" s="307" t="s">
        <v>1327</v>
      </c>
      <c r="F26" s="293" t="s">
        <v>1309</v>
      </c>
      <c r="G26" s="308">
        <v>0</v>
      </c>
      <c r="H26" s="308">
        <v>0.5</v>
      </c>
      <c r="I26" s="308">
        <v>0</v>
      </c>
      <c r="J26" s="308">
        <v>0.5</v>
      </c>
    </row>
  </sheetData>
  <mergeCells count="10">
    <mergeCell ref="B14:B18"/>
    <mergeCell ref="B19:B20"/>
    <mergeCell ref="B23:B24"/>
    <mergeCell ref="A1:C3"/>
    <mergeCell ref="D1:J3"/>
    <mergeCell ref="C5:D5"/>
    <mergeCell ref="B6:B8"/>
    <mergeCell ref="B9:B13"/>
    <mergeCell ref="C10:C13"/>
    <mergeCell ref="D10:D13"/>
  </mergeCells>
  <printOptions horizontalCentered="1" verticalCentered="1"/>
  <pageMargins left="0.70866141732283472" right="0.70866141732283472" top="0.74803149606299213" bottom="0.74803149606299213" header="0.31496062992125984" footer="0.31496062992125984"/>
  <pageSetup scale="57" fitToHeight="0" orientation="landscape" r:id="rId1"/>
  <headerFooter>
    <oddHeader>&amp;LUnidad Administrativa Especial del Servicio Público de Empleo - UAESPE -  
PLAN DE ACCIÓN 2019
Subdirección de Tecnología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F1C22-73AF-44BF-BCDA-357B5AA3FAAD}">
  <dimension ref="A1:W27"/>
  <sheetViews>
    <sheetView zoomScale="75" zoomScaleNormal="75" workbookViewId="0">
      <selection sqref="A1:C3"/>
    </sheetView>
  </sheetViews>
  <sheetFormatPr baseColWidth="10" defaultColWidth="11" defaultRowHeight="16.5" x14ac:dyDescent="0.25"/>
  <cols>
    <col min="1" max="1" width="9.7109375" style="39" customWidth="1"/>
    <col min="2" max="2" width="23.140625" style="26" customWidth="1"/>
    <col min="3" max="3" width="26.42578125" style="39" customWidth="1"/>
    <col min="4" max="4" width="24.42578125" style="11" customWidth="1"/>
    <col min="5" max="5" width="53.42578125" style="39" customWidth="1"/>
    <col min="6" max="6" width="38" style="39" customWidth="1"/>
    <col min="7" max="7" width="15" style="39" customWidth="1"/>
    <col min="8" max="8" width="17.42578125" style="39" customWidth="1"/>
    <col min="9" max="9" width="15.42578125" style="39" customWidth="1"/>
    <col min="10" max="16384" width="11" style="39"/>
  </cols>
  <sheetData>
    <row r="1" spans="1:23" ht="16.5" customHeight="1" x14ac:dyDescent="0.25">
      <c r="A1" s="459"/>
      <c r="B1" s="459"/>
      <c r="C1" s="459"/>
      <c r="D1" s="477" t="s">
        <v>1016</v>
      </c>
      <c r="E1" s="468"/>
      <c r="F1" s="468"/>
      <c r="G1" s="468"/>
      <c r="H1" s="468"/>
      <c r="I1" s="468"/>
      <c r="J1" s="468"/>
      <c r="K1" s="468"/>
      <c r="L1" s="468"/>
      <c r="M1" s="468"/>
      <c r="N1" s="468"/>
      <c r="O1" s="468"/>
      <c r="P1" s="468"/>
      <c r="Q1" s="468"/>
      <c r="R1" s="468"/>
      <c r="S1" s="468"/>
      <c r="T1" s="468"/>
      <c r="U1" s="468"/>
      <c r="V1" s="468"/>
      <c r="W1" s="468"/>
    </row>
    <row r="2" spans="1:23" ht="16.5" customHeight="1" x14ac:dyDescent="0.25">
      <c r="A2" s="459"/>
      <c r="B2" s="459"/>
      <c r="C2" s="459"/>
      <c r="D2" s="477"/>
      <c r="E2" s="468"/>
      <c r="F2" s="468"/>
      <c r="G2" s="468"/>
      <c r="H2" s="468"/>
      <c r="I2" s="468"/>
      <c r="J2" s="468"/>
      <c r="K2" s="468"/>
      <c r="L2" s="468"/>
      <c r="M2" s="468"/>
      <c r="N2" s="468"/>
      <c r="O2" s="468"/>
      <c r="P2" s="468"/>
      <c r="Q2" s="468"/>
      <c r="R2" s="468"/>
      <c r="S2" s="468"/>
      <c r="T2" s="468"/>
      <c r="U2" s="468"/>
      <c r="V2" s="468"/>
      <c r="W2" s="468"/>
    </row>
    <row r="3" spans="1:23" ht="36" customHeight="1" x14ac:dyDescent="0.25">
      <c r="A3" s="459"/>
      <c r="B3" s="459"/>
      <c r="C3" s="459"/>
      <c r="D3" s="477"/>
      <c r="E3" s="468"/>
      <c r="F3" s="468"/>
      <c r="G3" s="468"/>
      <c r="H3" s="468"/>
      <c r="I3" s="468"/>
      <c r="J3" s="468"/>
      <c r="K3" s="468"/>
      <c r="L3" s="468"/>
      <c r="M3" s="468"/>
      <c r="N3" s="468"/>
      <c r="O3" s="468"/>
      <c r="P3" s="468"/>
      <c r="Q3" s="468"/>
      <c r="R3" s="468"/>
      <c r="S3" s="468"/>
      <c r="T3" s="468"/>
      <c r="U3" s="468"/>
      <c r="V3" s="468"/>
      <c r="W3" s="468"/>
    </row>
    <row r="4" spans="1:23" x14ac:dyDescent="0.25">
      <c r="A4" s="712" t="s">
        <v>1017</v>
      </c>
      <c r="B4" s="714" t="s">
        <v>1018</v>
      </c>
      <c r="C4" s="715" t="s">
        <v>1019</v>
      </c>
      <c r="D4" s="715" t="s">
        <v>1020</v>
      </c>
      <c r="E4" s="715" t="s">
        <v>1021</v>
      </c>
      <c r="F4" s="715" t="s">
        <v>79</v>
      </c>
      <c r="G4" s="715" t="s">
        <v>1022</v>
      </c>
      <c r="H4" s="715" t="s">
        <v>1023</v>
      </c>
      <c r="I4" s="715" t="s">
        <v>110</v>
      </c>
      <c r="J4" s="715" t="s">
        <v>1024</v>
      </c>
      <c r="K4" s="715" t="s">
        <v>1025</v>
      </c>
      <c r="L4" s="716" t="s">
        <v>1026</v>
      </c>
      <c r="M4" s="716" t="s">
        <v>1027</v>
      </c>
      <c r="N4" s="716" t="s">
        <v>1028</v>
      </c>
      <c r="O4" s="716" t="s">
        <v>1029</v>
      </c>
      <c r="P4" s="716" t="s">
        <v>1030</v>
      </c>
      <c r="Q4" s="716" t="s">
        <v>1031</v>
      </c>
      <c r="R4" s="716" t="s">
        <v>1032</v>
      </c>
      <c r="S4" s="716" t="s">
        <v>1033</v>
      </c>
      <c r="T4" s="716" t="s">
        <v>1034</v>
      </c>
      <c r="U4" s="716" t="s">
        <v>1035</v>
      </c>
      <c r="V4" s="717" t="s">
        <v>1036</v>
      </c>
      <c r="W4" s="718" t="s">
        <v>1037</v>
      </c>
    </row>
    <row r="5" spans="1:23" x14ac:dyDescent="0.25">
      <c r="A5" s="713"/>
      <c r="B5" s="715"/>
      <c r="C5" s="715"/>
      <c r="D5" s="715"/>
      <c r="E5" s="715"/>
      <c r="F5" s="715"/>
      <c r="G5" s="715"/>
      <c r="H5" s="715"/>
      <c r="I5" s="715"/>
      <c r="J5" s="715"/>
      <c r="K5" s="715"/>
      <c r="L5" s="716" t="s">
        <v>1038</v>
      </c>
      <c r="M5" s="716" t="s">
        <v>1038</v>
      </c>
      <c r="N5" s="716" t="s">
        <v>1038</v>
      </c>
      <c r="O5" s="716" t="s">
        <v>1038</v>
      </c>
      <c r="P5" s="716" t="s">
        <v>1038</v>
      </c>
      <c r="Q5" s="716" t="s">
        <v>1038</v>
      </c>
      <c r="R5" s="716" t="s">
        <v>1038</v>
      </c>
      <c r="S5" s="716" t="s">
        <v>1038</v>
      </c>
      <c r="T5" s="716" t="s">
        <v>1038</v>
      </c>
      <c r="U5" s="716" t="s">
        <v>1038</v>
      </c>
      <c r="V5" s="716" t="s">
        <v>1038</v>
      </c>
      <c r="W5" s="719" t="s">
        <v>1038</v>
      </c>
    </row>
    <row r="6" spans="1:23" ht="121.5" x14ac:dyDescent="0.25">
      <c r="A6" s="270">
        <v>1</v>
      </c>
      <c r="B6" s="720" t="s">
        <v>1039</v>
      </c>
      <c r="C6" s="721" t="s">
        <v>1040</v>
      </c>
      <c r="D6" s="25" t="s">
        <v>1041</v>
      </c>
      <c r="E6" s="25" t="s">
        <v>1042</v>
      </c>
      <c r="F6" s="25" t="s">
        <v>1043</v>
      </c>
      <c r="G6" s="271" t="s">
        <v>1044</v>
      </c>
      <c r="H6" s="25" t="s">
        <v>1045</v>
      </c>
      <c r="I6" s="40" t="s">
        <v>1046</v>
      </c>
      <c r="J6" s="272">
        <v>0</v>
      </c>
      <c r="K6" s="273"/>
      <c r="L6" s="274" t="s">
        <v>33</v>
      </c>
      <c r="M6" s="273"/>
      <c r="N6" s="274" t="s">
        <v>33</v>
      </c>
      <c r="O6" s="273"/>
      <c r="P6" s="274" t="s">
        <v>33</v>
      </c>
      <c r="Q6" s="273"/>
      <c r="R6" s="274" t="s">
        <v>33</v>
      </c>
      <c r="S6" s="273"/>
      <c r="T6" s="274" t="s">
        <v>33</v>
      </c>
      <c r="U6" s="273"/>
      <c r="V6" s="274" t="s">
        <v>33</v>
      </c>
      <c r="W6" s="275"/>
    </row>
    <row r="7" spans="1:23" ht="115.5" x14ac:dyDescent="0.25">
      <c r="A7" s="270">
        <v>2</v>
      </c>
      <c r="B7" s="720"/>
      <c r="C7" s="721"/>
      <c r="D7" s="25" t="s">
        <v>1047</v>
      </c>
      <c r="E7" s="25" t="s">
        <v>1048</v>
      </c>
      <c r="F7" s="25" t="s">
        <v>1049</v>
      </c>
      <c r="G7" s="271" t="s">
        <v>1050</v>
      </c>
      <c r="H7" s="25" t="s">
        <v>1045</v>
      </c>
      <c r="I7" s="40" t="s">
        <v>1046</v>
      </c>
      <c r="J7" s="272">
        <v>0</v>
      </c>
      <c r="K7" s="273"/>
      <c r="L7" s="273"/>
      <c r="M7" s="274" t="s">
        <v>33</v>
      </c>
      <c r="N7" s="273"/>
      <c r="O7" s="274" t="s">
        <v>33</v>
      </c>
      <c r="P7" s="273"/>
      <c r="Q7" s="274" t="s">
        <v>33</v>
      </c>
      <c r="R7" s="273"/>
      <c r="S7" s="274" t="s">
        <v>33</v>
      </c>
      <c r="T7" s="273"/>
      <c r="U7" s="274" t="s">
        <v>33</v>
      </c>
      <c r="V7" s="273"/>
      <c r="W7" s="274" t="s">
        <v>33</v>
      </c>
    </row>
    <row r="8" spans="1:23" ht="115.5" x14ac:dyDescent="0.25">
      <c r="A8" s="270">
        <v>3</v>
      </c>
      <c r="B8" s="720"/>
      <c r="C8" s="721"/>
      <c r="D8" s="25" t="s">
        <v>1051</v>
      </c>
      <c r="E8" s="25" t="s">
        <v>1051</v>
      </c>
      <c r="F8" s="25" t="s">
        <v>1052</v>
      </c>
      <c r="G8" s="271" t="s">
        <v>1053</v>
      </c>
      <c r="H8" s="25" t="s">
        <v>1045</v>
      </c>
      <c r="I8" s="40" t="s">
        <v>1046</v>
      </c>
      <c r="J8" s="272">
        <v>0</v>
      </c>
      <c r="K8" s="273"/>
      <c r="L8" s="273"/>
      <c r="M8" s="273"/>
      <c r="N8" s="273"/>
      <c r="O8" s="273"/>
      <c r="P8" s="273"/>
      <c r="Q8" s="274" t="s">
        <v>33</v>
      </c>
      <c r="R8" s="246"/>
      <c r="S8" s="273"/>
      <c r="T8" s="246"/>
      <c r="U8" s="273"/>
      <c r="V8" s="273"/>
      <c r="W8" s="274" t="s">
        <v>33</v>
      </c>
    </row>
    <row r="9" spans="1:23" ht="115.5" x14ac:dyDescent="0.25">
      <c r="A9" s="270">
        <v>4</v>
      </c>
      <c r="B9" s="720"/>
      <c r="C9" s="721"/>
      <c r="D9" s="25" t="s">
        <v>1054</v>
      </c>
      <c r="E9" s="25" t="s">
        <v>1055</v>
      </c>
      <c r="F9" s="25" t="s">
        <v>1056</v>
      </c>
      <c r="G9" s="271" t="s">
        <v>1057</v>
      </c>
      <c r="H9" s="25" t="s">
        <v>1045</v>
      </c>
      <c r="I9" s="40" t="s">
        <v>1046</v>
      </c>
      <c r="J9" s="272">
        <v>0</v>
      </c>
      <c r="K9" s="273"/>
      <c r="L9" s="273"/>
      <c r="M9" s="273"/>
      <c r="N9" s="273"/>
      <c r="O9" s="273"/>
      <c r="P9" s="274" t="s">
        <v>33</v>
      </c>
      <c r="Q9" s="273"/>
      <c r="R9" s="273"/>
      <c r="S9" s="273"/>
      <c r="T9" s="273"/>
      <c r="U9" s="273"/>
      <c r="V9" s="274" t="s">
        <v>33</v>
      </c>
      <c r="W9" s="275"/>
    </row>
    <row r="10" spans="1:23" ht="121.5" x14ac:dyDescent="0.25">
      <c r="A10" s="270">
        <v>5</v>
      </c>
      <c r="B10" s="722" t="s">
        <v>1058</v>
      </c>
      <c r="C10" s="721" t="s">
        <v>1059</v>
      </c>
      <c r="D10" s="25" t="s">
        <v>1060</v>
      </c>
      <c r="E10" s="25" t="s">
        <v>1061</v>
      </c>
      <c r="F10" s="25" t="s">
        <v>1062</v>
      </c>
      <c r="G10" s="271" t="s">
        <v>1063</v>
      </c>
      <c r="H10" s="25" t="s">
        <v>1045</v>
      </c>
      <c r="I10" s="40" t="s">
        <v>1046</v>
      </c>
      <c r="J10" s="272">
        <v>0</v>
      </c>
      <c r="K10" s="273"/>
      <c r="L10" s="276" t="s">
        <v>33</v>
      </c>
      <c r="M10" s="276" t="s">
        <v>33</v>
      </c>
      <c r="N10" s="276" t="s">
        <v>33</v>
      </c>
      <c r="O10" s="276" t="s">
        <v>33</v>
      </c>
      <c r="P10" s="276" t="s">
        <v>33</v>
      </c>
      <c r="Q10" s="276" t="s">
        <v>33</v>
      </c>
      <c r="R10" s="276" t="s">
        <v>33</v>
      </c>
      <c r="S10" s="276" t="s">
        <v>33</v>
      </c>
      <c r="T10" s="276" t="s">
        <v>33</v>
      </c>
      <c r="U10" s="276" t="s">
        <v>33</v>
      </c>
      <c r="V10" s="276" t="s">
        <v>33</v>
      </c>
      <c r="W10" s="276" t="s">
        <v>33</v>
      </c>
    </row>
    <row r="11" spans="1:23" ht="115.5" x14ac:dyDescent="0.25">
      <c r="A11" s="270">
        <v>6</v>
      </c>
      <c r="B11" s="722"/>
      <c r="C11" s="721"/>
      <c r="D11" s="25" t="s">
        <v>1064</v>
      </c>
      <c r="E11" s="25" t="s">
        <v>1065</v>
      </c>
      <c r="F11" s="25" t="s">
        <v>1066</v>
      </c>
      <c r="G11" s="271" t="s">
        <v>1050</v>
      </c>
      <c r="H11" s="25" t="s">
        <v>1045</v>
      </c>
      <c r="I11" s="40" t="s">
        <v>1046</v>
      </c>
      <c r="J11" s="272">
        <v>0</v>
      </c>
      <c r="K11" s="273"/>
      <c r="L11" s="276" t="s">
        <v>33</v>
      </c>
      <c r="M11" s="276" t="s">
        <v>33</v>
      </c>
      <c r="N11" s="276" t="s">
        <v>33</v>
      </c>
      <c r="O11" s="276" t="s">
        <v>33</v>
      </c>
      <c r="P11" s="276" t="s">
        <v>33</v>
      </c>
      <c r="Q11" s="276" t="s">
        <v>33</v>
      </c>
      <c r="R11" s="276" t="s">
        <v>33</v>
      </c>
      <c r="S11" s="276" t="s">
        <v>33</v>
      </c>
      <c r="T11" s="276" t="s">
        <v>33</v>
      </c>
      <c r="U11" s="276" t="s">
        <v>33</v>
      </c>
      <c r="V11" s="276" t="s">
        <v>33</v>
      </c>
      <c r="W11" s="276" t="s">
        <v>33</v>
      </c>
    </row>
    <row r="12" spans="1:23" ht="115.5" x14ac:dyDescent="0.25">
      <c r="A12" s="270">
        <v>7</v>
      </c>
      <c r="B12" s="722"/>
      <c r="C12" s="721"/>
      <c r="D12" s="25" t="s">
        <v>1067</v>
      </c>
      <c r="E12" s="25" t="s">
        <v>1067</v>
      </c>
      <c r="F12" s="25" t="s">
        <v>1068</v>
      </c>
      <c r="G12" s="271" t="s">
        <v>1069</v>
      </c>
      <c r="H12" s="25" t="s">
        <v>1045</v>
      </c>
      <c r="I12" s="40" t="s">
        <v>1046</v>
      </c>
      <c r="J12" s="272">
        <v>0</v>
      </c>
      <c r="K12" s="273"/>
      <c r="L12" s="273"/>
      <c r="M12" s="273"/>
      <c r="N12" s="273"/>
      <c r="O12" s="273"/>
      <c r="P12" s="273"/>
      <c r="Q12" s="276" t="s">
        <v>33</v>
      </c>
      <c r="R12" s="273"/>
      <c r="S12" s="273"/>
      <c r="T12" s="273"/>
      <c r="U12" s="273"/>
      <c r="V12" s="273"/>
      <c r="W12" s="276" t="s">
        <v>33</v>
      </c>
    </row>
    <row r="13" spans="1:23" ht="115.5" x14ac:dyDescent="0.25">
      <c r="A13" s="270">
        <v>8</v>
      </c>
      <c r="B13" s="723" t="s">
        <v>1070</v>
      </c>
      <c r="C13" s="721" t="s">
        <v>1071</v>
      </c>
      <c r="D13" s="25" t="s">
        <v>1072</v>
      </c>
      <c r="E13" s="25" t="s">
        <v>1072</v>
      </c>
      <c r="F13" s="25" t="s">
        <v>1073</v>
      </c>
      <c r="G13" s="271" t="s">
        <v>1074</v>
      </c>
      <c r="H13" s="25" t="s">
        <v>1045</v>
      </c>
      <c r="I13" s="40" t="s">
        <v>1046</v>
      </c>
      <c r="J13" s="272">
        <v>0</v>
      </c>
      <c r="K13" s="273"/>
      <c r="L13" s="277" t="s">
        <v>33</v>
      </c>
      <c r="M13" s="277" t="s">
        <v>33</v>
      </c>
      <c r="N13" s="277" t="s">
        <v>33</v>
      </c>
      <c r="O13" s="277" t="s">
        <v>33</v>
      </c>
      <c r="P13" s="277" t="s">
        <v>33</v>
      </c>
      <c r="Q13" s="277" t="s">
        <v>33</v>
      </c>
      <c r="R13" s="277" t="s">
        <v>33</v>
      </c>
      <c r="S13" s="277" t="s">
        <v>33</v>
      </c>
      <c r="T13" s="277" t="s">
        <v>33</v>
      </c>
      <c r="U13" s="277" t="s">
        <v>33</v>
      </c>
      <c r="V13" s="277" t="s">
        <v>33</v>
      </c>
      <c r="W13" s="277" t="s">
        <v>33</v>
      </c>
    </row>
    <row r="14" spans="1:23" ht="115.5" x14ac:dyDescent="0.25">
      <c r="A14" s="270">
        <v>9</v>
      </c>
      <c r="B14" s="723"/>
      <c r="C14" s="721"/>
      <c r="D14" s="25" t="s">
        <v>1075</v>
      </c>
      <c r="E14" s="25" t="s">
        <v>1075</v>
      </c>
      <c r="F14" s="25" t="s">
        <v>1076</v>
      </c>
      <c r="G14" s="271" t="s">
        <v>1074</v>
      </c>
      <c r="H14" s="25" t="s">
        <v>1045</v>
      </c>
      <c r="I14" s="40" t="s">
        <v>1046</v>
      </c>
      <c r="J14" s="272">
        <v>0</v>
      </c>
      <c r="K14" s="273"/>
      <c r="L14" s="273"/>
      <c r="M14" s="273"/>
      <c r="N14" s="277" t="s">
        <v>33</v>
      </c>
      <c r="O14" s="273"/>
      <c r="P14" s="273"/>
      <c r="Q14" s="273"/>
      <c r="R14" s="273"/>
      <c r="S14" s="273"/>
      <c r="T14" s="277" t="s">
        <v>33</v>
      </c>
      <c r="U14" s="273"/>
      <c r="V14" s="273"/>
      <c r="W14" s="275"/>
    </row>
    <row r="15" spans="1:23" ht="132" x14ac:dyDescent="0.25">
      <c r="A15" s="270">
        <v>10</v>
      </c>
      <c r="B15" s="723"/>
      <c r="C15" s="721"/>
      <c r="D15" s="25" t="s">
        <v>1077</v>
      </c>
      <c r="E15" s="25" t="s">
        <v>1078</v>
      </c>
      <c r="F15" s="25" t="s">
        <v>1079</v>
      </c>
      <c r="G15" s="271" t="s">
        <v>1080</v>
      </c>
      <c r="H15" s="25" t="s">
        <v>1045</v>
      </c>
      <c r="I15" s="40" t="s">
        <v>1046</v>
      </c>
      <c r="J15" s="272">
        <v>0</v>
      </c>
      <c r="K15" s="273"/>
      <c r="L15" s="273"/>
      <c r="M15" s="273"/>
      <c r="N15" s="277" t="s">
        <v>33</v>
      </c>
      <c r="O15" s="273"/>
      <c r="P15" s="273"/>
      <c r="Q15" s="277" t="s">
        <v>33</v>
      </c>
      <c r="R15" s="273"/>
      <c r="S15" s="273"/>
      <c r="T15" s="277" t="s">
        <v>33</v>
      </c>
      <c r="U15" s="273"/>
      <c r="V15" s="273"/>
      <c r="W15" s="277" t="s">
        <v>33</v>
      </c>
    </row>
    <row r="16" spans="1:23" ht="121.5" x14ac:dyDescent="0.25">
      <c r="A16" s="270">
        <v>11</v>
      </c>
      <c r="B16" s="723"/>
      <c r="C16" s="721"/>
      <c r="D16" s="25" t="s">
        <v>1081</v>
      </c>
      <c r="E16" s="25" t="s">
        <v>1082</v>
      </c>
      <c r="F16" s="25" t="s">
        <v>1083</v>
      </c>
      <c r="G16" s="271" t="s">
        <v>1084</v>
      </c>
      <c r="H16" s="25" t="s">
        <v>1045</v>
      </c>
      <c r="I16" s="40" t="s">
        <v>1046</v>
      </c>
      <c r="J16" s="272">
        <v>0</v>
      </c>
      <c r="K16" s="273"/>
      <c r="L16" s="277" t="s">
        <v>33</v>
      </c>
      <c r="M16" s="277" t="s">
        <v>33</v>
      </c>
      <c r="N16" s="277" t="s">
        <v>33</v>
      </c>
      <c r="O16" s="277" t="s">
        <v>33</v>
      </c>
      <c r="P16" s="277" t="s">
        <v>33</v>
      </c>
      <c r="Q16" s="277" t="s">
        <v>33</v>
      </c>
      <c r="R16" s="277" t="s">
        <v>33</v>
      </c>
      <c r="S16" s="277" t="s">
        <v>33</v>
      </c>
      <c r="T16" s="277" t="s">
        <v>33</v>
      </c>
      <c r="U16" s="277" t="s">
        <v>33</v>
      </c>
      <c r="V16" s="277" t="s">
        <v>33</v>
      </c>
      <c r="W16" s="277" t="s">
        <v>33</v>
      </c>
    </row>
    <row r="17" spans="1:23" ht="135" x14ac:dyDescent="0.25">
      <c r="A17" s="270">
        <v>12</v>
      </c>
      <c r="B17" s="723"/>
      <c r="C17" s="721"/>
      <c r="D17" s="25" t="s">
        <v>1085</v>
      </c>
      <c r="E17" s="25" t="s">
        <v>1085</v>
      </c>
      <c r="F17" s="25" t="s">
        <v>1086</v>
      </c>
      <c r="G17" s="271" t="s">
        <v>1087</v>
      </c>
      <c r="H17" s="25" t="s">
        <v>1045</v>
      </c>
      <c r="I17" s="40" t="s">
        <v>1046</v>
      </c>
      <c r="J17" s="272">
        <v>0</v>
      </c>
      <c r="K17" s="273"/>
      <c r="L17" s="273"/>
      <c r="M17" s="273"/>
      <c r="N17" s="273"/>
      <c r="O17" s="273"/>
      <c r="P17" s="273"/>
      <c r="Q17" s="273"/>
      <c r="R17" s="273"/>
      <c r="S17" s="273"/>
      <c r="T17" s="273"/>
      <c r="U17" s="273"/>
      <c r="V17" s="273"/>
      <c r="W17" s="277" t="s">
        <v>33</v>
      </c>
    </row>
    <row r="18" spans="1:23" ht="115.5" x14ac:dyDescent="0.25">
      <c r="A18" s="270">
        <v>13</v>
      </c>
      <c r="B18" s="724" t="s">
        <v>1088</v>
      </c>
      <c r="C18" s="721" t="s">
        <v>1089</v>
      </c>
      <c r="D18" s="25" t="s">
        <v>1090</v>
      </c>
      <c r="E18" s="25" t="s">
        <v>1091</v>
      </c>
      <c r="F18" s="25" t="s">
        <v>1092</v>
      </c>
      <c r="G18" s="271" t="s">
        <v>1093</v>
      </c>
      <c r="H18" s="25" t="s">
        <v>1094</v>
      </c>
      <c r="I18" s="40" t="s">
        <v>1046</v>
      </c>
      <c r="J18" s="272">
        <v>0</v>
      </c>
      <c r="K18" s="273"/>
      <c r="L18" s="278" t="s">
        <v>33</v>
      </c>
      <c r="M18" s="278" t="s">
        <v>33</v>
      </c>
      <c r="N18" s="278" t="s">
        <v>33</v>
      </c>
      <c r="O18" s="278" t="s">
        <v>33</v>
      </c>
      <c r="P18" s="278" t="s">
        <v>33</v>
      </c>
      <c r="Q18" s="278" t="s">
        <v>33</v>
      </c>
      <c r="R18" s="278" t="s">
        <v>33</v>
      </c>
      <c r="S18" s="278" t="s">
        <v>33</v>
      </c>
      <c r="T18" s="278" t="s">
        <v>33</v>
      </c>
      <c r="U18" s="278" t="s">
        <v>33</v>
      </c>
      <c r="V18" s="278" t="s">
        <v>33</v>
      </c>
      <c r="W18" s="278" t="s">
        <v>33</v>
      </c>
    </row>
    <row r="19" spans="1:23" ht="115.5" x14ac:dyDescent="0.25">
      <c r="A19" s="270">
        <v>14</v>
      </c>
      <c r="B19" s="724"/>
      <c r="C19" s="721"/>
      <c r="D19" s="25" t="s">
        <v>1095</v>
      </c>
      <c r="E19" s="25" t="s">
        <v>1096</v>
      </c>
      <c r="F19" s="25" t="s">
        <v>1097</v>
      </c>
      <c r="G19" s="271" t="s">
        <v>1098</v>
      </c>
      <c r="H19" s="25" t="s">
        <v>1094</v>
      </c>
      <c r="I19" s="40" t="s">
        <v>1046</v>
      </c>
      <c r="J19" s="272">
        <v>0</v>
      </c>
      <c r="K19" s="273"/>
      <c r="L19" s="725" t="s">
        <v>1099</v>
      </c>
      <c r="M19" s="726"/>
      <c r="N19" s="726"/>
      <c r="O19" s="726"/>
      <c r="P19" s="726"/>
      <c r="Q19" s="726"/>
      <c r="R19" s="726"/>
      <c r="S19" s="726"/>
      <c r="T19" s="726"/>
      <c r="U19" s="726"/>
      <c r="V19" s="726"/>
      <c r="W19" s="727"/>
    </row>
    <row r="20" spans="1:23" ht="115.5" x14ac:dyDescent="0.25">
      <c r="A20" s="270">
        <v>15</v>
      </c>
      <c r="B20" s="724"/>
      <c r="C20" s="721"/>
      <c r="D20" s="25" t="s">
        <v>1100</v>
      </c>
      <c r="E20" s="25" t="s">
        <v>1101</v>
      </c>
      <c r="F20" s="25" t="s">
        <v>1102</v>
      </c>
      <c r="G20" s="271" t="s">
        <v>1103</v>
      </c>
      <c r="H20" s="25" t="s">
        <v>1094</v>
      </c>
      <c r="I20" s="40" t="s">
        <v>1046</v>
      </c>
      <c r="J20" s="272">
        <v>0</v>
      </c>
      <c r="K20" s="273"/>
      <c r="L20" s="278" t="s">
        <v>33</v>
      </c>
      <c r="M20" s="278" t="s">
        <v>33</v>
      </c>
      <c r="N20" s="278" t="s">
        <v>33</v>
      </c>
      <c r="O20" s="278" t="s">
        <v>33</v>
      </c>
      <c r="P20" s="278" t="s">
        <v>33</v>
      </c>
      <c r="Q20" s="278" t="s">
        <v>33</v>
      </c>
      <c r="R20" s="278" t="s">
        <v>33</v>
      </c>
      <c r="S20" s="278" t="s">
        <v>33</v>
      </c>
      <c r="T20" s="278" t="s">
        <v>33</v>
      </c>
      <c r="U20" s="278" t="s">
        <v>33</v>
      </c>
      <c r="V20" s="278" t="s">
        <v>33</v>
      </c>
      <c r="W20" s="278" t="s">
        <v>33</v>
      </c>
    </row>
    <row r="21" spans="1:23" ht="115.5" x14ac:dyDescent="0.25">
      <c r="A21" s="270">
        <v>16</v>
      </c>
      <c r="B21" s="724"/>
      <c r="C21" s="721"/>
      <c r="D21" s="25" t="s">
        <v>1104</v>
      </c>
      <c r="E21" s="25" t="s">
        <v>1105</v>
      </c>
      <c r="F21" s="25" t="s">
        <v>1106</v>
      </c>
      <c r="G21" s="271" t="s">
        <v>1107</v>
      </c>
      <c r="H21" s="25" t="s">
        <v>1094</v>
      </c>
      <c r="I21" s="40" t="s">
        <v>1046</v>
      </c>
      <c r="J21" s="272">
        <v>0</v>
      </c>
      <c r="K21" s="273"/>
      <c r="L21" s="725" t="s">
        <v>1099</v>
      </c>
      <c r="M21" s="726"/>
      <c r="N21" s="726"/>
      <c r="O21" s="726"/>
      <c r="P21" s="726"/>
      <c r="Q21" s="726"/>
      <c r="R21" s="726"/>
      <c r="S21" s="726"/>
      <c r="T21" s="726"/>
      <c r="U21" s="726"/>
      <c r="V21" s="726"/>
      <c r="W21" s="727"/>
    </row>
    <row r="22" spans="1:23" ht="115.5" x14ac:dyDescent="0.25">
      <c r="A22" s="270">
        <v>18</v>
      </c>
      <c r="B22" s="728" t="s">
        <v>1108</v>
      </c>
      <c r="C22" s="721" t="s">
        <v>1109</v>
      </c>
      <c r="D22" s="25" t="s">
        <v>1110</v>
      </c>
      <c r="E22" s="25" t="s">
        <v>1111</v>
      </c>
      <c r="F22" s="25" t="s">
        <v>1112</v>
      </c>
      <c r="G22" s="271" t="s">
        <v>1113</v>
      </c>
      <c r="H22" s="25" t="s">
        <v>1045</v>
      </c>
      <c r="I22" s="40" t="s">
        <v>1046</v>
      </c>
      <c r="J22" s="272">
        <v>0</v>
      </c>
      <c r="K22" s="273"/>
      <c r="L22" s="279" t="s">
        <v>33</v>
      </c>
      <c r="M22" s="279" t="s">
        <v>33</v>
      </c>
      <c r="N22" s="279" t="s">
        <v>33</v>
      </c>
      <c r="O22" s="279" t="s">
        <v>33</v>
      </c>
      <c r="P22" s="279" t="s">
        <v>33</v>
      </c>
      <c r="Q22" s="279" t="s">
        <v>33</v>
      </c>
      <c r="R22" s="279" t="s">
        <v>33</v>
      </c>
      <c r="S22" s="279" t="s">
        <v>33</v>
      </c>
      <c r="T22" s="279" t="s">
        <v>33</v>
      </c>
      <c r="U22" s="279" t="s">
        <v>33</v>
      </c>
      <c r="V22" s="279" t="s">
        <v>33</v>
      </c>
      <c r="W22" s="279" t="s">
        <v>33</v>
      </c>
    </row>
    <row r="23" spans="1:23" ht="115.5" x14ac:dyDescent="0.25">
      <c r="A23" s="270">
        <v>19</v>
      </c>
      <c r="B23" s="728"/>
      <c r="C23" s="721"/>
      <c r="D23" s="25" t="s">
        <v>1114</v>
      </c>
      <c r="E23" s="25" t="s">
        <v>1114</v>
      </c>
      <c r="F23" s="25" t="s">
        <v>1115</v>
      </c>
      <c r="G23" s="271" t="s">
        <v>1116</v>
      </c>
      <c r="H23" s="25" t="s">
        <v>1045</v>
      </c>
      <c r="I23" s="40" t="s">
        <v>1046</v>
      </c>
      <c r="J23" s="272">
        <v>0</v>
      </c>
      <c r="K23" s="273"/>
      <c r="L23" s="273"/>
      <c r="M23" s="273"/>
      <c r="N23" s="273"/>
      <c r="O23" s="279" t="s">
        <v>33</v>
      </c>
      <c r="P23" s="273"/>
      <c r="Q23" s="273"/>
      <c r="R23" s="273"/>
      <c r="S23" s="273"/>
      <c r="T23" s="273"/>
      <c r="U23" s="279" t="s">
        <v>33</v>
      </c>
      <c r="V23" s="273"/>
      <c r="W23" s="275"/>
    </row>
    <row r="24" spans="1:23" ht="121.5" x14ac:dyDescent="0.25">
      <c r="A24" s="270">
        <v>20</v>
      </c>
      <c r="B24" s="728"/>
      <c r="C24" s="721"/>
      <c r="D24" s="25" t="s">
        <v>1117</v>
      </c>
      <c r="E24" s="25" t="s">
        <v>1118</v>
      </c>
      <c r="F24" s="25" t="s">
        <v>1119</v>
      </c>
      <c r="G24" s="271" t="s">
        <v>1120</v>
      </c>
      <c r="H24" s="25" t="s">
        <v>1045</v>
      </c>
      <c r="I24" s="40" t="s">
        <v>1121</v>
      </c>
      <c r="J24" s="272">
        <v>0</v>
      </c>
      <c r="K24" s="273"/>
      <c r="L24" s="273"/>
      <c r="M24" s="273"/>
      <c r="N24" s="273"/>
      <c r="O24" s="273"/>
      <c r="P24" s="273"/>
      <c r="Q24" s="246"/>
      <c r="R24" s="273"/>
      <c r="S24" s="273"/>
      <c r="T24" s="273"/>
      <c r="U24" s="273"/>
      <c r="V24" s="273"/>
      <c r="W24" s="279" t="s">
        <v>33</v>
      </c>
    </row>
    <row r="25" spans="1:23" ht="115.5" x14ac:dyDescent="0.25">
      <c r="A25" s="270">
        <v>21</v>
      </c>
      <c r="B25" s="729" t="s">
        <v>1122</v>
      </c>
      <c r="C25" s="721" t="s">
        <v>1123</v>
      </c>
      <c r="D25" s="25" t="s">
        <v>1124</v>
      </c>
      <c r="E25" s="25" t="s">
        <v>1125</v>
      </c>
      <c r="F25" s="25" t="s">
        <v>1126</v>
      </c>
      <c r="G25" s="271" t="s">
        <v>1127</v>
      </c>
      <c r="H25" s="25" t="s">
        <v>1045</v>
      </c>
      <c r="I25" s="40" t="s">
        <v>1046</v>
      </c>
      <c r="J25" s="272">
        <v>0</v>
      </c>
      <c r="K25" s="273"/>
      <c r="L25" s="273"/>
      <c r="M25" s="273"/>
      <c r="N25" s="273"/>
      <c r="O25" s="273"/>
      <c r="P25" s="273"/>
      <c r="Q25" s="280" t="s">
        <v>33</v>
      </c>
      <c r="R25" s="273"/>
      <c r="S25" s="273"/>
      <c r="T25" s="273"/>
      <c r="U25" s="273"/>
      <c r="V25" s="273"/>
      <c r="W25" s="280" t="s">
        <v>33</v>
      </c>
    </row>
    <row r="26" spans="1:23" ht="115.5" x14ac:dyDescent="0.25">
      <c r="A26" s="270">
        <v>22</v>
      </c>
      <c r="B26" s="729"/>
      <c r="C26" s="721"/>
      <c r="D26" s="25" t="s">
        <v>1128</v>
      </c>
      <c r="E26" s="25" t="s">
        <v>1129</v>
      </c>
      <c r="F26" s="25" t="s">
        <v>1130</v>
      </c>
      <c r="G26" s="271" t="s">
        <v>1131</v>
      </c>
      <c r="H26" s="25" t="s">
        <v>1045</v>
      </c>
      <c r="I26" s="40" t="s">
        <v>1046</v>
      </c>
      <c r="J26" s="272">
        <v>0</v>
      </c>
      <c r="K26" s="273"/>
      <c r="L26" s="273"/>
      <c r="M26" s="273"/>
      <c r="N26" s="273"/>
      <c r="O26" s="280" t="s">
        <v>33</v>
      </c>
      <c r="P26" s="273"/>
      <c r="Q26" s="273"/>
      <c r="R26" s="273"/>
      <c r="S26" s="280" t="s">
        <v>33</v>
      </c>
      <c r="T26" s="273"/>
      <c r="U26" s="273"/>
      <c r="V26" s="273"/>
      <c r="W26" s="280" t="s">
        <v>33</v>
      </c>
    </row>
    <row r="27" spans="1:23" ht="116.25" thickBot="1" x14ac:dyDescent="0.3">
      <c r="A27" s="270">
        <v>23</v>
      </c>
      <c r="B27" s="730"/>
      <c r="C27" s="731"/>
      <c r="D27" s="281" t="s">
        <v>1132</v>
      </c>
      <c r="E27" s="281" t="s">
        <v>1132</v>
      </c>
      <c r="F27" s="281" t="s">
        <v>1133</v>
      </c>
      <c r="G27" s="282" t="s">
        <v>1134</v>
      </c>
      <c r="H27" s="281" t="s">
        <v>1045</v>
      </c>
      <c r="I27" s="283" t="s">
        <v>1046</v>
      </c>
      <c r="J27" s="284">
        <v>0</v>
      </c>
      <c r="K27" s="285"/>
      <c r="L27" s="285"/>
      <c r="M27" s="285"/>
      <c r="N27" s="285"/>
      <c r="O27" s="285"/>
      <c r="P27" s="285"/>
      <c r="Q27" s="285"/>
      <c r="R27" s="285"/>
      <c r="S27" s="285"/>
      <c r="T27" s="280" t="s">
        <v>33</v>
      </c>
      <c r="U27" s="285"/>
      <c r="V27" s="285"/>
      <c r="W27" s="286"/>
    </row>
  </sheetData>
  <mergeCells count="39">
    <mergeCell ref="L19:W19"/>
    <mergeCell ref="L21:W21"/>
    <mergeCell ref="B22:B24"/>
    <mergeCell ref="C22:C24"/>
    <mergeCell ref="B25:B27"/>
    <mergeCell ref="C25:C27"/>
    <mergeCell ref="B10:B12"/>
    <mergeCell ref="C10:C12"/>
    <mergeCell ref="B13:B17"/>
    <mergeCell ref="C13:C17"/>
    <mergeCell ref="B18:B21"/>
    <mergeCell ref="C18:C21"/>
    <mergeCell ref="B6:B9"/>
    <mergeCell ref="C6:C9"/>
    <mergeCell ref="P4:P5"/>
    <mergeCell ref="Q4:Q5"/>
    <mergeCell ref="R4:R5"/>
    <mergeCell ref="K4:K5"/>
    <mergeCell ref="L4:L5"/>
    <mergeCell ref="M4:M5"/>
    <mergeCell ref="N4:N5"/>
    <mergeCell ref="O4:O5"/>
    <mergeCell ref="E4:E5"/>
    <mergeCell ref="A1:C3"/>
    <mergeCell ref="A4:A5"/>
    <mergeCell ref="B4:B5"/>
    <mergeCell ref="C4:C5"/>
    <mergeCell ref="D4:D5"/>
    <mergeCell ref="D1:W3"/>
    <mergeCell ref="U4:U5"/>
    <mergeCell ref="V4:V5"/>
    <mergeCell ref="W4:W5"/>
    <mergeCell ref="S4:S5"/>
    <mergeCell ref="T4:T5"/>
    <mergeCell ref="F4:F5"/>
    <mergeCell ref="G4:G5"/>
    <mergeCell ref="H4:H5"/>
    <mergeCell ref="I4:I5"/>
    <mergeCell ref="J4:J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043F-3B3C-4B47-852F-D6F88C4907C8}">
  <dimension ref="A1:U38"/>
  <sheetViews>
    <sheetView workbookViewId="0">
      <selection activeCell="D8" sqref="D8"/>
    </sheetView>
  </sheetViews>
  <sheetFormatPr baseColWidth="10" defaultRowHeight="15" x14ac:dyDescent="0.25"/>
  <cols>
    <col min="1" max="1" width="8" style="69" customWidth="1"/>
    <col min="2" max="2" width="4.7109375" style="69" bestFit="1" customWidth="1"/>
    <col min="3" max="3" width="61.42578125" style="69" customWidth="1"/>
    <col min="4" max="4" width="47.42578125" style="69" customWidth="1"/>
    <col min="5" max="5" width="24.7109375" style="69" customWidth="1"/>
    <col min="6" max="6" width="24.28515625" style="69" customWidth="1"/>
    <col min="7" max="16384" width="11.42578125" style="69"/>
  </cols>
  <sheetData>
    <row r="1" spans="1:21" ht="15.95" customHeight="1" x14ac:dyDescent="0.25">
      <c r="A1" s="490"/>
      <c r="B1" s="491"/>
      <c r="C1" s="476" t="s">
        <v>1452</v>
      </c>
      <c r="D1" s="465"/>
      <c r="E1" s="465"/>
      <c r="F1" s="465"/>
      <c r="G1" s="466"/>
      <c r="H1" s="181"/>
      <c r="I1" s="181"/>
      <c r="J1" s="181"/>
      <c r="K1" s="181"/>
      <c r="L1" s="181"/>
      <c r="M1" s="181"/>
      <c r="N1" s="181"/>
      <c r="O1" s="181"/>
      <c r="P1" s="181"/>
      <c r="Q1" s="181"/>
      <c r="R1" s="181"/>
      <c r="S1" s="181"/>
      <c r="T1" s="181"/>
      <c r="U1" s="181"/>
    </row>
    <row r="2" spans="1:21" ht="15.95" customHeight="1" x14ac:dyDescent="0.25">
      <c r="A2" s="492"/>
      <c r="B2" s="493"/>
      <c r="C2" s="477"/>
      <c r="D2" s="468"/>
      <c r="E2" s="468"/>
      <c r="F2" s="468"/>
      <c r="G2" s="469"/>
      <c r="H2" s="340"/>
      <c r="I2" s="340"/>
      <c r="J2" s="340"/>
      <c r="K2" s="340"/>
      <c r="L2" s="340"/>
      <c r="M2" s="340"/>
      <c r="N2" s="340"/>
      <c r="O2" s="340"/>
      <c r="P2" s="340"/>
      <c r="Q2" s="340"/>
      <c r="R2" s="340"/>
      <c r="S2" s="340"/>
      <c r="T2" s="340"/>
      <c r="U2" s="340"/>
    </row>
    <row r="3" spans="1:21" ht="17.100000000000001" customHeight="1" thickBot="1" x14ac:dyDescent="0.3">
      <c r="A3" s="494"/>
      <c r="B3" s="495"/>
      <c r="C3" s="478"/>
      <c r="D3" s="471"/>
      <c r="E3" s="471"/>
      <c r="F3" s="471"/>
      <c r="G3" s="472"/>
      <c r="H3" s="340"/>
      <c r="I3" s="340"/>
      <c r="J3" s="340"/>
      <c r="K3" s="340"/>
      <c r="L3" s="340"/>
      <c r="M3" s="340"/>
      <c r="N3" s="340"/>
      <c r="O3" s="340"/>
      <c r="P3" s="340"/>
      <c r="Q3" s="340"/>
      <c r="R3" s="340"/>
      <c r="S3" s="340"/>
      <c r="T3" s="340"/>
      <c r="U3" s="340"/>
    </row>
    <row r="4" spans="1:21" ht="17.100000000000001" customHeight="1" thickBot="1" x14ac:dyDescent="0.3">
      <c r="A4" s="496" t="s">
        <v>1453</v>
      </c>
      <c r="B4" s="497"/>
      <c r="C4" s="341" t="s">
        <v>1454</v>
      </c>
      <c r="D4" s="341" t="s">
        <v>1455</v>
      </c>
      <c r="E4" s="341" t="s">
        <v>1456</v>
      </c>
      <c r="F4" s="498" t="s">
        <v>1457</v>
      </c>
      <c r="G4" s="499"/>
      <c r="H4" s="340"/>
      <c r="I4" s="340"/>
      <c r="J4" s="340"/>
      <c r="K4" s="340"/>
      <c r="L4" s="340"/>
      <c r="M4" s="340"/>
      <c r="N4" s="340"/>
      <c r="O4" s="340"/>
      <c r="P4" s="340"/>
      <c r="Q4" s="340"/>
      <c r="R4" s="340"/>
      <c r="S4" s="340"/>
      <c r="T4" s="340"/>
      <c r="U4" s="340"/>
    </row>
    <row r="5" spans="1:21" ht="45" customHeight="1" x14ac:dyDescent="0.25">
      <c r="A5" s="500">
        <v>1</v>
      </c>
      <c r="B5" s="501"/>
      <c r="C5" s="502" t="s">
        <v>1458</v>
      </c>
      <c r="D5" s="342" t="s">
        <v>1459</v>
      </c>
      <c r="E5" s="343">
        <v>43861</v>
      </c>
      <c r="F5" s="502" t="s">
        <v>1460</v>
      </c>
      <c r="G5" s="503"/>
    </row>
    <row r="6" spans="1:21" ht="45" customHeight="1" x14ac:dyDescent="0.25">
      <c r="A6" s="482"/>
      <c r="B6" s="483"/>
      <c r="C6" s="484"/>
      <c r="D6" s="344" t="s">
        <v>1461</v>
      </c>
      <c r="E6" s="344" t="s">
        <v>660</v>
      </c>
      <c r="F6" s="484" t="s">
        <v>1462</v>
      </c>
      <c r="G6" s="485"/>
    </row>
    <row r="7" spans="1:21" ht="45" customHeight="1" x14ac:dyDescent="0.25">
      <c r="A7" s="482"/>
      <c r="B7" s="483"/>
      <c r="C7" s="484"/>
      <c r="D7" s="344" t="s">
        <v>1463</v>
      </c>
      <c r="E7" s="344" t="s">
        <v>1464</v>
      </c>
      <c r="F7" s="484" t="s">
        <v>1465</v>
      </c>
      <c r="G7" s="485"/>
    </row>
    <row r="8" spans="1:21" ht="45" customHeight="1" x14ac:dyDescent="0.25">
      <c r="A8" s="482"/>
      <c r="B8" s="483"/>
      <c r="C8" s="484"/>
      <c r="D8" s="344" t="s">
        <v>1466</v>
      </c>
      <c r="E8" s="344" t="s">
        <v>1464</v>
      </c>
      <c r="F8" s="484" t="s">
        <v>1467</v>
      </c>
      <c r="G8" s="485"/>
    </row>
    <row r="9" spans="1:21" ht="45" customHeight="1" x14ac:dyDescent="0.25">
      <c r="A9" s="482"/>
      <c r="B9" s="483"/>
      <c r="C9" s="484"/>
      <c r="D9" s="344" t="s">
        <v>1468</v>
      </c>
      <c r="E9" s="343" t="s">
        <v>1469</v>
      </c>
      <c r="F9" s="484" t="s">
        <v>1470</v>
      </c>
      <c r="G9" s="485"/>
    </row>
    <row r="10" spans="1:21" ht="45" customHeight="1" x14ac:dyDescent="0.25">
      <c r="A10" s="482"/>
      <c r="B10" s="483"/>
      <c r="C10" s="484"/>
      <c r="D10" s="344" t="s">
        <v>1471</v>
      </c>
      <c r="E10" s="343">
        <v>44043</v>
      </c>
      <c r="F10" s="484" t="s">
        <v>1472</v>
      </c>
      <c r="G10" s="485"/>
    </row>
    <row r="11" spans="1:21" ht="53.1" customHeight="1" x14ac:dyDescent="0.25">
      <c r="A11" s="482">
        <v>2</v>
      </c>
      <c r="B11" s="483"/>
      <c r="C11" s="484" t="s">
        <v>1473</v>
      </c>
      <c r="D11" s="344" t="s">
        <v>1474</v>
      </c>
      <c r="E11" s="344" t="s">
        <v>1475</v>
      </c>
      <c r="F11" s="484" t="s">
        <v>1476</v>
      </c>
      <c r="G11" s="485"/>
    </row>
    <row r="12" spans="1:21" ht="45" customHeight="1" x14ac:dyDescent="0.25">
      <c r="A12" s="482"/>
      <c r="B12" s="483"/>
      <c r="C12" s="484"/>
      <c r="D12" s="344" t="s">
        <v>1477</v>
      </c>
      <c r="E12" s="344" t="s">
        <v>660</v>
      </c>
      <c r="F12" s="484" t="s">
        <v>1478</v>
      </c>
      <c r="G12" s="485"/>
    </row>
    <row r="13" spans="1:21" ht="69.95" customHeight="1" x14ac:dyDescent="0.25">
      <c r="A13" s="482">
        <v>3</v>
      </c>
      <c r="B13" s="483"/>
      <c r="C13" s="344" t="s">
        <v>1479</v>
      </c>
      <c r="D13" s="344" t="s">
        <v>1480</v>
      </c>
      <c r="E13" s="344" t="s">
        <v>589</v>
      </c>
      <c r="F13" s="484" t="s">
        <v>1481</v>
      </c>
      <c r="G13" s="485"/>
    </row>
    <row r="14" spans="1:21" ht="57.95" customHeight="1" x14ac:dyDescent="0.25">
      <c r="A14" s="482">
        <v>4</v>
      </c>
      <c r="B14" s="483"/>
      <c r="C14" s="344" t="s">
        <v>1482</v>
      </c>
      <c r="D14" s="344" t="s">
        <v>1483</v>
      </c>
      <c r="E14" s="344" t="s">
        <v>589</v>
      </c>
      <c r="F14" s="484" t="s">
        <v>1484</v>
      </c>
      <c r="G14" s="485"/>
    </row>
    <row r="15" spans="1:21" ht="45" customHeight="1" thickBot="1" x14ac:dyDescent="0.3">
      <c r="A15" s="486">
        <v>5</v>
      </c>
      <c r="B15" s="487"/>
      <c r="C15" s="345" t="s">
        <v>1485</v>
      </c>
      <c r="D15" s="345" t="s">
        <v>1486</v>
      </c>
      <c r="E15" s="345" t="s">
        <v>589</v>
      </c>
      <c r="F15" s="488" t="s">
        <v>1487</v>
      </c>
      <c r="G15" s="489"/>
    </row>
    <row r="16" spans="1:21" ht="26.25" customHeight="1" x14ac:dyDescent="0.25">
      <c r="A16" s="346"/>
      <c r="B16" s="347"/>
      <c r="C16" s="348"/>
      <c r="D16" s="349"/>
      <c r="E16" s="350"/>
      <c r="F16" s="350"/>
      <c r="G16" s="346"/>
    </row>
    <row r="17" spans="2:6" ht="19.5" customHeight="1" x14ac:dyDescent="0.25">
      <c r="B17" s="479"/>
      <c r="C17" s="475"/>
      <c r="D17" s="351"/>
      <c r="E17" s="480"/>
      <c r="F17" s="481"/>
    </row>
    <row r="18" spans="2:6" ht="16.5" customHeight="1" x14ac:dyDescent="0.25">
      <c r="B18" s="479"/>
      <c r="C18" s="475"/>
      <c r="D18" s="351"/>
      <c r="E18" s="480"/>
      <c r="F18" s="481"/>
    </row>
    <row r="19" spans="2:6" ht="29.25" customHeight="1" x14ac:dyDescent="0.25">
      <c r="B19" s="5"/>
      <c r="C19" s="352"/>
      <c r="D19" s="351"/>
      <c r="E19" s="353"/>
      <c r="F19" s="354"/>
    </row>
    <row r="20" spans="2:6" ht="16.5" x14ac:dyDescent="0.25">
      <c r="C20" s="355"/>
      <c r="D20" s="356"/>
    </row>
    <row r="21" spans="2:6" ht="16.5" x14ac:dyDescent="0.25">
      <c r="C21" s="355"/>
      <c r="D21" s="357"/>
    </row>
    <row r="26" spans="2:6" x14ac:dyDescent="0.25">
      <c r="C26" s="481"/>
    </row>
    <row r="27" spans="2:6" x14ac:dyDescent="0.25">
      <c r="C27" s="481"/>
    </row>
    <row r="28" spans="2:6" x14ac:dyDescent="0.25">
      <c r="C28" s="481"/>
    </row>
    <row r="29" spans="2:6" x14ac:dyDescent="0.25">
      <c r="C29" s="481"/>
    </row>
    <row r="30" spans="2:6" x14ac:dyDescent="0.25">
      <c r="C30" s="481"/>
    </row>
    <row r="31" spans="2:6" x14ac:dyDescent="0.25">
      <c r="C31" s="481"/>
    </row>
    <row r="32" spans="2:6" x14ac:dyDescent="0.25">
      <c r="C32" s="475"/>
    </row>
    <row r="33" spans="3:3" x14ac:dyDescent="0.25">
      <c r="C33" s="475"/>
    </row>
    <row r="34" spans="3:3" x14ac:dyDescent="0.25">
      <c r="C34" s="352"/>
    </row>
    <row r="35" spans="3:3" x14ac:dyDescent="0.25">
      <c r="C35" s="352"/>
    </row>
    <row r="36" spans="3:3" x14ac:dyDescent="0.25">
      <c r="C36" s="475"/>
    </row>
    <row r="37" spans="3:3" x14ac:dyDescent="0.25">
      <c r="C37" s="475"/>
    </row>
    <row r="38" spans="3:3" x14ac:dyDescent="0.25">
      <c r="C38" s="352"/>
    </row>
  </sheetData>
  <mergeCells count="29">
    <mergeCell ref="A11:B12"/>
    <mergeCell ref="C11:C12"/>
    <mergeCell ref="F11:G11"/>
    <mergeCell ref="F12:G12"/>
    <mergeCell ref="A1:B3"/>
    <mergeCell ref="A4:B4"/>
    <mergeCell ref="F4:G4"/>
    <mergeCell ref="A5:B10"/>
    <mergeCell ref="C5:C10"/>
    <mergeCell ref="F5:G5"/>
    <mergeCell ref="F6:G6"/>
    <mergeCell ref="F7:G7"/>
    <mergeCell ref="F8:G8"/>
    <mergeCell ref="C36:C37"/>
    <mergeCell ref="C1:G3"/>
    <mergeCell ref="B17:B18"/>
    <mergeCell ref="C17:C18"/>
    <mergeCell ref="E17:E18"/>
    <mergeCell ref="F17:F18"/>
    <mergeCell ref="C26:C31"/>
    <mergeCell ref="C32:C33"/>
    <mergeCell ref="A13:B13"/>
    <mergeCell ref="F13:G13"/>
    <mergeCell ref="A14:B14"/>
    <mergeCell ref="F14:G14"/>
    <mergeCell ref="A15:B15"/>
    <mergeCell ref="F15:G15"/>
    <mergeCell ref="F9:G9"/>
    <mergeCell ref="F10:G10"/>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1DBF-4833-4D67-A9A1-840ACEDA960D}">
  <dimension ref="A1:V140"/>
  <sheetViews>
    <sheetView zoomScaleNormal="100" workbookViewId="0">
      <selection activeCell="H7" sqref="H7"/>
    </sheetView>
  </sheetViews>
  <sheetFormatPr baseColWidth="10" defaultColWidth="9.140625" defaultRowHeight="12.75" customHeight="1" x14ac:dyDescent="0.2"/>
  <cols>
    <col min="1" max="1" width="15.85546875" style="17" customWidth="1"/>
    <col min="2" max="2" width="29.5703125" style="17" customWidth="1"/>
    <col min="3" max="4" width="4.7109375" style="17" customWidth="1"/>
    <col min="5" max="5" width="10.85546875" style="17" customWidth="1"/>
    <col min="6" max="6" width="15.140625" style="17" customWidth="1"/>
    <col min="7" max="7" width="9.140625" style="17" customWidth="1"/>
    <col min="8" max="8" width="10.7109375" style="17" customWidth="1"/>
    <col min="9" max="9" width="19.42578125" style="18" customWidth="1"/>
    <col min="10" max="10" width="17.5703125" style="18" customWidth="1"/>
    <col min="11" max="11" width="14.28515625" style="17" customWidth="1"/>
    <col min="12" max="12" width="7.42578125" style="17" customWidth="1"/>
    <col min="13" max="13" width="12" style="17" customWidth="1"/>
    <col min="14" max="14" width="12.28515625" style="17" customWidth="1"/>
    <col min="15" max="15" width="30.28515625" style="17" customWidth="1"/>
    <col min="16" max="16" width="14.140625" style="17" customWidth="1"/>
    <col min="17" max="17" width="38.85546875" style="17" customWidth="1"/>
    <col min="18" max="16384" width="9.140625" style="13"/>
  </cols>
  <sheetData>
    <row r="1" spans="1:22" ht="33.75" customHeight="1" x14ac:dyDescent="0.2">
      <c r="A1" s="507"/>
      <c r="B1" s="507"/>
      <c r="C1" s="508" t="s">
        <v>484</v>
      </c>
      <c r="D1" s="508"/>
      <c r="E1" s="508"/>
      <c r="F1" s="508"/>
      <c r="G1" s="508"/>
      <c r="H1" s="508"/>
      <c r="I1" s="508"/>
      <c r="J1" s="508"/>
      <c r="K1" s="508"/>
      <c r="L1" s="508"/>
      <c r="M1" s="508"/>
      <c r="N1" s="508"/>
      <c r="O1" s="508"/>
      <c r="P1" s="508"/>
      <c r="Q1" s="508"/>
    </row>
    <row r="2" spans="1:22" ht="33.75" customHeight="1" x14ac:dyDescent="0.2">
      <c r="A2" s="507"/>
      <c r="B2" s="507"/>
      <c r="C2" s="508"/>
      <c r="D2" s="508"/>
      <c r="E2" s="508"/>
      <c r="F2" s="508"/>
      <c r="G2" s="508"/>
      <c r="H2" s="508"/>
      <c r="I2" s="508"/>
      <c r="J2" s="508"/>
      <c r="K2" s="508"/>
      <c r="L2" s="508"/>
      <c r="M2" s="508"/>
      <c r="N2" s="508"/>
      <c r="O2" s="508"/>
      <c r="P2" s="508"/>
      <c r="Q2" s="508"/>
    </row>
    <row r="3" spans="1:22" ht="33.75" customHeight="1" x14ac:dyDescent="0.2">
      <c r="A3" s="507"/>
      <c r="B3" s="507"/>
      <c r="C3" s="508"/>
      <c r="D3" s="508"/>
      <c r="E3" s="508"/>
      <c r="F3" s="508"/>
      <c r="G3" s="508"/>
      <c r="H3" s="508"/>
      <c r="I3" s="508"/>
      <c r="J3" s="508"/>
      <c r="K3" s="508"/>
      <c r="L3" s="508"/>
      <c r="M3" s="508"/>
      <c r="N3" s="508"/>
      <c r="O3" s="508"/>
      <c r="P3" s="508"/>
      <c r="Q3" s="508"/>
    </row>
    <row r="4" spans="1:22" ht="13.5" customHeight="1" x14ac:dyDescent="0.2">
      <c r="A4" s="504"/>
      <c r="B4" s="505"/>
      <c r="C4" s="505"/>
      <c r="D4" s="505"/>
      <c r="E4" s="505"/>
      <c r="F4" s="505"/>
      <c r="G4" s="505"/>
      <c r="H4" s="505"/>
      <c r="I4" s="506"/>
      <c r="J4" s="506"/>
      <c r="K4" s="505"/>
      <c r="L4" s="505"/>
      <c r="M4" s="505"/>
      <c r="N4" s="505"/>
      <c r="O4" s="505"/>
      <c r="P4" s="505"/>
      <c r="Q4" s="505"/>
    </row>
    <row r="5" spans="1:22" ht="12.75" customHeight="1" x14ac:dyDescent="0.2">
      <c r="A5" s="505"/>
      <c r="B5" s="505"/>
      <c r="C5" s="505"/>
      <c r="D5" s="505"/>
      <c r="E5" s="505"/>
      <c r="F5" s="505"/>
      <c r="G5" s="505"/>
      <c r="H5" s="505"/>
      <c r="I5" s="506"/>
      <c r="J5" s="506"/>
      <c r="K5" s="505"/>
      <c r="L5" s="505"/>
      <c r="M5" s="505"/>
      <c r="N5" s="505"/>
      <c r="O5" s="505"/>
      <c r="P5" s="505"/>
      <c r="Q5" s="505"/>
    </row>
    <row r="6" spans="1:22" ht="12.75" customHeight="1" x14ac:dyDescent="0.2">
      <c r="A6" s="505"/>
      <c r="B6" s="505"/>
      <c r="C6" s="505"/>
      <c r="D6" s="505"/>
      <c r="E6" s="505"/>
      <c r="F6" s="505"/>
      <c r="G6" s="505"/>
      <c r="H6" s="505"/>
      <c r="I6" s="506"/>
      <c r="J6" s="506"/>
      <c r="K6" s="505"/>
      <c r="L6" s="505"/>
      <c r="M6" s="505"/>
      <c r="N6" s="505"/>
      <c r="O6" s="505"/>
      <c r="P6" s="505"/>
      <c r="Q6" s="505"/>
    </row>
    <row r="7" spans="1:22" x14ac:dyDescent="0.2">
      <c r="A7" s="50" t="s">
        <v>45</v>
      </c>
      <c r="B7" s="51" t="s">
        <v>46</v>
      </c>
      <c r="C7" s="51" t="s">
        <v>47</v>
      </c>
      <c r="D7" s="51" t="s">
        <v>48</v>
      </c>
      <c r="E7" s="51" t="s">
        <v>49</v>
      </c>
      <c r="F7" s="51" t="s">
        <v>50</v>
      </c>
      <c r="G7" s="51" t="s">
        <v>51</v>
      </c>
      <c r="H7" s="51" t="s">
        <v>52</v>
      </c>
      <c r="I7" s="51" t="s">
        <v>53</v>
      </c>
      <c r="J7" s="51" t="s">
        <v>54</v>
      </c>
      <c r="K7" s="51" t="s">
        <v>55</v>
      </c>
      <c r="L7" s="51" t="s">
        <v>56</v>
      </c>
      <c r="M7" s="51" t="s">
        <v>57</v>
      </c>
      <c r="N7" s="51" t="s">
        <v>58</v>
      </c>
      <c r="O7" s="51" t="s">
        <v>59</v>
      </c>
      <c r="P7" s="51" t="s">
        <v>60</v>
      </c>
      <c r="Q7" s="51" t="s">
        <v>61</v>
      </c>
    </row>
    <row r="8" spans="1:22" s="15" customFormat="1" ht="12.6" customHeight="1" x14ac:dyDescent="0.2">
      <c r="A8" s="52" t="s">
        <v>254</v>
      </c>
      <c r="B8" s="52" t="s">
        <v>255</v>
      </c>
      <c r="C8" s="52" t="s">
        <v>256</v>
      </c>
      <c r="D8" s="52" t="s">
        <v>256</v>
      </c>
      <c r="E8" s="52" t="s">
        <v>257</v>
      </c>
      <c r="F8" s="52" t="s">
        <v>258</v>
      </c>
      <c r="G8" s="52" t="s">
        <v>259</v>
      </c>
      <c r="H8" s="52" t="s">
        <v>260</v>
      </c>
      <c r="I8" s="53">
        <v>10000000</v>
      </c>
      <c r="J8" s="53">
        <v>10000000</v>
      </c>
      <c r="K8" s="52" t="s">
        <v>261</v>
      </c>
      <c r="L8" s="52" t="s">
        <v>262</v>
      </c>
      <c r="M8" s="52" t="s">
        <v>63</v>
      </c>
      <c r="N8" s="52" t="s">
        <v>263</v>
      </c>
      <c r="O8" s="52" t="s">
        <v>264</v>
      </c>
      <c r="P8" s="52" t="s">
        <v>265</v>
      </c>
      <c r="Q8" s="52" t="s">
        <v>266</v>
      </c>
    </row>
    <row r="9" spans="1:22" s="15" customFormat="1" ht="12.6" customHeight="1" x14ac:dyDescent="0.2">
      <c r="A9" s="52" t="s">
        <v>267</v>
      </c>
      <c r="B9" s="52" t="s">
        <v>268</v>
      </c>
      <c r="C9" s="52" t="s">
        <v>256</v>
      </c>
      <c r="D9" s="52" t="s">
        <v>269</v>
      </c>
      <c r="E9" s="52" t="s">
        <v>270</v>
      </c>
      <c r="F9" s="52" t="s">
        <v>271</v>
      </c>
      <c r="G9" s="52" t="s">
        <v>259</v>
      </c>
      <c r="H9" s="52" t="s">
        <v>260</v>
      </c>
      <c r="I9" s="53">
        <v>56000000</v>
      </c>
      <c r="J9" s="53">
        <v>56000000</v>
      </c>
      <c r="K9" s="52" t="s">
        <v>261</v>
      </c>
      <c r="L9" s="52" t="s">
        <v>262</v>
      </c>
      <c r="M9" s="52" t="s">
        <v>63</v>
      </c>
      <c r="N9" s="52" t="s">
        <v>263</v>
      </c>
      <c r="O9" s="52" t="s">
        <v>272</v>
      </c>
      <c r="P9" s="52" t="s">
        <v>265</v>
      </c>
      <c r="Q9" s="52" t="s">
        <v>74</v>
      </c>
      <c r="U9" s="14"/>
      <c r="V9" s="16"/>
    </row>
    <row r="10" spans="1:22" s="15" customFormat="1" ht="12.6" customHeight="1" x14ac:dyDescent="0.2">
      <c r="A10" s="52" t="s">
        <v>267</v>
      </c>
      <c r="B10" s="52" t="s">
        <v>268</v>
      </c>
      <c r="C10" s="52" t="s">
        <v>256</v>
      </c>
      <c r="D10" s="52" t="s">
        <v>256</v>
      </c>
      <c r="E10" s="52" t="s">
        <v>273</v>
      </c>
      <c r="F10" s="52" t="s">
        <v>271</v>
      </c>
      <c r="G10" s="52" t="s">
        <v>259</v>
      </c>
      <c r="H10" s="52" t="s">
        <v>260</v>
      </c>
      <c r="I10" s="53">
        <v>65641853</v>
      </c>
      <c r="J10" s="53">
        <v>9306000</v>
      </c>
      <c r="K10" s="52" t="s">
        <v>274</v>
      </c>
      <c r="L10" s="52" t="s">
        <v>275</v>
      </c>
      <c r="M10" s="52" t="s">
        <v>63</v>
      </c>
      <c r="N10" s="52" t="s">
        <v>263</v>
      </c>
      <c r="O10" s="52" t="s">
        <v>272</v>
      </c>
      <c r="P10" s="52" t="s">
        <v>265</v>
      </c>
      <c r="Q10" s="52" t="s">
        <v>276</v>
      </c>
    </row>
    <row r="11" spans="1:22" s="15" customFormat="1" ht="12.6" customHeight="1" x14ac:dyDescent="0.2">
      <c r="A11" s="52" t="s">
        <v>277</v>
      </c>
      <c r="B11" s="52" t="s">
        <v>278</v>
      </c>
      <c r="C11" s="52" t="s">
        <v>279</v>
      </c>
      <c r="D11" s="52" t="s">
        <v>279</v>
      </c>
      <c r="E11" s="52" t="s">
        <v>280</v>
      </c>
      <c r="F11" s="52" t="s">
        <v>258</v>
      </c>
      <c r="G11" s="52" t="s">
        <v>259</v>
      </c>
      <c r="H11" s="52" t="s">
        <v>260</v>
      </c>
      <c r="I11" s="53">
        <v>45000000</v>
      </c>
      <c r="J11" s="53">
        <v>45000000</v>
      </c>
      <c r="K11" s="52" t="s">
        <v>261</v>
      </c>
      <c r="L11" s="52" t="s">
        <v>262</v>
      </c>
      <c r="M11" s="52" t="s">
        <v>63</v>
      </c>
      <c r="N11" s="52" t="s">
        <v>263</v>
      </c>
      <c r="O11" s="52" t="s">
        <v>281</v>
      </c>
      <c r="P11" s="52" t="s">
        <v>265</v>
      </c>
      <c r="Q11" s="52" t="s">
        <v>69</v>
      </c>
    </row>
    <row r="12" spans="1:22" s="15" customFormat="1" ht="12.6" customHeight="1" x14ac:dyDescent="0.2">
      <c r="A12" s="52" t="s">
        <v>282</v>
      </c>
      <c r="B12" s="52" t="s">
        <v>283</v>
      </c>
      <c r="C12" s="52" t="s">
        <v>284</v>
      </c>
      <c r="D12" s="52" t="s">
        <v>285</v>
      </c>
      <c r="E12" s="52" t="s">
        <v>286</v>
      </c>
      <c r="F12" s="52" t="s">
        <v>258</v>
      </c>
      <c r="G12" s="52" t="s">
        <v>259</v>
      </c>
      <c r="H12" s="52" t="s">
        <v>260</v>
      </c>
      <c r="I12" s="53">
        <v>19000000</v>
      </c>
      <c r="J12" s="53">
        <v>19000000</v>
      </c>
      <c r="K12" s="52" t="s">
        <v>261</v>
      </c>
      <c r="L12" s="52" t="s">
        <v>262</v>
      </c>
      <c r="M12" s="52" t="s">
        <v>63</v>
      </c>
      <c r="N12" s="52" t="s">
        <v>263</v>
      </c>
      <c r="O12" s="52" t="s">
        <v>272</v>
      </c>
      <c r="P12" s="52" t="s">
        <v>265</v>
      </c>
      <c r="Q12" s="52" t="s">
        <v>276</v>
      </c>
    </row>
    <row r="13" spans="1:22" s="15" customFormat="1" ht="12.6" customHeight="1" x14ac:dyDescent="0.2">
      <c r="A13" s="52" t="s">
        <v>287</v>
      </c>
      <c r="B13" s="52" t="s">
        <v>288</v>
      </c>
      <c r="C13" s="52" t="s">
        <v>256</v>
      </c>
      <c r="D13" s="52" t="s">
        <v>256</v>
      </c>
      <c r="E13" s="52" t="s">
        <v>280</v>
      </c>
      <c r="F13" s="52" t="s">
        <v>258</v>
      </c>
      <c r="G13" s="52" t="s">
        <v>259</v>
      </c>
      <c r="H13" s="52" t="s">
        <v>260</v>
      </c>
      <c r="I13" s="53">
        <v>70000000</v>
      </c>
      <c r="J13" s="53">
        <v>70000000</v>
      </c>
      <c r="K13" s="52" t="s">
        <v>261</v>
      </c>
      <c r="L13" s="52" t="s">
        <v>262</v>
      </c>
      <c r="M13" s="52" t="s">
        <v>63</v>
      </c>
      <c r="N13" s="52" t="s">
        <v>263</v>
      </c>
      <c r="O13" s="52" t="s">
        <v>289</v>
      </c>
      <c r="P13" s="52" t="s">
        <v>265</v>
      </c>
      <c r="Q13" s="52" t="s">
        <v>65</v>
      </c>
    </row>
    <row r="14" spans="1:22" s="15" customFormat="1" ht="12.6" customHeight="1" x14ac:dyDescent="0.2">
      <c r="A14" s="52" t="s">
        <v>290</v>
      </c>
      <c r="B14" s="52" t="s">
        <v>291</v>
      </c>
      <c r="C14" s="52" t="s">
        <v>256</v>
      </c>
      <c r="D14" s="52" t="s">
        <v>256</v>
      </c>
      <c r="E14" s="52" t="s">
        <v>292</v>
      </c>
      <c r="F14" s="52" t="s">
        <v>271</v>
      </c>
      <c r="G14" s="52" t="s">
        <v>259</v>
      </c>
      <c r="H14" s="52" t="s">
        <v>260</v>
      </c>
      <c r="I14" s="53">
        <v>591219133</v>
      </c>
      <c r="J14" s="53">
        <v>236853360</v>
      </c>
      <c r="K14" s="52" t="s">
        <v>274</v>
      </c>
      <c r="L14" s="52" t="s">
        <v>275</v>
      </c>
      <c r="M14" s="52" t="s">
        <v>63</v>
      </c>
      <c r="N14" s="52" t="s">
        <v>263</v>
      </c>
      <c r="O14" s="52" t="s">
        <v>293</v>
      </c>
      <c r="P14" s="52" t="s">
        <v>265</v>
      </c>
      <c r="Q14" s="52" t="s">
        <v>69</v>
      </c>
    </row>
    <row r="15" spans="1:22" s="15" customFormat="1" ht="12.6" customHeight="1" x14ac:dyDescent="0.2">
      <c r="A15" s="52" t="s">
        <v>294</v>
      </c>
      <c r="B15" s="52" t="s">
        <v>295</v>
      </c>
      <c r="C15" s="52" t="s">
        <v>285</v>
      </c>
      <c r="D15" s="52" t="s">
        <v>285</v>
      </c>
      <c r="E15" s="52" t="s">
        <v>296</v>
      </c>
      <c r="F15" s="52" t="s">
        <v>258</v>
      </c>
      <c r="G15" s="52" t="s">
        <v>297</v>
      </c>
      <c r="H15" s="52" t="s">
        <v>260</v>
      </c>
      <c r="I15" s="53">
        <v>117813836</v>
      </c>
      <c r="J15" s="53">
        <v>117813836</v>
      </c>
      <c r="K15" s="52" t="s">
        <v>261</v>
      </c>
      <c r="L15" s="52" t="s">
        <v>262</v>
      </c>
      <c r="M15" s="52" t="s">
        <v>63</v>
      </c>
      <c r="N15" s="52" t="s">
        <v>263</v>
      </c>
      <c r="O15" s="52" t="s">
        <v>298</v>
      </c>
      <c r="P15" s="52" t="s">
        <v>265</v>
      </c>
      <c r="Q15" s="52" t="s">
        <v>66</v>
      </c>
    </row>
    <row r="16" spans="1:22" s="15" customFormat="1" ht="12.6" customHeight="1" x14ac:dyDescent="0.2">
      <c r="A16" s="52" t="s">
        <v>299</v>
      </c>
      <c r="B16" s="52" t="s">
        <v>300</v>
      </c>
      <c r="C16" s="52" t="s">
        <v>269</v>
      </c>
      <c r="D16" s="52" t="s">
        <v>279</v>
      </c>
      <c r="E16" s="52" t="s">
        <v>301</v>
      </c>
      <c r="F16" s="52" t="s">
        <v>271</v>
      </c>
      <c r="G16" s="52" t="s">
        <v>297</v>
      </c>
      <c r="H16" s="52" t="s">
        <v>260</v>
      </c>
      <c r="I16" s="53">
        <v>120000000</v>
      </c>
      <c r="J16" s="53">
        <v>120000000</v>
      </c>
      <c r="K16" s="52" t="s">
        <v>261</v>
      </c>
      <c r="L16" s="52" t="s">
        <v>262</v>
      </c>
      <c r="M16" s="52" t="s">
        <v>63</v>
      </c>
      <c r="N16" s="52" t="s">
        <v>263</v>
      </c>
      <c r="O16" s="52" t="s">
        <v>302</v>
      </c>
      <c r="P16" s="52" t="s">
        <v>265</v>
      </c>
      <c r="Q16" s="52" t="s">
        <v>64</v>
      </c>
    </row>
    <row r="17" spans="1:22" s="15" customFormat="1" ht="12.6" customHeight="1" x14ac:dyDescent="0.2">
      <c r="A17" s="52" t="s">
        <v>303</v>
      </c>
      <c r="B17" s="52" t="s">
        <v>304</v>
      </c>
      <c r="C17" s="52" t="s">
        <v>256</v>
      </c>
      <c r="D17" s="52" t="s">
        <v>256</v>
      </c>
      <c r="E17" s="52" t="s">
        <v>305</v>
      </c>
      <c r="F17" s="52" t="s">
        <v>271</v>
      </c>
      <c r="G17" s="52" t="s">
        <v>297</v>
      </c>
      <c r="H17" s="52" t="s">
        <v>260</v>
      </c>
      <c r="I17" s="53">
        <v>3024896887</v>
      </c>
      <c r="J17" s="53">
        <v>2908051364</v>
      </c>
      <c r="K17" s="52" t="s">
        <v>274</v>
      </c>
      <c r="L17" s="52" t="s">
        <v>275</v>
      </c>
      <c r="M17" s="52" t="s">
        <v>63</v>
      </c>
      <c r="N17" s="52" t="s">
        <v>263</v>
      </c>
      <c r="O17" s="52" t="s">
        <v>293</v>
      </c>
      <c r="P17" s="52" t="s">
        <v>265</v>
      </c>
      <c r="Q17" s="52" t="s">
        <v>69</v>
      </c>
    </row>
    <row r="18" spans="1:22" s="15" customFormat="1" ht="12.6" customHeight="1" x14ac:dyDescent="0.2">
      <c r="A18" s="52" t="s">
        <v>306</v>
      </c>
      <c r="B18" s="52" t="s">
        <v>307</v>
      </c>
      <c r="C18" s="52" t="s">
        <v>269</v>
      </c>
      <c r="D18" s="52" t="s">
        <v>269</v>
      </c>
      <c r="E18" s="52" t="s">
        <v>257</v>
      </c>
      <c r="F18" s="52" t="s">
        <v>258</v>
      </c>
      <c r="G18" s="52" t="s">
        <v>297</v>
      </c>
      <c r="H18" s="52" t="s">
        <v>260</v>
      </c>
      <c r="I18" s="53">
        <v>38424000</v>
      </c>
      <c r="J18" s="53">
        <v>38424000</v>
      </c>
      <c r="K18" s="52" t="s">
        <v>261</v>
      </c>
      <c r="L18" s="52" t="s">
        <v>262</v>
      </c>
      <c r="M18" s="52" t="s">
        <v>63</v>
      </c>
      <c r="N18" s="52" t="s">
        <v>263</v>
      </c>
      <c r="O18" s="52" t="s">
        <v>308</v>
      </c>
      <c r="P18" s="52" t="s">
        <v>265</v>
      </c>
      <c r="Q18" s="52" t="s">
        <v>309</v>
      </c>
    </row>
    <row r="19" spans="1:22" s="15" customFormat="1" ht="12.6" customHeight="1" x14ac:dyDescent="0.2">
      <c r="A19" s="52" t="s">
        <v>310</v>
      </c>
      <c r="B19" s="52" t="s">
        <v>311</v>
      </c>
      <c r="C19" s="52" t="s">
        <v>256</v>
      </c>
      <c r="D19" s="52" t="s">
        <v>256</v>
      </c>
      <c r="E19" s="52" t="s">
        <v>257</v>
      </c>
      <c r="F19" s="52" t="s">
        <v>258</v>
      </c>
      <c r="G19" s="52" t="s">
        <v>297</v>
      </c>
      <c r="H19" s="52" t="s">
        <v>260</v>
      </c>
      <c r="I19" s="53">
        <v>39809000</v>
      </c>
      <c r="J19" s="53">
        <v>39809000</v>
      </c>
      <c r="K19" s="52" t="s">
        <v>261</v>
      </c>
      <c r="L19" s="52" t="s">
        <v>262</v>
      </c>
      <c r="M19" s="52" t="s">
        <v>312</v>
      </c>
      <c r="N19" s="52" t="s">
        <v>263</v>
      </c>
      <c r="O19" s="52" t="s">
        <v>313</v>
      </c>
      <c r="P19" s="52" t="s">
        <v>265</v>
      </c>
      <c r="Q19" s="52" t="s">
        <v>314</v>
      </c>
    </row>
    <row r="20" spans="1:22" s="15" customFormat="1" ht="12.6" customHeight="1" x14ac:dyDescent="0.2">
      <c r="A20" s="52" t="s">
        <v>315</v>
      </c>
      <c r="B20" s="52" t="s">
        <v>316</v>
      </c>
      <c r="C20" s="52" t="s">
        <v>269</v>
      </c>
      <c r="D20" s="52" t="s">
        <v>279</v>
      </c>
      <c r="E20" s="52" t="s">
        <v>257</v>
      </c>
      <c r="F20" s="52" t="s">
        <v>258</v>
      </c>
      <c r="G20" s="52" t="s">
        <v>297</v>
      </c>
      <c r="H20" s="52" t="s">
        <v>260</v>
      </c>
      <c r="I20" s="53">
        <v>211540001</v>
      </c>
      <c r="J20" s="53">
        <v>211540001</v>
      </c>
      <c r="K20" s="52" t="s">
        <v>261</v>
      </c>
      <c r="L20" s="52" t="s">
        <v>262</v>
      </c>
      <c r="M20" s="52" t="s">
        <v>312</v>
      </c>
      <c r="N20" s="52" t="s">
        <v>263</v>
      </c>
      <c r="O20" s="52" t="s">
        <v>264</v>
      </c>
      <c r="P20" s="52" t="s">
        <v>265</v>
      </c>
      <c r="Q20" s="52" t="s">
        <v>266</v>
      </c>
    </row>
    <row r="21" spans="1:22" s="15" customFormat="1" ht="12.6" customHeight="1" x14ac:dyDescent="0.2">
      <c r="A21" s="52" t="s">
        <v>277</v>
      </c>
      <c r="B21" s="52" t="s">
        <v>317</v>
      </c>
      <c r="C21" s="52" t="s">
        <v>256</v>
      </c>
      <c r="D21" s="52" t="s">
        <v>256</v>
      </c>
      <c r="E21" s="52" t="s">
        <v>318</v>
      </c>
      <c r="F21" s="52" t="s">
        <v>258</v>
      </c>
      <c r="G21" s="52" t="s">
        <v>297</v>
      </c>
      <c r="H21" s="52" t="s">
        <v>260</v>
      </c>
      <c r="I21" s="53">
        <v>122900899</v>
      </c>
      <c r="J21" s="53">
        <v>49937160</v>
      </c>
      <c r="K21" s="52" t="s">
        <v>274</v>
      </c>
      <c r="L21" s="52" t="s">
        <v>275</v>
      </c>
      <c r="M21" s="52" t="s">
        <v>63</v>
      </c>
      <c r="N21" s="52" t="s">
        <v>263</v>
      </c>
      <c r="O21" s="52" t="s">
        <v>281</v>
      </c>
      <c r="P21" s="52" t="s">
        <v>265</v>
      </c>
      <c r="Q21" s="52" t="s">
        <v>69</v>
      </c>
    </row>
    <row r="22" spans="1:22" s="15" customFormat="1" ht="12.6" customHeight="1" x14ac:dyDescent="0.2">
      <c r="A22" s="52" t="s">
        <v>319</v>
      </c>
      <c r="B22" s="52" t="s">
        <v>320</v>
      </c>
      <c r="C22" s="52" t="s">
        <v>256</v>
      </c>
      <c r="D22" s="52" t="s">
        <v>256</v>
      </c>
      <c r="E22" s="52" t="s">
        <v>321</v>
      </c>
      <c r="F22" s="52" t="s">
        <v>271</v>
      </c>
      <c r="G22" s="52" t="s">
        <v>297</v>
      </c>
      <c r="H22" s="52" t="s">
        <v>260</v>
      </c>
      <c r="I22" s="53">
        <v>3743345833</v>
      </c>
      <c r="J22" s="53">
        <v>1380000000</v>
      </c>
      <c r="K22" s="52" t="s">
        <v>274</v>
      </c>
      <c r="L22" s="52" t="s">
        <v>275</v>
      </c>
      <c r="M22" s="52" t="s">
        <v>63</v>
      </c>
      <c r="N22" s="52" t="s">
        <v>263</v>
      </c>
      <c r="O22" s="52" t="s">
        <v>308</v>
      </c>
      <c r="P22" s="52" t="s">
        <v>265</v>
      </c>
      <c r="Q22" s="52" t="s">
        <v>309</v>
      </c>
    </row>
    <row r="23" spans="1:22" s="15" customFormat="1" ht="12.6" customHeight="1" x14ac:dyDescent="0.2">
      <c r="A23" s="52" t="s">
        <v>322</v>
      </c>
      <c r="B23" s="52" t="s">
        <v>323</v>
      </c>
      <c r="C23" s="52" t="s">
        <v>256</v>
      </c>
      <c r="D23" s="52" t="s">
        <v>256</v>
      </c>
      <c r="E23" s="52" t="s">
        <v>257</v>
      </c>
      <c r="F23" s="52" t="s">
        <v>258</v>
      </c>
      <c r="G23" s="52" t="s">
        <v>297</v>
      </c>
      <c r="H23" s="52" t="s">
        <v>260</v>
      </c>
      <c r="I23" s="53">
        <v>37135000</v>
      </c>
      <c r="J23" s="53">
        <v>37135000</v>
      </c>
      <c r="K23" s="52" t="s">
        <v>261</v>
      </c>
      <c r="L23" s="52" t="s">
        <v>262</v>
      </c>
      <c r="M23" s="52" t="s">
        <v>63</v>
      </c>
      <c r="N23" s="52" t="s">
        <v>263</v>
      </c>
      <c r="O23" s="52" t="s">
        <v>264</v>
      </c>
      <c r="P23" s="52" t="s">
        <v>265</v>
      </c>
      <c r="Q23" s="52" t="s">
        <v>266</v>
      </c>
    </row>
    <row r="24" spans="1:22" s="15" customFormat="1" ht="12.6" customHeight="1" x14ac:dyDescent="0.2">
      <c r="A24" s="52" t="s">
        <v>324</v>
      </c>
      <c r="B24" s="52" t="s">
        <v>325</v>
      </c>
      <c r="C24" s="52" t="s">
        <v>256</v>
      </c>
      <c r="D24" s="52" t="s">
        <v>256</v>
      </c>
      <c r="E24" s="52" t="s">
        <v>326</v>
      </c>
      <c r="F24" s="52" t="s">
        <v>271</v>
      </c>
      <c r="G24" s="52" t="s">
        <v>297</v>
      </c>
      <c r="H24" s="52" t="s">
        <v>260</v>
      </c>
      <c r="I24" s="53">
        <v>40000000</v>
      </c>
      <c r="J24" s="53">
        <v>40000000</v>
      </c>
      <c r="K24" s="52" t="s">
        <v>261</v>
      </c>
      <c r="L24" s="52" t="s">
        <v>262</v>
      </c>
      <c r="M24" s="52" t="s">
        <v>63</v>
      </c>
      <c r="N24" s="52" t="s">
        <v>263</v>
      </c>
      <c r="O24" s="52" t="s">
        <v>264</v>
      </c>
      <c r="P24" s="52" t="s">
        <v>265</v>
      </c>
      <c r="Q24" s="52" t="s">
        <v>266</v>
      </c>
    </row>
    <row r="25" spans="1:22" s="15" customFormat="1" ht="12.6" customHeight="1" x14ac:dyDescent="0.2">
      <c r="A25" s="52" t="s">
        <v>327</v>
      </c>
      <c r="B25" s="52" t="s">
        <v>328</v>
      </c>
      <c r="C25" s="52" t="s">
        <v>256</v>
      </c>
      <c r="D25" s="52" t="s">
        <v>256</v>
      </c>
      <c r="E25" s="52" t="s">
        <v>329</v>
      </c>
      <c r="F25" s="52" t="s">
        <v>271</v>
      </c>
      <c r="G25" s="52" t="s">
        <v>297</v>
      </c>
      <c r="H25" s="52" t="s">
        <v>260</v>
      </c>
      <c r="I25" s="53">
        <v>463840000</v>
      </c>
      <c r="J25" s="53">
        <v>187200000</v>
      </c>
      <c r="K25" s="52" t="s">
        <v>274</v>
      </c>
      <c r="L25" s="52" t="s">
        <v>275</v>
      </c>
      <c r="M25" s="52" t="s">
        <v>63</v>
      </c>
      <c r="N25" s="52" t="s">
        <v>263</v>
      </c>
      <c r="O25" s="52" t="s">
        <v>281</v>
      </c>
      <c r="P25" s="52" t="s">
        <v>265</v>
      </c>
      <c r="Q25" s="52" t="s">
        <v>69</v>
      </c>
    </row>
    <row r="26" spans="1:22" s="15" customFormat="1" ht="12.6" customHeight="1" x14ac:dyDescent="0.2">
      <c r="A26" s="52" t="s">
        <v>327</v>
      </c>
      <c r="B26" s="52" t="s">
        <v>330</v>
      </c>
      <c r="C26" s="52" t="s">
        <v>256</v>
      </c>
      <c r="D26" s="52" t="s">
        <v>269</v>
      </c>
      <c r="E26" s="52" t="s">
        <v>257</v>
      </c>
      <c r="F26" s="52" t="s">
        <v>258</v>
      </c>
      <c r="G26" s="52" t="s">
        <v>297</v>
      </c>
      <c r="H26" s="52" t="s">
        <v>260</v>
      </c>
      <c r="I26" s="53">
        <v>71857374</v>
      </c>
      <c r="J26" s="53">
        <v>71857374</v>
      </c>
      <c r="K26" s="52" t="s">
        <v>261</v>
      </c>
      <c r="L26" s="52" t="s">
        <v>262</v>
      </c>
      <c r="M26" s="52" t="s">
        <v>63</v>
      </c>
      <c r="N26" s="52" t="s">
        <v>263</v>
      </c>
      <c r="O26" s="52" t="s">
        <v>281</v>
      </c>
      <c r="P26" s="52" t="s">
        <v>265</v>
      </c>
      <c r="Q26" s="52" t="s">
        <v>69</v>
      </c>
    </row>
    <row r="27" spans="1:22" s="15" customFormat="1" ht="12.6" customHeight="1" x14ac:dyDescent="0.2">
      <c r="A27" s="52" t="s">
        <v>331</v>
      </c>
      <c r="B27" s="52" t="s">
        <v>332</v>
      </c>
      <c r="C27" s="52" t="s">
        <v>256</v>
      </c>
      <c r="D27" s="52" t="s">
        <v>256</v>
      </c>
      <c r="E27" s="52" t="s">
        <v>257</v>
      </c>
      <c r="F27" s="52" t="s">
        <v>258</v>
      </c>
      <c r="G27" s="52" t="s">
        <v>297</v>
      </c>
      <c r="H27" s="52" t="s">
        <v>260</v>
      </c>
      <c r="I27" s="53">
        <v>77000000</v>
      </c>
      <c r="J27" s="53">
        <v>77000000</v>
      </c>
      <c r="K27" s="52" t="s">
        <v>261</v>
      </c>
      <c r="L27" s="52" t="s">
        <v>262</v>
      </c>
      <c r="M27" s="52" t="s">
        <v>63</v>
      </c>
      <c r="N27" s="52" t="s">
        <v>263</v>
      </c>
      <c r="O27" s="52" t="s">
        <v>70</v>
      </c>
      <c r="P27" s="52" t="s">
        <v>265</v>
      </c>
      <c r="Q27" s="52" t="s">
        <v>71</v>
      </c>
    </row>
    <row r="28" spans="1:22" s="15" customFormat="1" ht="12.6" customHeight="1" x14ac:dyDescent="0.2">
      <c r="A28" s="52" t="s">
        <v>333</v>
      </c>
      <c r="B28" s="52" t="s">
        <v>72</v>
      </c>
      <c r="C28" s="52" t="s">
        <v>256</v>
      </c>
      <c r="D28" s="52" t="s">
        <v>256</v>
      </c>
      <c r="E28" s="52" t="s">
        <v>257</v>
      </c>
      <c r="F28" s="52" t="s">
        <v>258</v>
      </c>
      <c r="G28" s="52" t="s">
        <v>297</v>
      </c>
      <c r="H28" s="52" t="s">
        <v>260</v>
      </c>
      <c r="I28" s="53">
        <v>83952000</v>
      </c>
      <c r="J28" s="53">
        <v>83952000</v>
      </c>
      <c r="K28" s="52" t="s">
        <v>261</v>
      </c>
      <c r="L28" s="52" t="s">
        <v>262</v>
      </c>
      <c r="M28" s="52" t="s">
        <v>63</v>
      </c>
      <c r="N28" s="52" t="s">
        <v>263</v>
      </c>
      <c r="O28" s="52" t="s">
        <v>264</v>
      </c>
      <c r="P28" s="52" t="s">
        <v>265</v>
      </c>
      <c r="Q28" s="52" t="s">
        <v>266</v>
      </c>
      <c r="U28" s="14"/>
      <c r="V28" s="16"/>
    </row>
    <row r="29" spans="1:22" s="15" customFormat="1" ht="12.6" customHeight="1" x14ac:dyDescent="0.2">
      <c r="A29" s="52" t="s">
        <v>334</v>
      </c>
      <c r="B29" s="52" t="s">
        <v>75</v>
      </c>
      <c r="C29" s="52" t="s">
        <v>269</v>
      </c>
      <c r="D29" s="52" t="s">
        <v>279</v>
      </c>
      <c r="E29" s="52" t="s">
        <v>335</v>
      </c>
      <c r="F29" s="52" t="s">
        <v>258</v>
      </c>
      <c r="G29" s="52" t="s">
        <v>297</v>
      </c>
      <c r="H29" s="52" t="s">
        <v>260</v>
      </c>
      <c r="I29" s="53">
        <v>1000000</v>
      </c>
      <c r="J29" s="53">
        <v>1000000</v>
      </c>
      <c r="K29" s="52" t="s">
        <v>261</v>
      </c>
      <c r="L29" s="52" t="s">
        <v>262</v>
      </c>
      <c r="M29" s="52" t="s">
        <v>63</v>
      </c>
      <c r="N29" s="52" t="s">
        <v>263</v>
      </c>
      <c r="O29" s="52" t="s">
        <v>336</v>
      </c>
      <c r="P29" s="52" t="s">
        <v>265</v>
      </c>
      <c r="Q29" s="52" t="s">
        <v>337</v>
      </c>
    </row>
    <row r="30" spans="1:22" s="15" customFormat="1" ht="12.6" customHeight="1" x14ac:dyDescent="0.2">
      <c r="A30" s="52" t="s">
        <v>338</v>
      </c>
      <c r="B30" s="52" t="s">
        <v>339</v>
      </c>
      <c r="C30" s="52" t="s">
        <v>256</v>
      </c>
      <c r="D30" s="52" t="s">
        <v>279</v>
      </c>
      <c r="E30" s="52" t="s">
        <v>340</v>
      </c>
      <c r="F30" s="52" t="s">
        <v>258</v>
      </c>
      <c r="G30" s="52" t="s">
        <v>297</v>
      </c>
      <c r="H30" s="52" t="s">
        <v>260</v>
      </c>
      <c r="I30" s="53">
        <v>1450000000</v>
      </c>
      <c r="J30" s="53">
        <v>1450000000</v>
      </c>
      <c r="K30" s="52" t="s">
        <v>261</v>
      </c>
      <c r="L30" s="52" t="s">
        <v>262</v>
      </c>
      <c r="M30" s="52" t="s">
        <v>63</v>
      </c>
      <c r="N30" s="52" t="s">
        <v>263</v>
      </c>
      <c r="O30" s="52" t="s">
        <v>341</v>
      </c>
      <c r="P30" s="52" t="s">
        <v>265</v>
      </c>
      <c r="Q30" s="52" t="s">
        <v>73</v>
      </c>
    </row>
    <row r="31" spans="1:22" s="15" customFormat="1" ht="12.6" customHeight="1" x14ac:dyDescent="0.2">
      <c r="A31" s="52" t="s">
        <v>342</v>
      </c>
      <c r="B31" s="52" t="s">
        <v>343</v>
      </c>
      <c r="C31" s="52" t="s">
        <v>256</v>
      </c>
      <c r="D31" s="52" t="s">
        <v>256</v>
      </c>
      <c r="E31" s="52" t="s">
        <v>344</v>
      </c>
      <c r="F31" s="52" t="s">
        <v>258</v>
      </c>
      <c r="G31" s="52" t="s">
        <v>297</v>
      </c>
      <c r="H31" s="52" t="s">
        <v>260</v>
      </c>
      <c r="I31" s="53">
        <v>165380348</v>
      </c>
      <c r="J31" s="53">
        <v>79252668</v>
      </c>
      <c r="K31" s="52" t="s">
        <v>274</v>
      </c>
      <c r="L31" s="52" t="s">
        <v>275</v>
      </c>
      <c r="M31" s="52" t="s">
        <v>63</v>
      </c>
      <c r="N31" s="52" t="s">
        <v>263</v>
      </c>
      <c r="O31" s="52" t="s">
        <v>289</v>
      </c>
      <c r="P31" s="52" t="s">
        <v>265</v>
      </c>
      <c r="Q31" s="52" t="s">
        <v>65</v>
      </c>
    </row>
    <row r="32" spans="1:22" s="15" customFormat="1" ht="12.6" customHeight="1" x14ac:dyDescent="0.2">
      <c r="A32" s="52" t="s">
        <v>345</v>
      </c>
      <c r="B32" s="52" t="s">
        <v>346</v>
      </c>
      <c r="C32" s="52" t="s">
        <v>256</v>
      </c>
      <c r="D32" s="52" t="s">
        <v>256</v>
      </c>
      <c r="E32" s="52" t="s">
        <v>347</v>
      </c>
      <c r="F32" s="52" t="s">
        <v>271</v>
      </c>
      <c r="G32" s="52" t="s">
        <v>297</v>
      </c>
      <c r="H32" s="52" t="s">
        <v>260</v>
      </c>
      <c r="I32" s="53">
        <v>59455000</v>
      </c>
      <c r="J32" s="53">
        <v>59455000</v>
      </c>
      <c r="K32" s="52" t="s">
        <v>261</v>
      </c>
      <c r="L32" s="52" t="s">
        <v>262</v>
      </c>
      <c r="M32" s="52" t="s">
        <v>63</v>
      </c>
      <c r="N32" s="52" t="s">
        <v>263</v>
      </c>
      <c r="O32" s="52" t="s">
        <v>302</v>
      </c>
      <c r="P32" s="52" t="s">
        <v>265</v>
      </c>
      <c r="Q32" s="52" t="s">
        <v>64</v>
      </c>
    </row>
    <row r="33" spans="1:17" s="15" customFormat="1" ht="12.6" customHeight="1" x14ac:dyDescent="0.2">
      <c r="A33" s="52" t="s">
        <v>348</v>
      </c>
      <c r="B33" s="52" t="s">
        <v>349</v>
      </c>
      <c r="C33" s="52" t="s">
        <v>256</v>
      </c>
      <c r="D33" s="52" t="s">
        <v>256</v>
      </c>
      <c r="E33" s="52" t="s">
        <v>350</v>
      </c>
      <c r="F33" s="52" t="s">
        <v>271</v>
      </c>
      <c r="G33" s="52" t="s">
        <v>297</v>
      </c>
      <c r="H33" s="52" t="s">
        <v>260</v>
      </c>
      <c r="I33" s="53">
        <v>49249420</v>
      </c>
      <c r="J33" s="53">
        <v>49249420</v>
      </c>
      <c r="K33" s="52" t="s">
        <v>261</v>
      </c>
      <c r="L33" s="52" t="s">
        <v>262</v>
      </c>
      <c r="M33" s="52" t="s">
        <v>63</v>
      </c>
      <c r="N33" s="52" t="s">
        <v>263</v>
      </c>
      <c r="O33" s="52" t="s">
        <v>289</v>
      </c>
      <c r="P33" s="52" t="s">
        <v>265</v>
      </c>
      <c r="Q33" s="52" t="s">
        <v>65</v>
      </c>
    </row>
    <row r="34" spans="1:17" s="15" customFormat="1" ht="12.6" customHeight="1" x14ac:dyDescent="0.2">
      <c r="A34" s="52" t="s">
        <v>351</v>
      </c>
      <c r="B34" s="52" t="s">
        <v>352</v>
      </c>
      <c r="C34" s="52" t="s">
        <v>256</v>
      </c>
      <c r="D34" s="52" t="s">
        <v>256</v>
      </c>
      <c r="E34" s="52" t="s">
        <v>353</v>
      </c>
      <c r="F34" s="52" t="s">
        <v>271</v>
      </c>
      <c r="G34" s="52" t="s">
        <v>297</v>
      </c>
      <c r="H34" s="52" t="s">
        <v>260</v>
      </c>
      <c r="I34" s="53">
        <v>71966400</v>
      </c>
      <c r="J34" s="53">
        <v>71966400</v>
      </c>
      <c r="K34" s="52" t="s">
        <v>261</v>
      </c>
      <c r="L34" s="52" t="s">
        <v>262</v>
      </c>
      <c r="M34" s="52" t="s">
        <v>63</v>
      </c>
      <c r="N34" s="52" t="s">
        <v>263</v>
      </c>
      <c r="O34" s="52" t="s">
        <v>302</v>
      </c>
      <c r="P34" s="52" t="s">
        <v>265</v>
      </c>
      <c r="Q34" s="52" t="s">
        <v>64</v>
      </c>
    </row>
    <row r="35" spans="1:17" s="15" customFormat="1" ht="12.6" customHeight="1" x14ac:dyDescent="0.2">
      <c r="A35" s="52" t="s">
        <v>354</v>
      </c>
      <c r="B35" s="52" t="s">
        <v>355</v>
      </c>
      <c r="C35" s="52" t="s">
        <v>256</v>
      </c>
      <c r="D35" s="52" t="s">
        <v>256</v>
      </c>
      <c r="E35" s="52" t="s">
        <v>353</v>
      </c>
      <c r="F35" s="52" t="s">
        <v>271</v>
      </c>
      <c r="G35" s="52" t="s">
        <v>297</v>
      </c>
      <c r="H35" s="52" t="s">
        <v>260</v>
      </c>
      <c r="I35" s="53">
        <v>71779768</v>
      </c>
      <c r="J35" s="53">
        <v>71779768</v>
      </c>
      <c r="K35" s="52" t="s">
        <v>261</v>
      </c>
      <c r="L35" s="52" t="s">
        <v>262</v>
      </c>
      <c r="M35" s="52" t="s">
        <v>63</v>
      </c>
      <c r="N35" s="52" t="s">
        <v>263</v>
      </c>
      <c r="O35" s="52" t="s">
        <v>302</v>
      </c>
      <c r="P35" s="52" t="s">
        <v>265</v>
      </c>
      <c r="Q35" s="52" t="s">
        <v>64</v>
      </c>
    </row>
    <row r="36" spans="1:17" s="15" customFormat="1" ht="12.6" customHeight="1" x14ac:dyDescent="0.2">
      <c r="A36" s="52" t="s">
        <v>356</v>
      </c>
      <c r="B36" s="52" t="s">
        <v>357</v>
      </c>
      <c r="C36" s="52" t="s">
        <v>256</v>
      </c>
      <c r="D36" s="52" t="s">
        <v>256</v>
      </c>
      <c r="E36" s="52" t="s">
        <v>353</v>
      </c>
      <c r="F36" s="52" t="s">
        <v>271</v>
      </c>
      <c r="G36" s="52" t="s">
        <v>297</v>
      </c>
      <c r="H36" s="52" t="s">
        <v>260</v>
      </c>
      <c r="I36" s="53">
        <v>39966214</v>
      </c>
      <c r="J36" s="53">
        <v>39966214</v>
      </c>
      <c r="K36" s="52" t="s">
        <v>261</v>
      </c>
      <c r="L36" s="52" t="s">
        <v>262</v>
      </c>
      <c r="M36" s="52" t="s">
        <v>63</v>
      </c>
      <c r="N36" s="52" t="s">
        <v>263</v>
      </c>
      <c r="O36" s="52" t="s">
        <v>302</v>
      </c>
      <c r="P36" s="52" t="s">
        <v>265</v>
      </c>
      <c r="Q36" s="52" t="s">
        <v>64</v>
      </c>
    </row>
    <row r="37" spans="1:17" s="15" customFormat="1" ht="12.6" customHeight="1" x14ac:dyDescent="0.2">
      <c r="A37" s="52" t="s">
        <v>358</v>
      </c>
      <c r="B37" s="52" t="s">
        <v>359</v>
      </c>
      <c r="C37" s="52" t="s">
        <v>256</v>
      </c>
      <c r="D37" s="52" t="s">
        <v>256</v>
      </c>
      <c r="E37" s="52" t="s">
        <v>350</v>
      </c>
      <c r="F37" s="52" t="s">
        <v>271</v>
      </c>
      <c r="G37" s="52" t="s">
        <v>297</v>
      </c>
      <c r="H37" s="52" t="s">
        <v>260</v>
      </c>
      <c r="I37" s="53">
        <v>28435000</v>
      </c>
      <c r="J37" s="53">
        <v>28435000</v>
      </c>
      <c r="K37" s="52" t="s">
        <v>261</v>
      </c>
      <c r="L37" s="52" t="s">
        <v>262</v>
      </c>
      <c r="M37" s="52" t="s">
        <v>63</v>
      </c>
      <c r="N37" s="52" t="s">
        <v>263</v>
      </c>
      <c r="O37" s="52" t="s">
        <v>289</v>
      </c>
      <c r="P37" s="52" t="s">
        <v>265</v>
      </c>
      <c r="Q37" s="52" t="s">
        <v>65</v>
      </c>
    </row>
    <row r="38" spans="1:17" s="15" customFormat="1" ht="12.6" customHeight="1" x14ac:dyDescent="0.2">
      <c r="A38" s="52" t="s">
        <v>354</v>
      </c>
      <c r="B38" s="52" t="s">
        <v>62</v>
      </c>
      <c r="C38" s="52" t="s">
        <v>256</v>
      </c>
      <c r="D38" s="52" t="s">
        <v>256</v>
      </c>
      <c r="E38" s="52" t="s">
        <v>360</v>
      </c>
      <c r="F38" s="52" t="s">
        <v>271</v>
      </c>
      <c r="G38" s="52" t="s">
        <v>297</v>
      </c>
      <c r="H38" s="52" t="s">
        <v>260</v>
      </c>
      <c r="I38" s="53">
        <v>65608851</v>
      </c>
      <c r="J38" s="53">
        <v>65608851</v>
      </c>
      <c r="K38" s="52" t="s">
        <v>261</v>
      </c>
      <c r="L38" s="52" t="s">
        <v>262</v>
      </c>
      <c r="M38" s="52" t="s">
        <v>63</v>
      </c>
      <c r="N38" s="52" t="s">
        <v>263</v>
      </c>
      <c r="O38" s="52" t="s">
        <v>302</v>
      </c>
      <c r="P38" s="52" t="s">
        <v>265</v>
      </c>
      <c r="Q38" s="52" t="s">
        <v>64</v>
      </c>
    </row>
    <row r="39" spans="1:17" s="15" customFormat="1" ht="12.6" customHeight="1" x14ac:dyDescent="0.2">
      <c r="A39" s="52" t="s">
        <v>361</v>
      </c>
      <c r="B39" s="52" t="s">
        <v>362</v>
      </c>
      <c r="C39" s="52" t="s">
        <v>256</v>
      </c>
      <c r="D39" s="52" t="s">
        <v>256</v>
      </c>
      <c r="E39" s="52" t="s">
        <v>360</v>
      </c>
      <c r="F39" s="52" t="s">
        <v>271</v>
      </c>
      <c r="G39" s="52" t="s">
        <v>297</v>
      </c>
      <c r="H39" s="52" t="s">
        <v>260</v>
      </c>
      <c r="I39" s="53">
        <v>82950000</v>
      </c>
      <c r="J39" s="53">
        <v>82950000</v>
      </c>
      <c r="K39" s="52" t="s">
        <v>261</v>
      </c>
      <c r="L39" s="52" t="s">
        <v>262</v>
      </c>
      <c r="M39" s="52" t="s">
        <v>63</v>
      </c>
      <c r="N39" s="52" t="s">
        <v>263</v>
      </c>
      <c r="O39" s="52" t="s">
        <v>302</v>
      </c>
      <c r="P39" s="52" t="s">
        <v>265</v>
      </c>
      <c r="Q39" s="52" t="s">
        <v>64</v>
      </c>
    </row>
    <row r="40" spans="1:17" s="15" customFormat="1" ht="12.6" customHeight="1" x14ac:dyDescent="0.2">
      <c r="A40" s="52" t="s">
        <v>361</v>
      </c>
      <c r="B40" s="52" t="s">
        <v>363</v>
      </c>
      <c r="C40" s="52" t="s">
        <v>256</v>
      </c>
      <c r="D40" s="52" t="s">
        <v>256</v>
      </c>
      <c r="E40" s="52" t="s">
        <v>360</v>
      </c>
      <c r="F40" s="52" t="s">
        <v>271</v>
      </c>
      <c r="G40" s="52" t="s">
        <v>297</v>
      </c>
      <c r="H40" s="52" t="s">
        <v>260</v>
      </c>
      <c r="I40" s="53">
        <v>39060000</v>
      </c>
      <c r="J40" s="53">
        <v>39060000</v>
      </c>
      <c r="K40" s="52" t="s">
        <v>261</v>
      </c>
      <c r="L40" s="52" t="s">
        <v>262</v>
      </c>
      <c r="M40" s="52" t="s">
        <v>63</v>
      </c>
      <c r="N40" s="52" t="s">
        <v>263</v>
      </c>
      <c r="O40" s="52" t="s">
        <v>302</v>
      </c>
      <c r="P40" s="52" t="s">
        <v>265</v>
      </c>
      <c r="Q40" s="52" t="s">
        <v>64</v>
      </c>
    </row>
    <row r="41" spans="1:17" s="15" customFormat="1" ht="12.6" customHeight="1" x14ac:dyDescent="0.2">
      <c r="A41" s="52" t="s">
        <v>364</v>
      </c>
      <c r="B41" s="52" t="s">
        <v>365</v>
      </c>
      <c r="C41" s="52" t="s">
        <v>256</v>
      </c>
      <c r="D41" s="52" t="s">
        <v>256</v>
      </c>
      <c r="E41" s="52" t="s">
        <v>353</v>
      </c>
      <c r="F41" s="52" t="s">
        <v>271</v>
      </c>
      <c r="G41" s="52" t="s">
        <v>297</v>
      </c>
      <c r="H41" s="52" t="s">
        <v>260</v>
      </c>
      <c r="I41" s="53">
        <v>55773960</v>
      </c>
      <c r="J41" s="53">
        <v>55773960</v>
      </c>
      <c r="K41" s="52" t="s">
        <v>261</v>
      </c>
      <c r="L41" s="52" t="s">
        <v>262</v>
      </c>
      <c r="M41" s="52" t="s">
        <v>63</v>
      </c>
      <c r="N41" s="52" t="s">
        <v>263</v>
      </c>
      <c r="O41" s="52" t="s">
        <v>302</v>
      </c>
      <c r="P41" s="52" t="s">
        <v>265</v>
      </c>
      <c r="Q41" s="52" t="s">
        <v>64</v>
      </c>
    </row>
    <row r="42" spans="1:17" s="15" customFormat="1" ht="12.6" customHeight="1" x14ac:dyDescent="0.2">
      <c r="A42" s="52" t="s">
        <v>366</v>
      </c>
      <c r="B42" s="52" t="s">
        <v>367</v>
      </c>
      <c r="C42" s="52" t="s">
        <v>256</v>
      </c>
      <c r="D42" s="52" t="s">
        <v>256</v>
      </c>
      <c r="E42" s="52" t="s">
        <v>353</v>
      </c>
      <c r="F42" s="52" t="s">
        <v>271</v>
      </c>
      <c r="G42" s="52" t="s">
        <v>297</v>
      </c>
      <c r="H42" s="52" t="s">
        <v>260</v>
      </c>
      <c r="I42" s="53">
        <v>26027848</v>
      </c>
      <c r="J42" s="53">
        <v>26027848</v>
      </c>
      <c r="K42" s="52" t="s">
        <v>261</v>
      </c>
      <c r="L42" s="52" t="s">
        <v>262</v>
      </c>
      <c r="M42" s="52" t="s">
        <v>63</v>
      </c>
      <c r="N42" s="52" t="s">
        <v>263</v>
      </c>
      <c r="O42" s="52" t="s">
        <v>302</v>
      </c>
      <c r="P42" s="52" t="s">
        <v>265</v>
      </c>
      <c r="Q42" s="52" t="s">
        <v>64</v>
      </c>
    </row>
    <row r="43" spans="1:17" s="15" customFormat="1" ht="12.75" customHeight="1" x14ac:dyDescent="0.2">
      <c r="A43" s="52" t="s">
        <v>368</v>
      </c>
      <c r="B43" s="52" t="s">
        <v>369</v>
      </c>
      <c r="C43" s="52" t="s">
        <v>256</v>
      </c>
      <c r="D43" s="52" t="s">
        <v>256</v>
      </c>
      <c r="E43" s="52" t="s">
        <v>353</v>
      </c>
      <c r="F43" s="52" t="s">
        <v>271</v>
      </c>
      <c r="G43" s="52" t="s">
        <v>297</v>
      </c>
      <c r="H43" s="52" t="s">
        <v>260</v>
      </c>
      <c r="I43" s="53">
        <v>26027848</v>
      </c>
      <c r="J43" s="53">
        <v>26027848</v>
      </c>
      <c r="K43" s="52" t="s">
        <v>261</v>
      </c>
      <c r="L43" s="52" t="s">
        <v>262</v>
      </c>
      <c r="M43" s="52" t="s">
        <v>63</v>
      </c>
      <c r="N43" s="52" t="s">
        <v>263</v>
      </c>
      <c r="O43" s="52" t="s">
        <v>302</v>
      </c>
      <c r="P43" s="52" t="s">
        <v>265</v>
      </c>
      <c r="Q43" s="52" t="s">
        <v>64</v>
      </c>
    </row>
    <row r="44" spans="1:17" s="15" customFormat="1" ht="12.75" customHeight="1" x14ac:dyDescent="0.2">
      <c r="A44" s="52" t="s">
        <v>356</v>
      </c>
      <c r="B44" s="52" t="s">
        <v>357</v>
      </c>
      <c r="C44" s="52" t="s">
        <v>256</v>
      </c>
      <c r="D44" s="52" t="s">
        <v>256</v>
      </c>
      <c r="E44" s="52" t="s">
        <v>353</v>
      </c>
      <c r="F44" s="52" t="s">
        <v>271</v>
      </c>
      <c r="G44" s="52" t="s">
        <v>297</v>
      </c>
      <c r="H44" s="52" t="s">
        <v>260</v>
      </c>
      <c r="I44" s="53">
        <v>58633786</v>
      </c>
      <c r="J44" s="53">
        <v>58633786</v>
      </c>
      <c r="K44" s="52" t="s">
        <v>261</v>
      </c>
      <c r="L44" s="52" t="s">
        <v>262</v>
      </c>
      <c r="M44" s="52" t="s">
        <v>63</v>
      </c>
      <c r="N44" s="52" t="s">
        <v>263</v>
      </c>
      <c r="O44" s="52" t="s">
        <v>302</v>
      </c>
      <c r="P44" s="52" t="s">
        <v>265</v>
      </c>
      <c r="Q44" s="52" t="s">
        <v>64</v>
      </c>
    </row>
    <row r="45" spans="1:17" s="15" customFormat="1" ht="13.5" customHeight="1" x14ac:dyDescent="0.2">
      <c r="A45" s="52" t="s">
        <v>370</v>
      </c>
      <c r="B45" s="52" t="s">
        <v>371</v>
      </c>
      <c r="C45" s="52" t="s">
        <v>256</v>
      </c>
      <c r="D45" s="52" t="s">
        <v>256</v>
      </c>
      <c r="E45" s="52" t="s">
        <v>360</v>
      </c>
      <c r="F45" s="52" t="s">
        <v>271</v>
      </c>
      <c r="G45" s="52" t="s">
        <v>297</v>
      </c>
      <c r="H45" s="52" t="s">
        <v>260</v>
      </c>
      <c r="I45" s="53">
        <v>45570000</v>
      </c>
      <c r="J45" s="53">
        <v>45570000</v>
      </c>
      <c r="K45" s="52" t="s">
        <v>261</v>
      </c>
      <c r="L45" s="52" t="s">
        <v>262</v>
      </c>
      <c r="M45" s="52" t="s">
        <v>63</v>
      </c>
      <c r="N45" s="52" t="s">
        <v>263</v>
      </c>
      <c r="O45" s="52" t="s">
        <v>302</v>
      </c>
      <c r="P45" s="52" t="s">
        <v>265</v>
      </c>
      <c r="Q45" s="52" t="s">
        <v>64</v>
      </c>
    </row>
    <row r="46" spans="1:17" s="15" customFormat="1" ht="12.75" customHeight="1" x14ac:dyDescent="0.2">
      <c r="A46" s="52" t="s">
        <v>372</v>
      </c>
      <c r="B46" s="52" t="s">
        <v>373</v>
      </c>
      <c r="C46" s="52" t="s">
        <v>256</v>
      </c>
      <c r="D46" s="52" t="s">
        <v>256</v>
      </c>
      <c r="E46" s="52" t="s">
        <v>374</v>
      </c>
      <c r="F46" s="52" t="s">
        <v>271</v>
      </c>
      <c r="G46" s="52" t="s">
        <v>297</v>
      </c>
      <c r="H46" s="52" t="s">
        <v>260</v>
      </c>
      <c r="I46" s="53">
        <v>34100000</v>
      </c>
      <c r="J46" s="53">
        <v>34100000</v>
      </c>
      <c r="K46" s="52" t="s">
        <v>261</v>
      </c>
      <c r="L46" s="52" t="s">
        <v>262</v>
      </c>
      <c r="M46" s="52" t="s">
        <v>63</v>
      </c>
      <c r="N46" s="52" t="s">
        <v>263</v>
      </c>
      <c r="O46" s="52" t="s">
        <v>302</v>
      </c>
      <c r="P46" s="52" t="s">
        <v>265</v>
      </c>
      <c r="Q46" s="52" t="s">
        <v>64</v>
      </c>
    </row>
    <row r="47" spans="1:17" s="15" customFormat="1" ht="12.75" customHeight="1" x14ac:dyDescent="0.2">
      <c r="A47" s="52" t="s">
        <v>375</v>
      </c>
      <c r="B47" s="52" t="s">
        <v>376</v>
      </c>
      <c r="C47" s="52" t="s">
        <v>256</v>
      </c>
      <c r="D47" s="52" t="s">
        <v>256</v>
      </c>
      <c r="E47" s="52" t="s">
        <v>374</v>
      </c>
      <c r="F47" s="52" t="s">
        <v>271</v>
      </c>
      <c r="G47" s="52" t="s">
        <v>297</v>
      </c>
      <c r="H47" s="52" t="s">
        <v>260</v>
      </c>
      <c r="I47" s="53">
        <v>27900000</v>
      </c>
      <c r="J47" s="53">
        <v>27900000</v>
      </c>
      <c r="K47" s="52" t="s">
        <v>261</v>
      </c>
      <c r="L47" s="52" t="s">
        <v>262</v>
      </c>
      <c r="M47" s="52" t="s">
        <v>63</v>
      </c>
      <c r="N47" s="52" t="s">
        <v>263</v>
      </c>
      <c r="O47" s="52" t="s">
        <v>302</v>
      </c>
      <c r="P47" s="52" t="s">
        <v>265</v>
      </c>
      <c r="Q47" s="52" t="s">
        <v>64</v>
      </c>
    </row>
    <row r="48" spans="1:17" s="15" customFormat="1" ht="12.75" customHeight="1" x14ac:dyDescent="0.2">
      <c r="A48" s="52" t="s">
        <v>377</v>
      </c>
      <c r="B48" s="52" t="s">
        <v>378</v>
      </c>
      <c r="C48" s="52" t="s">
        <v>256</v>
      </c>
      <c r="D48" s="52" t="s">
        <v>256</v>
      </c>
      <c r="E48" s="52" t="s">
        <v>374</v>
      </c>
      <c r="F48" s="52" t="s">
        <v>271</v>
      </c>
      <c r="G48" s="52" t="s">
        <v>297</v>
      </c>
      <c r="H48" s="52" t="s">
        <v>260</v>
      </c>
      <c r="I48" s="53">
        <v>14880000</v>
      </c>
      <c r="J48" s="53">
        <v>14880000</v>
      </c>
      <c r="K48" s="52" t="s">
        <v>261</v>
      </c>
      <c r="L48" s="52" t="s">
        <v>262</v>
      </c>
      <c r="M48" s="52" t="s">
        <v>63</v>
      </c>
      <c r="N48" s="52" t="s">
        <v>263</v>
      </c>
      <c r="O48" s="52" t="s">
        <v>302</v>
      </c>
      <c r="P48" s="52" t="s">
        <v>265</v>
      </c>
      <c r="Q48" s="52" t="s">
        <v>64</v>
      </c>
    </row>
    <row r="49" spans="1:17" s="15" customFormat="1" ht="12.75" customHeight="1" x14ac:dyDescent="0.2">
      <c r="A49" s="52" t="s">
        <v>379</v>
      </c>
      <c r="B49" s="52" t="s">
        <v>380</v>
      </c>
      <c r="C49" s="52" t="s">
        <v>256</v>
      </c>
      <c r="D49" s="52" t="s">
        <v>256</v>
      </c>
      <c r="E49" s="52" t="s">
        <v>374</v>
      </c>
      <c r="F49" s="52" t="s">
        <v>271</v>
      </c>
      <c r="G49" s="52" t="s">
        <v>297</v>
      </c>
      <c r="H49" s="52" t="s">
        <v>260</v>
      </c>
      <c r="I49" s="53">
        <v>16027000</v>
      </c>
      <c r="J49" s="53">
        <v>16027000</v>
      </c>
      <c r="K49" s="52" t="s">
        <v>261</v>
      </c>
      <c r="L49" s="52" t="s">
        <v>262</v>
      </c>
      <c r="M49" s="52" t="s">
        <v>63</v>
      </c>
      <c r="N49" s="52" t="s">
        <v>263</v>
      </c>
      <c r="O49" s="52" t="s">
        <v>302</v>
      </c>
      <c r="P49" s="52" t="s">
        <v>265</v>
      </c>
      <c r="Q49" s="52" t="s">
        <v>64</v>
      </c>
    </row>
    <row r="50" spans="1:17" s="15" customFormat="1" ht="12.75" customHeight="1" x14ac:dyDescent="0.2">
      <c r="A50" s="52" t="s">
        <v>381</v>
      </c>
      <c r="B50" s="52" t="s">
        <v>382</v>
      </c>
      <c r="C50" s="52" t="s">
        <v>256</v>
      </c>
      <c r="D50" s="52" t="s">
        <v>256</v>
      </c>
      <c r="E50" s="52" t="s">
        <v>353</v>
      </c>
      <c r="F50" s="52" t="s">
        <v>271</v>
      </c>
      <c r="G50" s="52" t="s">
        <v>297</v>
      </c>
      <c r="H50" s="52" t="s">
        <v>260</v>
      </c>
      <c r="I50" s="53">
        <v>91640000</v>
      </c>
      <c r="J50" s="53">
        <v>91640000</v>
      </c>
      <c r="K50" s="52" t="s">
        <v>261</v>
      </c>
      <c r="L50" s="52" t="s">
        <v>262</v>
      </c>
      <c r="M50" s="52" t="s">
        <v>63</v>
      </c>
      <c r="N50" s="52" t="s">
        <v>263</v>
      </c>
      <c r="O50" s="52" t="s">
        <v>289</v>
      </c>
      <c r="P50" s="52" t="s">
        <v>265</v>
      </c>
      <c r="Q50" s="52" t="s">
        <v>65</v>
      </c>
    </row>
    <row r="51" spans="1:17" s="15" customFormat="1" ht="12.75" customHeight="1" x14ac:dyDescent="0.2">
      <c r="A51" s="52" t="s">
        <v>383</v>
      </c>
      <c r="B51" s="52" t="s">
        <v>384</v>
      </c>
      <c r="C51" s="52" t="s">
        <v>256</v>
      </c>
      <c r="D51" s="52" t="s">
        <v>256</v>
      </c>
      <c r="E51" s="52" t="s">
        <v>360</v>
      </c>
      <c r="F51" s="52" t="s">
        <v>271</v>
      </c>
      <c r="G51" s="52" t="s">
        <v>297</v>
      </c>
      <c r="H51" s="52" t="s">
        <v>260</v>
      </c>
      <c r="I51" s="53">
        <v>33656700</v>
      </c>
      <c r="J51" s="53">
        <v>33656700</v>
      </c>
      <c r="K51" s="52" t="s">
        <v>261</v>
      </c>
      <c r="L51" s="52" t="s">
        <v>262</v>
      </c>
      <c r="M51" s="52" t="s">
        <v>63</v>
      </c>
      <c r="N51" s="52" t="s">
        <v>263</v>
      </c>
      <c r="O51" s="52" t="s">
        <v>385</v>
      </c>
      <c r="P51" s="52" t="s">
        <v>265</v>
      </c>
      <c r="Q51" s="52" t="s">
        <v>64</v>
      </c>
    </row>
    <row r="52" spans="1:17" s="15" customFormat="1" ht="12.75" customHeight="1" x14ac:dyDescent="0.2">
      <c r="A52" s="52" t="s">
        <v>386</v>
      </c>
      <c r="B52" s="52" t="s">
        <v>387</v>
      </c>
      <c r="C52" s="52" t="s">
        <v>256</v>
      </c>
      <c r="D52" s="52" t="s">
        <v>256</v>
      </c>
      <c r="E52" s="52" t="s">
        <v>350</v>
      </c>
      <c r="F52" s="52" t="s">
        <v>271</v>
      </c>
      <c r="G52" s="52" t="s">
        <v>297</v>
      </c>
      <c r="H52" s="52" t="s">
        <v>260</v>
      </c>
      <c r="I52" s="53">
        <v>12693384</v>
      </c>
      <c r="J52" s="53">
        <v>12693384</v>
      </c>
      <c r="K52" s="52" t="s">
        <v>261</v>
      </c>
      <c r="L52" s="52" t="s">
        <v>262</v>
      </c>
      <c r="M52" s="52" t="s">
        <v>63</v>
      </c>
      <c r="N52" s="52" t="s">
        <v>263</v>
      </c>
      <c r="O52" s="52" t="s">
        <v>289</v>
      </c>
      <c r="P52" s="52" t="s">
        <v>265</v>
      </c>
      <c r="Q52" s="52" t="s">
        <v>65</v>
      </c>
    </row>
    <row r="53" spans="1:17" s="15" customFormat="1" ht="12.75" customHeight="1" x14ac:dyDescent="0.2">
      <c r="A53" s="52" t="s">
        <v>358</v>
      </c>
      <c r="B53" s="52" t="s">
        <v>388</v>
      </c>
      <c r="C53" s="52" t="s">
        <v>256</v>
      </c>
      <c r="D53" s="52" t="s">
        <v>256</v>
      </c>
      <c r="E53" s="52" t="s">
        <v>350</v>
      </c>
      <c r="F53" s="52" t="s">
        <v>271</v>
      </c>
      <c r="G53" s="52" t="s">
        <v>297</v>
      </c>
      <c r="H53" s="52" t="s">
        <v>260</v>
      </c>
      <c r="I53" s="53">
        <v>47247596</v>
      </c>
      <c r="J53" s="53">
        <v>47247596</v>
      </c>
      <c r="K53" s="52" t="s">
        <v>261</v>
      </c>
      <c r="L53" s="52" t="s">
        <v>262</v>
      </c>
      <c r="M53" s="52" t="s">
        <v>63</v>
      </c>
      <c r="N53" s="52" t="s">
        <v>263</v>
      </c>
      <c r="O53" s="52" t="s">
        <v>289</v>
      </c>
      <c r="P53" s="52" t="s">
        <v>265</v>
      </c>
      <c r="Q53" s="52" t="s">
        <v>65</v>
      </c>
    </row>
    <row r="54" spans="1:17" s="15" customFormat="1" ht="19.5" customHeight="1" x14ac:dyDescent="0.2">
      <c r="A54" s="52" t="s">
        <v>389</v>
      </c>
      <c r="B54" s="52" t="s">
        <v>390</v>
      </c>
      <c r="C54" s="52" t="s">
        <v>256</v>
      </c>
      <c r="D54" s="52" t="s">
        <v>256</v>
      </c>
      <c r="E54" s="52" t="s">
        <v>360</v>
      </c>
      <c r="F54" s="52" t="s">
        <v>271</v>
      </c>
      <c r="G54" s="52" t="s">
        <v>297</v>
      </c>
      <c r="H54" s="52" t="s">
        <v>260</v>
      </c>
      <c r="I54" s="53">
        <v>54891039</v>
      </c>
      <c r="J54" s="53">
        <v>54891039</v>
      </c>
      <c r="K54" s="52" t="s">
        <v>261</v>
      </c>
      <c r="L54" s="52" t="s">
        <v>262</v>
      </c>
      <c r="M54" s="52" t="s">
        <v>63</v>
      </c>
      <c r="N54" s="52" t="s">
        <v>263</v>
      </c>
      <c r="O54" s="52" t="s">
        <v>289</v>
      </c>
      <c r="P54" s="52" t="s">
        <v>265</v>
      </c>
      <c r="Q54" s="52" t="s">
        <v>65</v>
      </c>
    </row>
    <row r="55" spans="1:17" s="15" customFormat="1" ht="18.75" customHeight="1" x14ac:dyDescent="0.2">
      <c r="A55" s="52" t="s">
        <v>389</v>
      </c>
      <c r="B55" s="52" t="s">
        <v>391</v>
      </c>
      <c r="C55" s="52" t="s">
        <v>256</v>
      </c>
      <c r="D55" s="52" t="s">
        <v>256</v>
      </c>
      <c r="E55" s="52" t="s">
        <v>360</v>
      </c>
      <c r="F55" s="52" t="s">
        <v>271</v>
      </c>
      <c r="G55" s="52" t="s">
        <v>297</v>
      </c>
      <c r="H55" s="52" t="s">
        <v>260</v>
      </c>
      <c r="I55" s="53">
        <v>54285000</v>
      </c>
      <c r="J55" s="53">
        <v>54285000</v>
      </c>
      <c r="K55" s="52" t="s">
        <v>261</v>
      </c>
      <c r="L55" s="52" t="s">
        <v>262</v>
      </c>
      <c r="M55" s="52" t="s">
        <v>63</v>
      </c>
      <c r="N55" s="52" t="s">
        <v>263</v>
      </c>
      <c r="O55" s="52" t="s">
        <v>289</v>
      </c>
      <c r="P55" s="52" t="s">
        <v>265</v>
      </c>
      <c r="Q55" s="52" t="s">
        <v>65</v>
      </c>
    </row>
    <row r="56" spans="1:17" s="15" customFormat="1" ht="12.75" customHeight="1" x14ac:dyDescent="0.2">
      <c r="A56" s="52" t="s">
        <v>389</v>
      </c>
      <c r="B56" s="52" t="s">
        <v>392</v>
      </c>
      <c r="C56" s="52" t="s">
        <v>256</v>
      </c>
      <c r="D56" s="52" t="s">
        <v>256</v>
      </c>
      <c r="E56" s="52" t="s">
        <v>360</v>
      </c>
      <c r="F56" s="52" t="s">
        <v>271</v>
      </c>
      <c r="G56" s="52" t="s">
        <v>297</v>
      </c>
      <c r="H56" s="52" t="s">
        <v>260</v>
      </c>
      <c r="I56" s="53">
        <v>65142000</v>
      </c>
      <c r="J56" s="53">
        <v>65142000</v>
      </c>
      <c r="K56" s="52" t="s">
        <v>261</v>
      </c>
      <c r="L56" s="52" t="s">
        <v>262</v>
      </c>
      <c r="M56" s="52" t="s">
        <v>63</v>
      </c>
      <c r="N56" s="52" t="s">
        <v>263</v>
      </c>
      <c r="O56" s="52" t="s">
        <v>289</v>
      </c>
      <c r="P56" s="52" t="s">
        <v>265</v>
      </c>
      <c r="Q56" s="52" t="s">
        <v>65</v>
      </c>
    </row>
    <row r="57" spans="1:17" s="15" customFormat="1" ht="12.75" customHeight="1" x14ac:dyDescent="0.2">
      <c r="A57" s="52" t="s">
        <v>393</v>
      </c>
      <c r="B57" s="52" t="s">
        <v>394</v>
      </c>
      <c r="C57" s="52" t="s">
        <v>256</v>
      </c>
      <c r="D57" s="52" t="s">
        <v>256</v>
      </c>
      <c r="E57" s="52" t="s">
        <v>347</v>
      </c>
      <c r="F57" s="52" t="s">
        <v>271</v>
      </c>
      <c r="G57" s="52" t="s">
        <v>297</v>
      </c>
      <c r="H57" s="52" t="s">
        <v>260</v>
      </c>
      <c r="I57" s="53">
        <v>47920730</v>
      </c>
      <c r="J57" s="53">
        <v>47920730</v>
      </c>
      <c r="K57" s="52" t="s">
        <v>261</v>
      </c>
      <c r="L57" s="52" t="s">
        <v>262</v>
      </c>
      <c r="M57" s="52" t="s">
        <v>63</v>
      </c>
      <c r="N57" s="52" t="s">
        <v>263</v>
      </c>
      <c r="O57" s="52" t="s">
        <v>289</v>
      </c>
      <c r="P57" s="52" t="s">
        <v>265</v>
      </c>
      <c r="Q57" s="52" t="s">
        <v>65</v>
      </c>
    </row>
    <row r="58" spans="1:17" s="15" customFormat="1" ht="12.75" customHeight="1" x14ac:dyDescent="0.2">
      <c r="A58" s="52" t="s">
        <v>393</v>
      </c>
      <c r="B58" s="52" t="s">
        <v>395</v>
      </c>
      <c r="C58" s="52" t="s">
        <v>256</v>
      </c>
      <c r="D58" s="52" t="s">
        <v>256</v>
      </c>
      <c r="E58" s="52" t="s">
        <v>350</v>
      </c>
      <c r="F58" s="52" t="s">
        <v>271</v>
      </c>
      <c r="G58" s="52" t="s">
        <v>297</v>
      </c>
      <c r="H58" s="52" t="s">
        <v>260</v>
      </c>
      <c r="I58" s="53">
        <v>49172200</v>
      </c>
      <c r="J58" s="53">
        <v>49172200</v>
      </c>
      <c r="K58" s="52" t="s">
        <v>261</v>
      </c>
      <c r="L58" s="52" t="s">
        <v>262</v>
      </c>
      <c r="M58" s="52" t="s">
        <v>63</v>
      </c>
      <c r="N58" s="52" t="s">
        <v>263</v>
      </c>
      <c r="O58" s="52" t="s">
        <v>289</v>
      </c>
      <c r="P58" s="52" t="s">
        <v>265</v>
      </c>
      <c r="Q58" s="52" t="s">
        <v>65</v>
      </c>
    </row>
    <row r="59" spans="1:17" s="15" customFormat="1" ht="12.75" customHeight="1" x14ac:dyDescent="0.2">
      <c r="A59" s="52" t="s">
        <v>358</v>
      </c>
      <c r="B59" s="52" t="s">
        <v>396</v>
      </c>
      <c r="C59" s="52" t="s">
        <v>256</v>
      </c>
      <c r="D59" s="52" t="s">
        <v>256</v>
      </c>
      <c r="E59" s="52" t="s">
        <v>353</v>
      </c>
      <c r="F59" s="52" t="s">
        <v>271</v>
      </c>
      <c r="G59" s="52" t="s">
        <v>297</v>
      </c>
      <c r="H59" s="52" t="s">
        <v>260</v>
      </c>
      <c r="I59" s="53">
        <v>29746112</v>
      </c>
      <c r="J59" s="53">
        <v>29746112</v>
      </c>
      <c r="K59" s="52" t="s">
        <v>261</v>
      </c>
      <c r="L59" s="52" t="s">
        <v>262</v>
      </c>
      <c r="M59" s="52" t="s">
        <v>63</v>
      </c>
      <c r="N59" s="52" t="s">
        <v>263</v>
      </c>
      <c r="O59" s="52" t="s">
        <v>289</v>
      </c>
      <c r="P59" s="52" t="s">
        <v>265</v>
      </c>
      <c r="Q59" s="52" t="s">
        <v>65</v>
      </c>
    </row>
    <row r="60" spans="1:17" s="15" customFormat="1" ht="12.75" customHeight="1" x14ac:dyDescent="0.2">
      <c r="A60" s="52" t="s">
        <v>348</v>
      </c>
      <c r="B60" s="52" t="s">
        <v>397</v>
      </c>
      <c r="C60" s="52" t="s">
        <v>256</v>
      </c>
      <c r="D60" s="52" t="s">
        <v>256</v>
      </c>
      <c r="E60" s="52" t="s">
        <v>353</v>
      </c>
      <c r="F60" s="52" t="s">
        <v>271</v>
      </c>
      <c r="G60" s="52" t="s">
        <v>297</v>
      </c>
      <c r="H60" s="52" t="s">
        <v>260</v>
      </c>
      <c r="I60" s="53">
        <v>14873056</v>
      </c>
      <c r="J60" s="53">
        <v>14873056</v>
      </c>
      <c r="K60" s="52" t="s">
        <v>261</v>
      </c>
      <c r="L60" s="52" t="s">
        <v>262</v>
      </c>
      <c r="M60" s="52" t="s">
        <v>63</v>
      </c>
      <c r="N60" s="52" t="s">
        <v>263</v>
      </c>
      <c r="O60" s="52" t="s">
        <v>289</v>
      </c>
      <c r="P60" s="52" t="s">
        <v>265</v>
      </c>
      <c r="Q60" s="52" t="s">
        <v>65</v>
      </c>
    </row>
    <row r="61" spans="1:17" s="15" customFormat="1" ht="12.75" customHeight="1" x14ac:dyDescent="0.2">
      <c r="A61" s="52" t="s">
        <v>348</v>
      </c>
      <c r="B61" s="52" t="s">
        <v>398</v>
      </c>
      <c r="C61" s="52" t="s">
        <v>256</v>
      </c>
      <c r="D61" s="52" t="s">
        <v>256</v>
      </c>
      <c r="E61" s="52" t="s">
        <v>353</v>
      </c>
      <c r="F61" s="52" t="s">
        <v>271</v>
      </c>
      <c r="G61" s="52" t="s">
        <v>297</v>
      </c>
      <c r="H61" s="52" t="s">
        <v>260</v>
      </c>
      <c r="I61" s="53">
        <v>17104014</v>
      </c>
      <c r="J61" s="53">
        <v>17104014</v>
      </c>
      <c r="K61" s="52" t="s">
        <v>261</v>
      </c>
      <c r="L61" s="52" t="s">
        <v>262</v>
      </c>
      <c r="M61" s="52" t="s">
        <v>63</v>
      </c>
      <c r="N61" s="52" t="s">
        <v>263</v>
      </c>
      <c r="O61" s="52" t="s">
        <v>289</v>
      </c>
      <c r="P61" s="52" t="s">
        <v>265</v>
      </c>
      <c r="Q61" s="52" t="s">
        <v>65</v>
      </c>
    </row>
    <row r="62" spans="1:17" s="15" customFormat="1" ht="12.75" customHeight="1" x14ac:dyDescent="0.2">
      <c r="A62" s="52" t="s">
        <v>399</v>
      </c>
      <c r="B62" s="52" t="s">
        <v>400</v>
      </c>
      <c r="C62" s="52" t="s">
        <v>256</v>
      </c>
      <c r="D62" s="52" t="s">
        <v>256</v>
      </c>
      <c r="E62" s="52" t="s">
        <v>360</v>
      </c>
      <c r="F62" s="52" t="s">
        <v>271</v>
      </c>
      <c r="G62" s="52" t="s">
        <v>297</v>
      </c>
      <c r="H62" s="52" t="s">
        <v>260</v>
      </c>
      <c r="I62" s="53">
        <v>36116061</v>
      </c>
      <c r="J62" s="53">
        <v>36116061</v>
      </c>
      <c r="K62" s="52" t="s">
        <v>261</v>
      </c>
      <c r="L62" s="52" t="s">
        <v>262</v>
      </c>
      <c r="M62" s="52" t="s">
        <v>63</v>
      </c>
      <c r="N62" s="52" t="s">
        <v>263</v>
      </c>
      <c r="O62" s="52" t="s">
        <v>293</v>
      </c>
      <c r="P62" s="52" t="s">
        <v>265</v>
      </c>
      <c r="Q62" s="52" t="s">
        <v>69</v>
      </c>
    </row>
    <row r="63" spans="1:17" s="15" customFormat="1" ht="12.75" customHeight="1" x14ac:dyDescent="0.2">
      <c r="A63" s="52" t="s">
        <v>399</v>
      </c>
      <c r="B63" s="52" t="s">
        <v>401</v>
      </c>
      <c r="C63" s="52" t="s">
        <v>256</v>
      </c>
      <c r="D63" s="52" t="s">
        <v>256</v>
      </c>
      <c r="E63" s="52" t="s">
        <v>360</v>
      </c>
      <c r="F63" s="52" t="s">
        <v>271</v>
      </c>
      <c r="G63" s="52" t="s">
        <v>297</v>
      </c>
      <c r="H63" s="52" t="s">
        <v>260</v>
      </c>
      <c r="I63" s="53">
        <v>47119380</v>
      </c>
      <c r="J63" s="53">
        <v>47119380</v>
      </c>
      <c r="K63" s="52" t="s">
        <v>261</v>
      </c>
      <c r="L63" s="52" t="s">
        <v>262</v>
      </c>
      <c r="M63" s="52" t="s">
        <v>63</v>
      </c>
      <c r="N63" s="52" t="s">
        <v>263</v>
      </c>
      <c r="O63" s="52" t="s">
        <v>293</v>
      </c>
      <c r="P63" s="52" t="s">
        <v>265</v>
      </c>
      <c r="Q63" s="52" t="s">
        <v>69</v>
      </c>
    </row>
    <row r="64" spans="1:17" s="15" customFormat="1" ht="12.75" customHeight="1" x14ac:dyDescent="0.2">
      <c r="A64" s="52" t="s">
        <v>399</v>
      </c>
      <c r="B64" s="52" t="s">
        <v>402</v>
      </c>
      <c r="C64" s="52" t="s">
        <v>256</v>
      </c>
      <c r="D64" s="52" t="s">
        <v>256</v>
      </c>
      <c r="E64" s="52" t="s">
        <v>360</v>
      </c>
      <c r="F64" s="52" t="s">
        <v>271</v>
      </c>
      <c r="G64" s="52" t="s">
        <v>297</v>
      </c>
      <c r="H64" s="52" t="s">
        <v>260</v>
      </c>
      <c r="I64" s="53">
        <v>65100000</v>
      </c>
      <c r="J64" s="53">
        <v>65100000</v>
      </c>
      <c r="K64" s="52" t="s">
        <v>261</v>
      </c>
      <c r="L64" s="52" t="s">
        <v>262</v>
      </c>
      <c r="M64" s="52" t="s">
        <v>63</v>
      </c>
      <c r="N64" s="52" t="s">
        <v>263</v>
      </c>
      <c r="O64" s="52" t="s">
        <v>293</v>
      </c>
      <c r="P64" s="52" t="s">
        <v>265</v>
      </c>
      <c r="Q64" s="52" t="s">
        <v>69</v>
      </c>
    </row>
    <row r="65" spans="1:17" s="15" customFormat="1" ht="12.75" customHeight="1" x14ac:dyDescent="0.2">
      <c r="A65" s="52" t="s">
        <v>399</v>
      </c>
      <c r="B65" s="52" t="s">
        <v>403</v>
      </c>
      <c r="C65" s="52" t="s">
        <v>256</v>
      </c>
      <c r="D65" s="52" t="s">
        <v>256</v>
      </c>
      <c r="E65" s="52" t="s">
        <v>360</v>
      </c>
      <c r="F65" s="52" t="s">
        <v>271</v>
      </c>
      <c r="G65" s="52" t="s">
        <v>297</v>
      </c>
      <c r="H65" s="52" t="s">
        <v>260</v>
      </c>
      <c r="I65" s="53">
        <v>47119380</v>
      </c>
      <c r="J65" s="53">
        <v>47119380</v>
      </c>
      <c r="K65" s="52" t="s">
        <v>261</v>
      </c>
      <c r="L65" s="52" t="s">
        <v>262</v>
      </c>
      <c r="M65" s="52" t="s">
        <v>63</v>
      </c>
      <c r="N65" s="52" t="s">
        <v>263</v>
      </c>
      <c r="O65" s="52" t="s">
        <v>293</v>
      </c>
      <c r="P65" s="52" t="s">
        <v>265</v>
      </c>
      <c r="Q65" s="52" t="s">
        <v>69</v>
      </c>
    </row>
    <row r="66" spans="1:17" s="15" customFormat="1" ht="12.75" customHeight="1" x14ac:dyDescent="0.2">
      <c r="A66" s="52" t="s">
        <v>399</v>
      </c>
      <c r="B66" s="52" t="s">
        <v>404</v>
      </c>
      <c r="C66" s="52" t="s">
        <v>256</v>
      </c>
      <c r="D66" s="52" t="s">
        <v>256</v>
      </c>
      <c r="E66" s="52" t="s">
        <v>360</v>
      </c>
      <c r="F66" s="52" t="s">
        <v>271</v>
      </c>
      <c r="G66" s="52" t="s">
        <v>297</v>
      </c>
      <c r="H66" s="52" t="s">
        <v>260</v>
      </c>
      <c r="I66" s="53">
        <v>47119380</v>
      </c>
      <c r="J66" s="53">
        <v>47119380</v>
      </c>
      <c r="K66" s="52" t="s">
        <v>261</v>
      </c>
      <c r="L66" s="52" t="s">
        <v>262</v>
      </c>
      <c r="M66" s="52" t="s">
        <v>63</v>
      </c>
      <c r="N66" s="52" t="s">
        <v>263</v>
      </c>
      <c r="O66" s="52" t="s">
        <v>293</v>
      </c>
      <c r="P66" s="52" t="s">
        <v>265</v>
      </c>
      <c r="Q66" s="52" t="s">
        <v>69</v>
      </c>
    </row>
    <row r="67" spans="1:17" s="15" customFormat="1" ht="12.75" customHeight="1" x14ac:dyDescent="0.2">
      <c r="A67" s="52" t="s">
        <v>405</v>
      </c>
      <c r="B67" s="52" t="s">
        <v>406</v>
      </c>
      <c r="C67" s="52" t="s">
        <v>256</v>
      </c>
      <c r="D67" s="52" t="s">
        <v>256</v>
      </c>
      <c r="E67" s="52" t="s">
        <v>350</v>
      </c>
      <c r="F67" s="52" t="s">
        <v>271</v>
      </c>
      <c r="G67" s="52" t="s">
        <v>297</v>
      </c>
      <c r="H67" s="52" t="s">
        <v>260</v>
      </c>
      <c r="I67" s="53">
        <v>23885400</v>
      </c>
      <c r="J67" s="53">
        <v>23885400</v>
      </c>
      <c r="K67" s="52" t="s">
        <v>261</v>
      </c>
      <c r="L67" s="52" t="s">
        <v>262</v>
      </c>
      <c r="M67" s="52" t="s">
        <v>63</v>
      </c>
      <c r="N67" s="52" t="s">
        <v>263</v>
      </c>
      <c r="O67" s="52" t="s">
        <v>293</v>
      </c>
      <c r="P67" s="52" t="s">
        <v>265</v>
      </c>
      <c r="Q67" s="52" t="s">
        <v>69</v>
      </c>
    </row>
    <row r="68" spans="1:17" s="15" customFormat="1" ht="12.75" customHeight="1" x14ac:dyDescent="0.2">
      <c r="A68" s="52" t="s">
        <v>333</v>
      </c>
      <c r="B68" s="52" t="s">
        <v>67</v>
      </c>
      <c r="C68" s="52" t="s">
        <v>256</v>
      </c>
      <c r="D68" s="52" t="s">
        <v>256</v>
      </c>
      <c r="E68" s="52" t="s">
        <v>360</v>
      </c>
      <c r="F68" s="52" t="s">
        <v>271</v>
      </c>
      <c r="G68" s="52" t="s">
        <v>297</v>
      </c>
      <c r="H68" s="52" t="s">
        <v>260</v>
      </c>
      <c r="I68" s="53">
        <v>30698654</v>
      </c>
      <c r="J68" s="53">
        <v>30698654</v>
      </c>
      <c r="K68" s="52" t="s">
        <v>261</v>
      </c>
      <c r="L68" s="52" t="s">
        <v>262</v>
      </c>
      <c r="M68" s="52" t="s">
        <v>63</v>
      </c>
      <c r="N68" s="52" t="s">
        <v>263</v>
      </c>
      <c r="O68" s="52" t="s">
        <v>298</v>
      </c>
      <c r="P68" s="52" t="s">
        <v>265</v>
      </c>
      <c r="Q68" s="52" t="s">
        <v>66</v>
      </c>
    </row>
    <row r="69" spans="1:17" s="15" customFormat="1" ht="12.75" customHeight="1" x14ac:dyDescent="0.2">
      <c r="A69" s="52" t="s">
        <v>407</v>
      </c>
      <c r="B69" s="52" t="s">
        <v>408</v>
      </c>
      <c r="C69" s="52" t="s">
        <v>256</v>
      </c>
      <c r="D69" s="52" t="s">
        <v>256</v>
      </c>
      <c r="E69" s="52" t="s">
        <v>360</v>
      </c>
      <c r="F69" s="52" t="s">
        <v>271</v>
      </c>
      <c r="G69" s="52" t="s">
        <v>297</v>
      </c>
      <c r="H69" s="52" t="s">
        <v>260</v>
      </c>
      <c r="I69" s="53">
        <v>45145079</v>
      </c>
      <c r="J69" s="53">
        <v>45145079</v>
      </c>
      <c r="K69" s="52" t="s">
        <v>261</v>
      </c>
      <c r="L69" s="52" t="s">
        <v>262</v>
      </c>
      <c r="M69" s="52" t="s">
        <v>63</v>
      </c>
      <c r="N69" s="52" t="s">
        <v>263</v>
      </c>
      <c r="O69" s="52" t="s">
        <v>298</v>
      </c>
      <c r="P69" s="52" t="s">
        <v>265</v>
      </c>
      <c r="Q69" s="52" t="s">
        <v>66</v>
      </c>
    </row>
    <row r="70" spans="1:17" s="15" customFormat="1" ht="12.75" customHeight="1" x14ac:dyDescent="0.2">
      <c r="A70" s="52" t="s">
        <v>333</v>
      </c>
      <c r="B70" s="52" t="s">
        <v>409</v>
      </c>
      <c r="C70" s="52" t="s">
        <v>256</v>
      </c>
      <c r="D70" s="52" t="s">
        <v>256</v>
      </c>
      <c r="E70" s="52" t="s">
        <v>360</v>
      </c>
      <c r="F70" s="52" t="s">
        <v>271</v>
      </c>
      <c r="G70" s="52" t="s">
        <v>297</v>
      </c>
      <c r="H70" s="52" t="s">
        <v>260</v>
      </c>
      <c r="I70" s="53">
        <v>34726983</v>
      </c>
      <c r="J70" s="53">
        <v>34726983</v>
      </c>
      <c r="K70" s="52" t="s">
        <v>261</v>
      </c>
      <c r="L70" s="52" t="s">
        <v>262</v>
      </c>
      <c r="M70" s="52" t="s">
        <v>63</v>
      </c>
      <c r="N70" s="52" t="s">
        <v>263</v>
      </c>
      <c r="O70" s="52" t="s">
        <v>298</v>
      </c>
      <c r="P70" s="52" t="s">
        <v>265</v>
      </c>
      <c r="Q70" s="52" t="s">
        <v>66</v>
      </c>
    </row>
    <row r="71" spans="1:17" s="15" customFormat="1" ht="12.75" customHeight="1" x14ac:dyDescent="0.2">
      <c r="A71" s="52" t="s">
        <v>333</v>
      </c>
      <c r="B71" s="52" t="s">
        <v>68</v>
      </c>
      <c r="C71" s="52" t="s">
        <v>256</v>
      </c>
      <c r="D71" s="52" t="s">
        <v>256</v>
      </c>
      <c r="E71" s="52" t="s">
        <v>360</v>
      </c>
      <c r="F71" s="52" t="s">
        <v>271</v>
      </c>
      <c r="G71" s="52" t="s">
        <v>297</v>
      </c>
      <c r="H71" s="52" t="s">
        <v>260</v>
      </c>
      <c r="I71" s="53">
        <v>30291030</v>
      </c>
      <c r="J71" s="53">
        <v>30291030</v>
      </c>
      <c r="K71" s="52" t="s">
        <v>261</v>
      </c>
      <c r="L71" s="52" t="s">
        <v>262</v>
      </c>
      <c r="M71" s="52" t="s">
        <v>63</v>
      </c>
      <c r="N71" s="52" t="s">
        <v>263</v>
      </c>
      <c r="O71" s="52" t="s">
        <v>298</v>
      </c>
      <c r="P71" s="52" t="s">
        <v>265</v>
      </c>
      <c r="Q71" s="52" t="s">
        <v>66</v>
      </c>
    </row>
    <row r="72" spans="1:17" s="15" customFormat="1" ht="12.75" customHeight="1" x14ac:dyDescent="0.2">
      <c r="A72" s="52" t="s">
        <v>333</v>
      </c>
      <c r="B72" s="52" t="s">
        <v>410</v>
      </c>
      <c r="C72" s="52" t="s">
        <v>256</v>
      </c>
      <c r="D72" s="52" t="s">
        <v>256</v>
      </c>
      <c r="E72" s="52" t="s">
        <v>374</v>
      </c>
      <c r="F72" s="52" t="s">
        <v>271</v>
      </c>
      <c r="G72" s="52" t="s">
        <v>297</v>
      </c>
      <c r="H72" s="52" t="s">
        <v>260</v>
      </c>
      <c r="I72" s="53">
        <v>32054000</v>
      </c>
      <c r="J72" s="53">
        <v>32054000</v>
      </c>
      <c r="K72" s="52" t="s">
        <v>261</v>
      </c>
      <c r="L72" s="52" t="s">
        <v>262</v>
      </c>
      <c r="M72" s="52" t="s">
        <v>63</v>
      </c>
      <c r="N72" s="52" t="s">
        <v>263</v>
      </c>
      <c r="O72" s="52" t="s">
        <v>298</v>
      </c>
      <c r="P72" s="52" t="s">
        <v>265</v>
      </c>
      <c r="Q72" s="52" t="s">
        <v>66</v>
      </c>
    </row>
    <row r="73" spans="1:17" s="15" customFormat="1" ht="12.75" customHeight="1" x14ac:dyDescent="0.2">
      <c r="A73" s="52" t="s">
        <v>354</v>
      </c>
      <c r="B73" s="52" t="s">
        <v>411</v>
      </c>
      <c r="C73" s="52" t="s">
        <v>256</v>
      </c>
      <c r="D73" s="52" t="s">
        <v>256</v>
      </c>
      <c r="E73" s="52" t="s">
        <v>360</v>
      </c>
      <c r="F73" s="52" t="s">
        <v>271</v>
      </c>
      <c r="G73" s="52" t="s">
        <v>297</v>
      </c>
      <c r="H73" s="52" t="s">
        <v>260</v>
      </c>
      <c r="I73" s="53">
        <v>30291030</v>
      </c>
      <c r="J73" s="53">
        <v>30291030</v>
      </c>
      <c r="K73" s="52" t="s">
        <v>261</v>
      </c>
      <c r="L73" s="52" t="s">
        <v>262</v>
      </c>
      <c r="M73" s="52" t="s">
        <v>63</v>
      </c>
      <c r="N73" s="52" t="s">
        <v>263</v>
      </c>
      <c r="O73" s="52" t="s">
        <v>298</v>
      </c>
      <c r="P73" s="52" t="s">
        <v>265</v>
      </c>
      <c r="Q73" s="52" t="s">
        <v>66</v>
      </c>
    </row>
    <row r="74" spans="1:17" ht="12.75" customHeight="1" x14ac:dyDescent="0.2">
      <c r="A74" s="52" t="s">
        <v>354</v>
      </c>
      <c r="B74" s="52" t="s">
        <v>412</v>
      </c>
      <c r="C74" s="52" t="s">
        <v>256</v>
      </c>
      <c r="D74" s="52" t="s">
        <v>256</v>
      </c>
      <c r="E74" s="52" t="s">
        <v>350</v>
      </c>
      <c r="F74" s="52" t="s">
        <v>271</v>
      </c>
      <c r="G74" s="52" t="s">
        <v>297</v>
      </c>
      <c r="H74" s="52" t="s">
        <v>260</v>
      </c>
      <c r="I74" s="53">
        <v>49363160</v>
      </c>
      <c r="J74" s="53">
        <v>49363160</v>
      </c>
      <c r="K74" s="52" t="s">
        <v>261</v>
      </c>
      <c r="L74" s="52" t="s">
        <v>262</v>
      </c>
      <c r="M74" s="52" t="s">
        <v>63</v>
      </c>
      <c r="N74" s="52" t="s">
        <v>263</v>
      </c>
      <c r="O74" s="52" t="s">
        <v>298</v>
      </c>
      <c r="P74" s="52" t="s">
        <v>265</v>
      </c>
      <c r="Q74" s="52" t="s">
        <v>66</v>
      </c>
    </row>
    <row r="75" spans="1:17" ht="12.75" customHeight="1" x14ac:dyDescent="0.2">
      <c r="A75" s="52" t="s">
        <v>381</v>
      </c>
      <c r="B75" s="52" t="s">
        <v>413</v>
      </c>
      <c r="C75" s="52" t="s">
        <v>256</v>
      </c>
      <c r="D75" s="52" t="s">
        <v>256</v>
      </c>
      <c r="E75" s="52" t="s">
        <v>360</v>
      </c>
      <c r="F75" s="52" t="s">
        <v>271</v>
      </c>
      <c r="G75" s="52" t="s">
        <v>297</v>
      </c>
      <c r="H75" s="52" t="s">
        <v>260</v>
      </c>
      <c r="I75" s="53">
        <v>33656700</v>
      </c>
      <c r="J75" s="53">
        <v>33656700</v>
      </c>
      <c r="K75" s="52" t="s">
        <v>261</v>
      </c>
      <c r="L75" s="52" t="s">
        <v>262</v>
      </c>
      <c r="M75" s="52" t="s">
        <v>63</v>
      </c>
      <c r="N75" s="52" t="s">
        <v>263</v>
      </c>
      <c r="O75" s="52" t="s">
        <v>298</v>
      </c>
      <c r="P75" s="52" t="s">
        <v>265</v>
      </c>
      <c r="Q75" s="52" t="s">
        <v>66</v>
      </c>
    </row>
    <row r="76" spans="1:17" ht="12.75" customHeight="1" x14ac:dyDescent="0.2">
      <c r="A76" s="52" t="s">
        <v>354</v>
      </c>
      <c r="B76" s="52" t="s">
        <v>412</v>
      </c>
      <c r="C76" s="52" t="s">
        <v>256</v>
      </c>
      <c r="D76" s="52" t="s">
        <v>256</v>
      </c>
      <c r="E76" s="52" t="s">
        <v>360</v>
      </c>
      <c r="F76" s="52" t="s">
        <v>271</v>
      </c>
      <c r="G76" s="52" t="s">
        <v>297</v>
      </c>
      <c r="H76" s="52" t="s">
        <v>260</v>
      </c>
      <c r="I76" s="53">
        <v>50485050</v>
      </c>
      <c r="J76" s="53">
        <v>50485050</v>
      </c>
      <c r="K76" s="52" t="s">
        <v>261</v>
      </c>
      <c r="L76" s="52" t="s">
        <v>262</v>
      </c>
      <c r="M76" s="52" t="s">
        <v>63</v>
      </c>
      <c r="N76" s="52" t="s">
        <v>263</v>
      </c>
      <c r="O76" s="52" t="s">
        <v>298</v>
      </c>
      <c r="P76" s="52" t="s">
        <v>265</v>
      </c>
      <c r="Q76" s="52" t="s">
        <v>66</v>
      </c>
    </row>
    <row r="77" spans="1:17" ht="12.75" customHeight="1" x14ac:dyDescent="0.2">
      <c r="A77" s="52" t="s">
        <v>414</v>
      </c>
      <c r="B77" s="52" t="s">
        <v>415</v>
      </c>
      <c r="C77" s="52" t="s">
        <v>256</v>
      </c>
      <c r="D77" s="52" t="s">
        <v>256</v>
      </c>
      <c r="E77" s="52" t="s">
        <v>350</v>
      </c>
      <c r="F77" s="52" t="s">
        <v>271</v>
      </c>
      <c r="G77" s="52" t="s">
        <v>297</v>
      </c>
      <c r="H77" s="52" t="s">
        <v>260</v>
      </c>
      <c r="I77" s="53">
        <v>19904500</v>
      </c>
      <c r="J77" s="53">
        <v>19904500</v>
      </c>
      <c r="K77" s="52" t="s">
        <v>261</v>
      </c>
      <c r="L77" s="52" t="s">
        <v>262</v>
      </c>
      <c r="M77" s="52" t="s">
        <v>63</v>
      </c>
      <c r="N77" s="52" t="s">
        <v>263</v>
      </c>
      <c r="O77" s="52" t="s">
        <v>341</v>
      </c>
      <c r="P77" s="52" t="s">
        <v>265</v>
      </c>
      <c r="Q77" s="52" t="s">
        <v>73</v>
      </c>
    </row>
    <row r="78" spans="1:17" ht="12.75" customHeight="1" x14ac:dyDescent="0.2">
      <c r="A78" s="52" t="s">
        <v>416</v>
      </c>
      <c r="B78" s="52" t="s">
        <v>417</v>
      </c>
      <c r="C78" s="52" t="s">
        <v>256</v>
      </c>
      <c r="D78" s="52" t="s">
        <v>256</v>
      </c>
      <c r="E78" s="52" t="s">
        <v>347</v>
      </c>
      <c r="F78" s="52" t="s">
        <v>271</v>
      </c>
      <c r="G78" s="52" t="s">
        <v>297</v>
      </c>
      <c r="H78" s="52" t="s">
        <v>260</v>
      </c>
      <c r="I78" s="53">
        <v>23000000</v>
      </c>
      <c r="J78" s="53">
        <v>23000000</v>
      </c>
      <c r="K78" s="52" t="s">
        <v>261</v>
      </c>
      <c r="L78" s="52" t="s">
        <v>262</v>
      </c>
      <c r="M78" s="52" t="s">
        <v>63</v>
      </c>
      <c r="N78" s="52" t="s">
        <v>263</v>
      </c>
      <c r="O78" s="52" t="s">
        <v>341</v>
      </c>
      <c r="P78" s="52" t="s">
        <v>265</v>
      </c>
      <c r="Q78" s="52" t="s">
        <v>73</v>
      </c>
    </row>
    <row r="79" spans="1:17" ht="12.75" customHeight="1" x14ac:dyDescent="0.2">
      <c r="A79" s="52" t="s">
        <v>418</v>
      </c>
      <c r="B79" s="52" t="s">
        <v>419</v>
      </c>
      <c r="C79" s="52" t="s">
        <v>256</v>
      </c>
      <c r="D79" s="52" t="s">
        <v>256</v>
      </c>
      <c r="E79" s="52" t="s">
        <v>350</v>
      </c>
      <c r="F79" s="52" t="s">
        <v>271</v>
      </c>
      <c r="G79" s="52" t="s">
        <v>297</v>
      </c>
      <c r="H79" s="52" t="s">
        <v>260</v>
      </c>
      <c r="I79" s="53">
        <v>19259985</v>
      </c>
      <c r="J79" s="53">
        <v>19259985</v>
      </c>
      <c r="K79" s="52" t="s">
        <v>261</v>
      </c>
      <c r="L79" s="52" t="s">
        <v>262</v>
      </c>
      <c r="M79" s="52" t="s">
        <v>63</v>
      </c>
      <c r="N79" s="52" t="s">
        <v>263</v>
      </c>
      <c r="O79" s="52" t="s">
        <v>341</v>
      </c>
      <c r="P79" s="52" t="s">
        <v>265</v>
      </c>
      <c r="Q79" s="52" t="s">
        <v>73</v>
      </c>
    </row>
    <row r="80" spans="1:17" ht="12.75" customHeight="1" x14ac:dyDescent="0.2">
      <c r="A80" s="52" t="s">
        <v>414</v>
      </c>
      <c r="B80" s="52" t="s">
        <v>420</v>
      </c>
      <c r="C80" s="52" t="s">
        <v>256</v>
      </c>
      <c r="D80" s="52" t="s">
        <v>256</v>
      </c>
      <c r="E80" s="52" t="s">
        <v>350</v>
      </c>
      <c r="F80" s="52" t="s">
        <v>271</v>
      </c>
      <c r="G80" s="52" t="s">
        <v>297</v>
      </c>
      <c r="H80" s="52" t="s">
        <v>260</v>
      </c>
      <c r="I80" s="53">
        <v>16245777</v>
      </c>
      <c r="J80" s="53">
        <v>16245777</v>
      </c>
      <c r="K80" s="52" t="s">
        <v>261</v>
      </c>
      <c r="L80" s="52" t="s">
        <v>262</v>
      </c>
      <c r="M80" s="52" t="s">
        <v>63</v>
      </c>
      <c r="N80" s="52" t="s">
        <v>263</v>
      </c>
      <c r="O80" s="52" t="s">
        <v>341</v>
      </c>
      <c r="P80" s="52" t="s">
        <v>265</v>
      </c>
      <c r="Q80" s="52" t="s">
        <v>73</v>
      </c>
    </row>
    <row r="81" spans="1:17" ht="12.75" customHeight="1" x14ac:dyDescent="0.2">
      <c r="A81" s="52" t="s">
        <v>414</v>
      </c>
      <c r="B81" s="52" t="s">
        <v>421</v>
      </c>
      <c r="C81" s="52" t="s">
        <v>256</v>
      </c>
      <c r="D81" s="52" t="s">
        <v>256</v>
      </c>
      <c r="E81" s="52" t="s">
        <v>360</v>
      </c>
      <c r="F81" s="52" t="s">
        <v>271</v>
      </c>
      <c r="G81" s="52" t="s">
        <v>297</v>
      </c>
      <c r="H81" s="52" t="s">
        <v>260</v>
      </c>
      <c r="I81" s="53">
        <v>15880746</v>
      </c>
      <c r="J81" s="53">
        <v>15880746</v>
      </c>
      <c r="K81" s="52" t="s">
        <v>261</v>
      </c>
      <c r="L81" s="52" t="s">
        <v>262</v>
      </c>
      <c r="M81" s="52" t="s">
        <v>63</v>
      </c>
      <c r="N81" s="52" t="s">
        <v>263</v>
      </c>
      <c r="O81" s="52" t="s">
        <v>341</v>
      </c>
      <c r="P81" s="52" t="s">
        <v>265</v>
      </c>
      <c r="Q81" s="52" t="s">
        <v>73</v>
      </c>
    </row>
    <row r="82" spans="1:17" ht="12.75" customHeight="1" x14ac:dyDescent="0.2">
      <c r="A82" s="52" t="s">
        <v>414</v>
      </c>
      <c r="B82" s="52" t="s">
        <v>422</v>
      </c>
      <c r="C82" s="52" t="s">
        <v>256</v>
      </c>
      <c r="D82" s="52" t="s">
        <v>256</v>
      </c>
      <c r="E82" s="52" t="s">
        <v>360</v>
      </c>
      <c r="F82" s="52" t="s">
        <v>271</v>
      </c>
      <c r="G82" s="52" t="s">
        <v>297</v>
      </c>
      <c r="H82" s="52" t="s">
        <v>260</v>
      </c>
      <c r="I82" s="53">
        <v>17475515</v>
      </c>
      <c r="J82" s="53">
        <v>17475515</v>
      </c>
      <c r="K82" s="52" t="s">
        <v>261</v>
      </c>
      <c r="L82" s="52" t="s">
        <v>262</v>
      </c>
      <c r="M82" s="52" t="s">
        <v>63</v>
      </c>
      <c r="N82" s="52" t="s">
        <v>263</v>
      </c>
      <c r="O82" s="52" t="s">
        <v>341</v>
      </c>
      <c r="P82" s="52" t="s">
        <v>265</v>
      </c>
      <c r="Q82" s="52" t="s">
        <v>73</v>
      </c>
    </row>
    <row r="83" spans="1:17" ht="12.75" customHeight="1" x14ac:dyDescent="0.2">
      <c r="A83" s="52" t="s">
        <v>423</v>
      </c>
      <c r="B83" s="52" t="s">
        <v>424</v>
      </c>
      <c r="C83" s="52" t="s">
        <v>256</v>
      </c>
      <c r="D83" s="52" t="s">
        <v>256</v>
      </c>
      <c r="E83" s="52" t="s">
        <v>350</v>
      </c>
      <c r="F83" s="52" t="s">
        <v>271</v>
      </c>
      <c r="G83" s="52" t="s">
        <v>297</v>
      </c>
      <c r="H83" s="52" t="s">
        <v>260</v>
      </c>
      <c r="I83" s="53">
        <v>15400000</v>
      </c>
      <c r="J83" s="53">
        <v>15400000</v>
      </c>
      <c r="K83" s="52" t="s">
        <v>261</v>
      </c>
      <c r="L83" s="52" t="s">
        <v>262</v>
      </c>
      <c r="M83" s="52" t="s">
        <v>63</v>
      </c>
      <c r="N83" s="52" t="s">
        <v>263</v>
      </c>
      <c r="O83" s="52" t="s">
        <v>341</v>
      </c>
      <c r="P83" s="52" t="s">
        <v>265</v>
      </c>
      <c r="Q83" s="52" t="s">
        <v>73</v>
      </c>
    </row>
    <row r="84" spans="1:17" ht="12.75" customHeight="1" x14ac:dyDescent="0.2">
      <c r="A84" s="52" t="s">
        <v>423</v>
      </c>
      <c r="B84" s="52" t="s">
        <v>425</v>
      </c>
      <c r="C84" s="52" t="s">
        <v>256</v>
      </c>
      <c r="D84" s="52" t="s">
        <v>256</v>
      </c>
      <c r="E84" s="52" t="s">
        <v>360</v>
      </c>
      <c r="F84" s="52" t="s">
        <v>271</v>
      </c>
      <c r="G84" s="52" t="s">
        <v>297</v>
      </c>
      <c r="H84" s="52" t="s">
        <v>260</v>
      </c>
      <c r="I84" s="53">
        <v>7313754</v>
      </c>
      <c r="J84" s="53">
        <v>7313754</v>
      </c>
      <c r="K84" s="52" t="s">
        <v>261</v>
      </c>
      <c r="L84" s="52" t="s">
        <v>262</v>
      </c>
      <c r="M84" s="52" t="s">
        <v>63</v>
      </c>
      <c r="N84" s="52" t="s">
        <v>263</v>
      </c>
      <c r="O84" s="52" t="s">
        <v>341</v>
      </c>
      <c r="P84" s="52" t="s">
        <v>265</v>
      </c>
      <c r="Q84" s="52" t="s">
        <v>73</v>
      </c>
    </row>
    <row r="85" spans="1:17" ht="12.75" customHeight="1" x14ac:dyDescent="0.2">
      <c r="A85" s="52" t="s">
        <v>361</v>
      </c>
      <c r="B85" s="52" t="s">
        <v>363</v>
      </c>
      <c r="C85" s="52" t="s">
        <v>256</v>
      </c>
      <c r="D85" s="52" t="s">
        <v>256</v>
      </c>
      <c r="E85" s="52" t="s">
        <v>360</v>
      </c>
      <c r="F85" s="52" t="s">
        <v>271</v>
      </c>
      <c r="G85" s="52" t="s">
        <v>297</v>
      </c>
      <c r="H85" s="52" t="s">
        <v>260</v>
      </c>
      <c r="I85" s="53">
        <v>23940000</v>
      </c>
      <c r="J85" s="53">
        <v>23940000</v>
      </c>
      <c r="K85" s="52" t="s">
        <v>261</v>
      </c>
      <c r="L85" s="52" t="s">
        <v>262</v>
      </c>
      <c r="M85" s="52" t="s">
        <v>63</v>
      </c>
      <c r="N85" s="52" t="s">
        <v>263</v>
      </c>
      <c r="O85" s="52" t="s">
        <v>302</v>
      </c>
      <c r="P85" s="52" t="s">
        <v>265</v>
      </c>
      <c r="Q85" s="52" t="s">
        <v>64</v>
      </c>
    </row>
    <row r="86" spans="1:17" ht="12.75" customHeight="1" x14ac:dyDescent="0.2">
      <c r="A86" s="52" t="s">
        <v>426</v>
      </c>
      <c r="B86" s="52" t="s">
        <v>365</v>
      </c>
      <c r="C86" s="52" t="s">
        <v>256</v>
      </c>
      <c r="D86" s="52" t="s">
        <v>256</v>
      </c>
      <c r="E86" s="52" t="s">
        <v>353</v>
      </c>
      <c r="F86" s="52" t="s">
        <v>271</v>
      </c>
      <c r="G86" s="52" t="s">
        <v>297</v>
      </c>
      <c r="H86" s="52" t="s">
        <v>260</v>
      </c>
      <c r="I86" s="53">
        <v>34184040</v>
      </c>
      <c r="J86" s="53">
        <v>34184040</v>
      </c>
      <c r="K86" s="52" t="s">
        <v>261</v>
      </c>
      <c r="L86" s="52" t="s">
        <v>262</v>
      </c>
      <c r="M86" s="52" t="s">
        <v>63</v>
      </c>
      <c r="N86" s="52" t="s">
        <v>263</v>
      </c>
      <c r="O86" s="52" t="s">
        <v>302</v>
      </c>
      <c r="P86" s="52" t="s">
        <v>265</v>
      </c>
      <c r="Q86" s="52" t="s">
        <v>64</v>
      </c>
    </row>
    <row r="87" spans="1:17" ht="12.75" customHeight="1" x14ac:dyDescent="0.2">
      <c r="A87" s="52" t="s">
        <v>366</v>
      </c>
      <c r="B87" s="52" t="s">
        <v>367</v>
      </c>
      <c r="C87" s="52" t="s">
        <v>256</v>
      </c>
      <c r="D87" s="52" t="s">
        <v>256</v>
      </c>
      <c r="E87" s="52" t="s">
        <v>353</v>
      </c>
      <c r="F87" s="52" t="s">
        <v>271</v>
      </c>
      <c r="G87" s="52" t="s">
        <v>297</v>
      </c>
      <c r="H87" s="52" t="s">
        <v>260</v>
      </c>
      <c r="I87" s="53">
        <v>15952552</v>
      </c>
      <c r="J87" s="53">
        <v>15952552</v>
      </c>
      <c r="K87" s="52" t="s">
        <v>261</v>
      </c>
      <c r="L87" s="52" t="s">
        <v>262</v>
      </c>
      <c r="M87" s="52" t="s">
        <v>63</v>
      </c>
      <c r="N87" s="52" t="s">
        <v>263</v>
      </c>
      <c r="O87" s="52" t="s">
        <v>302</v>
      </c>
      <c r="P87" s="52" t="s">
        <v>265</v>
      </c>
      <c r="Q87" s="52" t="s">
        <v>64</v>
      </c>
    </row>
    <row r="88" spans="1:17" ht="12.75" customHeight="1" x14ac:dyDescent="0.2">
      <c r="A88" s="52" t="s">
        <v>427</v>
      </c>
      <c r="B88" s="52" t="s">
        <v>369</v>
      </c>
      <c r="C88" s="52" t="s">
        <v>256</v>
      </c>
      <c r="D88" s="52" t="s">
        <v>256</v>
      </c>
      <c r="E88" s="52" t="s">
        <v>353</v>
      </c>
      <c r="F88" s="52" t="s">
        <v>271</v>
      </c>
      <c r="G88" s="52" t="s">
        <v>297</v>
      </c>
      <c r="H88" s="52" t="s">
        <v>260</v>
      </c>
      <c r="I88" s="53">
        <v>15952552</v>
      </c>
      <c r="J88" s="53">
        <v>15952552</v>
      </c>
      <c r="K88" s="52" t="s">
        <v>261</v>
      </c>
      <c r="L88" s="52" t="s">
        <v>262</v>
      </c>
      <c r="M88" s="52" t="s">
        <v>63</v>
      </c>
      <c r="N88" s="52" t="s">
        <v>263</v>
      </c>
      <c r="O88" s="52" t="s">
        <v>302</v>
      </c>
      <c r="P88" s="52" t="s">
        <v>265</v>
      </c>
      <c r="Q88" s="52" t="s">
        <v>64</v>
      </c>
    </row>
    <row r="89" spans="1:17" ht="12.75" customHeight="1" x14ac:dyDescent="0.2">
      <c r="A89" s="52" t="s">
        <v>299</v>
      </c>
      <c r="B89" s="52" t="s">
        <v>371</v>
      </c>
      <c r="C89" s="52" t="s">
        <v>256</v>
      </c>
      <c r="D89" s="52" t="s">
        <v>256</v>
      </c>
      <c r="E89" s="52" t="s">
        <v>360</v>
      </c>
      <c r="F89" s="52" t="s">
        <v>271</v>
      </c>
      <c r="G89" s="52" t="s">
        <v>297</v>
      </c>
      <c r="H89" s="52" t="s">
        <v>260</v>
      </c>
      <c r="I89" s="53">
        <v>27930000</v>
      </c>
      <c r="J89" s="53">
        <v>27930000</v>
      </c>
      <c r="K89" s="52" t="s">
        <v>261</v>
      </c>
      <c r="L89" s="52" t="s">
        <v>262</v>
      </c>
      <c r="M89" s="52" t="s">
        <v>63</v>
      </c>
      <c r="N89" s="52" t="s">
        <v>263</v>
      </c>
      <c r="O89" s="52" t="s">
        <v>302</v>
      </c>
      <c r="P89" s="52" t="s">
        <v>265</v>
      </c>
      <c r="Q89" s="52" t="s">
        <v>64</v>
      </c>
    </row>
    <row r="90" spans="1:17" ht="12.75" customHeight="1" x14ac:dyDescent="0.2">
      <c r="A90" s="52" t="s">
        <v>428</v>
      </c>
      <c r="B90" s="52" t="s">
        <v>373</v>
      </c>
      <c r="C90" s="52" t="s">
        <v>256</v>
      </c>
      <c r="D90" s="52" t="s">
        <v>256</v>
      </c>
      <c r="E90" s="52" t="s">
        <v>374</v>
      </c>
      <c r="F90" s="52" t="s">
        <v>271</v>
      </c>
      <c r="G90" s="52" t="s">
        <v>297</v>
      </c>
      <c r="H90" s="52" t="s">
        <v>260</v>
      </c>
      <c r="I90" s="53">
        <v>20900000</v>
      </c>
      <c r="J90" s="53">
        <v>20900000</v>
      </c>
      <c r="K90" s="52" t="s">
        <v>261</v>
      </c>
      <c r="L90" s="52" t="s">
        <v>262</v>
      </c>
      <c r="M90" s="52" t="s">
        <v>63</v>
      </c>
      <c r="N90" s="52" t="s">
        <v>263</v>
      </c>
      <c r="O90" s="52" t="s">
        <v>302</v>
      </c>
      <c r="P90" s="52" t="s">
        <v>265</v>
      </c>
      <c r="Q90" s="52" t="s">
        <v>64</v>
      </c>
    </row>
    <row r="91" spans="1:17" ht="12.75" customHeight="1" x14ac:dyDescent="0.2">
      <c r="A91" s="52" t="s">
        <v>429</v>
      </c>
      <c r="B91" s="52" t="s">
        <v>376</v>
      </c>
      <c r="C91" s="52" t="s">
        <v>256</v>
      </c>
      <c r="D91" s="52" t="s">
        <v>256</v>
      </c>
      <c r="E91" s="52" t="s">
        <v>374</v>
      </c>
      <c r="F91" s="52" t="s">
        <v>271</v>
      </c>
      <c r="G91" s="52" t="s">
        <v>297</v>
      </c>
      <c r="H91" s="52" t="s">
        <v>260</v>
      </c>
      <c r="I91" s="53">
        <v>17100000</v>
      </c>
      <c r="J91" s="53">
        <v>17100000</v>
      </c>
      <c r="K91" s="52" t="s">
        <v>261</v>
      </c>
      <c r="L91" s="52" t="s">
        <v>262</v>
      </c>
      <c r="M91" s="52" t="s">
        <v>63</v>
      </c>
      <c r="N91" s="52" t="s">
        <v>263</v>
      </c>
      <c r="O91" s="52" t="s">
        <v>302</v>
      </c>
      <c r="P91" s="52" t="s">
        <v>265</v>
      </c>
      <c r="Q91" s="52" t="s">
        <v>64</v>
      </c>
    </row>
    <row r="92" spans="1:17" ht="12.75" customHeight="1" x14ac:dyDescent="0.2">
      <c r="A92" s="52" t="s">
        <v>430</v>
      </c>
      <c r="B92" s="52" t="s">
        <v>378</v>
      </c>
      <c r="C92" s="52" t="s">
        <v>256</v>
      </c>
      <c r="D92" s="52" t="s">
        <v>256</v>
      </c>
      <c r="E92" s="52" t="s">
        <v>374</v>
      </c>
      <c r="F92" s="52" t="s">
        <v>271</v>
      </c>
      <c r="G92" s="52" t="s">
        <v>297</v>
      </c>
      <c r="H92" s="52" t="s">
        <v>260</v>
      </c>
      <c r="I92" s="53">
        <v>9120000</v>
      </c>
      <c r="J92" s="53">
        <v>9120000</v>
      </c>
      <c r="K92" s="52" t="s">
        <v>261</v>
      </c>
      <c r="L92" s="52" t="s">
        <v>262</v>
      </c>
      <c r="M92" s="52" t="s">
        <v>63</v>
      </c>
      <c r="N92" s="52" t="s">
        <v>263</v>
      </c>
      <c r="O92" s="52" t="s">
        <v>302</v>
      </c>
      <c r="P92" s="52" t="s">
        <v>265</v>
      </c>
      <c r="Q92" s="52" t="s">
        <v>64</v>
      </c>
    </row>
    <row r="93" spans="1:17" ht="12.75" customHeight="1" x14ac:dyDescent="0.2">
      <c r="A93" s="52" t="s">
        <v>430</v>
      </c>
      <c r="B93" s="52" t="s">
        <v>380</v>
      </c>
      <c r="C93" s="52" t="s">
        <v>256</v>
      </c>
      <c r="D93" s="52" t="s">
        <v>256</v>
      </c>
      <c r="E93" s="52" t="s">
        <v>374</v>
      </c>
      <c r="F93" s="52" t="s">
        <v>271</v>
      </c>
      <c r="G93" s="52" t="s">
        <v>297</v>
      </c>
      <c r="H93" s="52" t="s">
        <v>260</v>
      </c>
      <c r="I93" s="53">
        <v>9823000</v>
      </c>
      <c r="J93" s="53">
        <v>9823000</v>
      </c>
      <c r="K93" s="52" t="s">
        <v>261</v>
      </c>
      <c r="L93" s="52" t="s">
        <v>262</v>
      </c>
      <c r="M93" s="52" t="s">
        <v>63</v>
      </c>
      <c r="N93" s="52" t="s">
        <v>263</v>
      </c>
      <c r="O93" s="52" t="s">
        <v>302</v>
      </c>
      <c r="P93" s="52" t="s">
        <v>265</v>
      </c>
      <c r="Q93" s="52" t="s">
        <v>64</v>
      </c>
    </row>
    <row r="94" spans="1:17" ht="12.75" customHeight="1" x14ac:dyDescent="0.2">
      <c r="A94" s="52" t="s">
        <v>383</v>
      </c>
      <c r="B94" s="52" t="s">
        <v>384</v>
      </c>
      <c r="C94" s="52" t="s">
        <v>256</v>
      </c>
      <c r="D94" s="52" t="s">
        <v>256</v>
      </c>
      <c r="E94" s="52" t="s">
        <v>360</v>
      </c>
      <c r="F94" s="52" t="s">
        <v>271</v>
      </c>
      <c r="G94" s="52" t="s">
        <v>297</v>
      </c>
      <c r="H94" s="52" t="s">
        <v>260</v>
      </c>
      <c r="I94" s="53">
        <v>20628300</v>
      </c>
      <c r="J94" s="53">
        <v>20628300</v>
      </c>
      <c r="K94" s="52" t="s">
        <v>261</v>
      </c>
      <c r="L94" s="52" t="s">
        <v>262</v>
      </c>
      <c r="M94" s="52" t="s">
        <v>63</v>
      </c>
      <c r="N94" s="52" t="s">
        <v>263</v>
      </c>
      <c r="O94" s="52" t="s">
        <v>385</v>
      </c>
      <c r="P94" s="52" t="s">
        <v>265</v>
      </c>
      <c r="Q94" s="52" t="s">
        <v>431</v>
      </c>
    </row>
    <row r="95" spans="1:17" ht="12.75" customHeight="1" x14ac:dyDescent="0.2">
      <c r="A95" s="52" t="s">
        <v>386</v>
      </c>
      <c r="B95" s="52" t="s">
        <v>387</v>
      </c>
      <c r="C95" s="52" t="s">
        <v>256</v>
      </c>
      <c r="D95" s="52" t="s">
        <v>256</v>
      </c>
      <c r="E95" s="52" t="s">
        <v>350</v>
      </c>
      <c r="F95" s="52" t="s">
        <v>271</v>
      </c>
      <c r="G95" s="52" t="s">
        <v>297</v>
      </c>
      <c r="H95" s="52" t="s">
        <v>260</v>
      </c>
      <c r="I95" s="53">
        <v>7779816</v>
      </c>
      <c r="J95" s="53">
        <v>7779816</v>
      </c>
      <c r="K95" s="52" t="s">
        <v>261</v>
      </c>
      <c r="L95" s="52" t="s">
        <v>262</v>
      </c>
      <c r="M95" s="52" t="s">
        <v>63</v>
      </c>
      <c r="N95" s="52" t="s">
        <v>263</v>
      </c>
      <c r="O95" s="52" t="s">
        <v>289</v>
      </c>
      <c r="P95" s="52" t="s">
        <v>265</v>
      </c>
      <c r="Q95" s="52" t="s">
        <v>65</v>
      </c>
    </row>
    <row r="96" spans="1:17" ht="12.75" customHeight="1" x14ac:dyDescent="0.2">
      <c r="A96" s="52" t="s">
        <v>432</v>
      </c>
      <c r="B96" s="52" t="s">
        <v>388</v>
      </c>
      <c r="C96" s="52" t="s">
        <v>256</v>
      </c>
      <c r="D96" s="52" t="s">
        <v>256</v>
      </c>
      <c r="E96" s="52" t="s">
        <v>350</v>
      </c>
      <c r="F96" s="52" t="s">
        <v>271</v>
      </c>
      <c r="G96" s="52" t="s">
        <v>297</v>
      </c>
      <c r="H96" s="52" t="s">
        <v>260</v>
      </c>
      <c r="I96" s="53">
        <v>28958204</v>
      </c>
      <c r="J96" s="53">
        <v>28958204</v>
      </c>
      <c r="K96" s="52" t="s">
        <v>261</v>
      </c>
      <c r="L96" s="52" t="s">
        <v>262</v>
      </c>
      <c r="M96" s="52" t="s">
        <v>63</v>
      </c>
      <c r="N96" s="52" t="s">
        <v>263</v>
      </c>
      <c r="O96" s="52" t="s">
        <v>289</v>
      </c>
      <c r="P96" s="52" t="s">
        <v>265</v>
      </c>
      <c r="Q96" s="52" t="s">
        <v>65</v>
      </c>
    </row>
    <row r="97" spans="1:17" ht="12.75" customHeight="1" x14ac:dyDescent="0.2">
      <c r="A97" s="52" t="s">
        <v>393</v>
      </c>
      <c r="B97" s="52" t="s">
        <v>394</v>
      </c>
      <c r="C97" s="52" t="s">
        <v>256</v>
      </c>
      <c r="D97" s="52" t="s">
        <v>256</v>
      </c>
      <c r="E97" s="52" t="s">
        <v>347</v>
      </c>
      <c r="F97" s="52" t="s">
        <v>271</v>
      </c>
      <c r="G97" s="52" t="s">
        <v>297</v>
      </c>
      <c r="H97" s="52" t="s">
        <v>260</v>
      </c>
      <c r="I97" s="53">
        <v>29370770</v>
      </c>
      <c r="J97" s="53">
        <v>29370770</v>
      </c>
      <c r="K97" s="52" t="s">
        <v>261</v>
      </c>
      <c r="L97" s="52" t="s">
        <v>262</v>
      </c>
      <c r="M97" s="52" t="s">
        <v>63</v>
      </c>
      <c r="N97" s="52" t="s">
        <v>263</v>
      </c>
      <c r="O97" s="52" t="s">
        <v>289</v>
      </c>
      <c r="P97" s="52" t="s">
        <v>265</v>
      </c>
      <c r="Q97" s="52" t="s">
        <v>65</v>
      </c>
    </row>
    <row r="98" spans="1:17" ht="12.75" customHeight="1" x14ac:dyDescent="0.2">
      <c r="A98" s="52" t="s">
        <v>393</v>
      </c>
      <c r="B98" s="52" t="s">
        <v>395</v>
      </c>
      <c r="C98" s="52" t="s">
        <v>256</v>
      </c>
      <c r="D98" s="52" t="s">
        <v>256</v>
      </c>
      <c r="E98" s="52" t="s">
        <v>350</v>
      </c>
      <c r="F98" s="52" t="s">
        <v>271</v>
      </c>
      <c r="G98" s="52" t="s">
        <v>297</v>
      </c>
      <c r="H98" s="52" t="s">
        <v>260</v>
      </c>
      <c r="I98" s="53">
        <v>30137800</v>
      </c>
      <c r="J98" s="53">
        <v>30137800</v>
      </c>
      <c r="K98" s="52" t="s">
        <v>261</v>
      </c>
      <c r="L98" s="52" t="s">
        <v>262</v>
      </c>
      <c r="M98" s="52" t="s">
        <v>63</v>
      </c>
      <c r="N98" s="52" t="s">
        <v>263</v>
      </c>
      <c r="O98" s="52" t="s">
        <v>289</v>
      </c>
      <c r="P98" s="52" t="s">
        <v>265</v>
      </c>
      <c r="Q98" s="52" t="s">
        <v>65</v>
      </c>
    </row>
    <row r="99" spans="1:17" ht="12.75" customHeight="1" x14ac:dyDescent="0.2">
      <c r="A99" s="52" t="s">
        <v>432</v>
      </c>
      <c r="B99" s="52" t="s">
        <v>396</v>
      </c>
      <c r="C99" s="52" t="s">
        <v>256</v>
      </c>
      <c r="D99" s="52" t="s">
        <v>256</v>
      </c>
      <c r="E99" s="52" t="s">
        <v>353</v>
      </c>
      <c r="F99" s="52" t="s">
        <v>271</v>
      </c>
      <c r="G99" s="52" t="s">
        <v>297</v>
      </c>
      <c r="H99" s="52" t="s">
        <v>260</v>
      </c>
      <c r="I99" s="53">
        <v>18231488</v>
      </c>
      <c r="J99" s="53">
        <v>18231488</v>
      </c>
      <c r="K99" s="52" t="s">
        <v>261</v>
      </c>
      <c r="L99" s="52" t="s">
        <v>262</v>
      </c>
      <c r="M99" s="52" t="s">
        <v>63</v>
      </c>
      <c r="N99" s="52" t="s">
        <v>263</v>
      </c>
      <c r="O99" s="52" t="s">
        <v>289</v>
      </c>
      <c r="P99" s="52" t="s">
        <v>265</v>
      </c>
      <c r="Q99" s="52" t="s">
        <v>65</v>
      </c>
    </row>
    <row r="100" spans="1:17" ht="12.75" customHeight="1" x14ac:dyDescent="0.2">
      <c r="A100" s="52" t="s">
        <v>432</v>
      </c>
      <c r="B100" s="52" t="s">
        <v>397</v>
      </c>
      <c r="C100" s="52" t="s">
        <v>256</v>
      </c>
      <c r="D100" s="52" t="s">
        <v>256</v>
      </c>
      <c r="E100" s="52" t="s">
        <v>353</v>
      </c>
      <c r="F100" s="52" t="s">
        <v>271</v>
      </c>
      <c r="G100" s="52" t="s">
        <v>297</v>
      </c>
      <c r="H100" s="52" t="s">
        <v>260</v>
      </c>
      <c r="I100" s="53">
        <v>9115744</v>
      </c>
      <c r="J100" s="53">
        <v>9115744</v>
      </c>
      <c r="K100" s="52" t="s">
        <v>261</v>
      </c>
      <c r="L100" s="52" t="s">
        <v>262</v>
      </c>
      <c r="M100" s="52" t="s">
        <v>63</v>
      </c>
      <c r="N100" s="52" t="s">
        <v>263</v>
      </c>
      <c r="O100" s="52" t="s">
        <v>289</v>
      </c>
      <c r="P100" s="52" t="s">
        <v>265</v>
      </c>
      <c r="Q100" s="52" t="s">
        <v>65</v>
      </c>
    </row>
    <row r="101" spans="1:17" ht="12.75" customHeight="1" x14ac:dyDescent="0.2">
      <c r="A101" s="52" t="s">
        <v>432</v>
      </c>
      <c r="B101" s="52" t="s">
        <v>398</v>
      </c>
      <c r="C101" s="52" t="s">
        <v>256</v>
      </c>
      <c r="D101" s="52" t="s">
        <v>256</v>
      </c>
      <c r="E101" s="52" t="s">
        <v>353</v>
      </c>
      <c r="F101" s="52" t="s">
        <v>271</v>
      </c>
      <c r="G101" s="52" t="s">
        <v>297</v>
      </c>
      <c r="H101" s="52" t="s">
        <v>260</v>
      </c>
      <c r="I101" s="53">
        <v>10483106</v>
      </c>
      <c r="J101" s="53">
        <v>10483106</v>
      </c>
      <c r="K101" s="52" t="s">
        <v>261</v>
      </c>
      <c r="L101" s="52" t="s">
        <v>262</v>
      </c>
      <c r="M101" s="52" t="s">
        <v>63</v>
      </c>
      <c r="N101" s="52" t="s">
        <v>263</v>
      </c>
      <c r="O101" s="52" t="s">
        <v>289</v>
      </c>
      <c r="P101" s="52" t="s">
        <v>265</v>
      </c>
      <c r="Q101" s="52" t="s">
        <v>65</v>
      </c>
    </row>
    <row r="102" spans="1:17" ht="12.75" customHeight="1" x14ac:dyDescent="0.2">
      <c r="A102" s="52" t="s">
        <v>433</v>
      </c>
      <c r="B102" s="52" t="s">
        <v>400</v>
      </c>
      <c r="C102" s="52" t="s">
        <v>256</v>
      </c>
      <c r="D102" s="52" t="s">
        <v>256</v>
      </c>
      <c r="E102" s="52" t="s">
        <v>360</v>
      </c>
      <c r="F102" s="52" t="s">
        <v>271</v>
      </c>
      <c r="G102" s="52" t="s">
        <v>297</v>
      </c>
      <c r="H102" s="52" t="s">
        <v>260</v>
      </c>
      <c r="I102" s="53">
        <v>22135650</v>
      </c>
      <c r="J102" s="53">
        <v>22135650</v>
      </c>
      <c r="K102" s="52" t="s">
        <v>261</v>
      </c>
      <c r="L102" s="52" t="s">
        <v>262</v>
      </c>
      <c r="M102" s="52" t="s">
        <v>63</v>
      </c>
      <c r="N102" s="52" t="s">
        <v>263</v>
      </c>
      <c r="O102" s="52" t="s">
        <v>293</v>
      </c>
      <c r="P102" s="52" t="s">
        <v>265</v>
      </c>
      <c r="Q102" s="52" t="s">
        <v>69</v>
      </c>
    </row>
    <row r="103" spans="1:17" ht="12.75" customHeight="1" x14ac:dyDescent="0.2">
      <c r="A103" s="52" t="s">
        <v>433</v>
      </c>
      <c r="B103" s="52" t="s">
        <v>401</v>
      </c>
      <c r="C103" s="52" t="s">
        <v>256</v>
      </c>
      <c r="D103" s="52" t="s">
        <v>256</v>
      </c>
      <c r="E103" s="52" t="s">
        <v>360</v>
      </c>
      <c r="F103" s="52" t="s">
        <v>271</v>
      </c>
      <c r="G103" s="52" t="s">
        <v>297</v>
      </c>
      <c r="H103" s="52" t="s">
        <v>260</v>
      </c>
      <c r="I103" s="53">
        <v>28879620</v>
      </c>
      <c r="J103" s="53">
        <v>28879620</v>
      </c>
      <c r="K103" s="52" t="s">
        <v>261</v>
      </c>
      <c r="L103" s="52" t="s">
        <v>262</v>
      </c>
      <c r="M103" s="52" t="s">
        <v>63</v>
      </c>
      <c r="N103" s="52" t="s">
        <v>263</v>
      </c>
      <c r="O103" s="52" t="s">
        <v>293</v>
      </c>
      <c r="P103" s="52" t="s">
        <v>265</v>
      </c>
      <c r="Q103" s="52" t="s">
        <v>69</v>
      </c>
    </row>
    <row r="104" spans="1:17" ht="12.75" customHeight="1" x14ac:dyDescent="0.2">
      <c r="A104" s="52" t="s">
        <v>433</v>
      </c>
      <c r="B104" s="52" t="s">
        <v>402</v>
      </c>
      <c r="C104" s="52" t="s">
        <v>256</v>
      </c>
      <c r="D104" s="52" t="s">
        <v>256</v>
      </c>
      <c r="E104" s="52" t="s">
        <v>360</v>
      </c>
      <c r="F104" s="52" t="s">
        <v>271</v>
      </c>
      <c r="G104" s="52" t="s">
        <v>297</v>
      </c>
      <c r="H104" s="52" t="s">
        <v>260</v>
      </c>
      <c r="I104" s="53">
        <v>39900000</v>
      </c>
      <c r="J104" s="53">
        <v>39900000</v>
      </c>
      <c r="K104" s="52" t="s">
        <v>261</v>
      </c>
      <c r="L104" s="52" t="s">
        <v>262</v>
      </c>
      <c r="M104" s="52" t="s">
        <v>63</v>
      </c>
      <c r="N104" s="52" t="s">
        <v>263</v>
      </c>
      <c r="O104" s="52" t="s">
        <v>293</v>
      </c>
      <c r="P104" s="52" t="s">
        <v>265</v>
      </c>
      <c r="Q104" s="52" t="s">
        <v>69</v>
      </c>
    </row>
    <row r="105" spans="1:17" ht="12.75" customHeight="1" x14ac:dyDescent="0.2">
      <c r="A105" s="52" t="s">
        <v>433</v>
      </c>
      <c r="B105" s="52" t="s">
        <v>403</v>
      </c>
      <c r="C105" s="52" t="s">
        <v>256</v>
      </c>
      <c r="D105" s="52" t="s">
        <v>256</v>
      </c>
      <c r="E105" s="52" t="s">
        <v>360</v>
      </c>
      <c r="F105" s="52" t="s">
        <v>271</v>
      </c>
      <c r="G105" s="52" t="s">
        <v>297</v>
      </c>
      <c r="H105" s="52" t="s">
        <v>260</v>
      </c>
      <c r="I105" s="53">
        <v>28879620</v>
      </c>
      <c r="J105" s="53">
        <v>28879620</v>
      </c>
      <c r="K105" s="52" t="s">
        <v>261</v>
      </c>
      <c r="L105" s="52" t="s">
        <v>262</v>
      </c>
      <c r="M105" s="52" t="s">
        <v>63</v>
      </c>
      <c r="N105" s="52" t="s">
        <v>263</v>
      </c>
      <c r="O105" s="52" t="s">
        <v>293</v>
      </c>
      <c r="P105" s="52" t="s">
        <v>265</v>
      </c>
      <c r="Q105" s="52" t="s">
        <v>69</v>
      </c>
    </row>
    <row r="106" spans="1:17" ht="12.75" customHeight="1" x14ac:dyDescent="0.2">
      <c r="A106" s="52" t="s">
        <v>433</v>
      </c>
      <c r="B106" s="52" t="s">
        <v>404</v>
      </c>
      <c r="C106" s="52" t="s">
        <v>256</v>
      </c>
      <c r="D106" s="52" t="s">
        <v>256</v>
      </c>
      <c r="E106" s="52" t="s">
        <v>360</v>
      </c>
      <c r="F106" s="52" t="s">
        <v>271</v>
      </c>
      <c r="G106" s="52" t="s">
        <v>297</v>
      </c>
      <c r="H106" s="52" t="s">
        <v>260</v>
      </c>
      <c r="I106" s="53">
        <v>28879620</v>
      </c>
      <c r="J106" s="53">
        <v>28879620</v>
      </c>
      <c r="K106" s="52" t="s">
        <v>261</v>
      </c>
      <c r="L106" s="52" t="s">
        <v>262</v>
      </c>
      <c r="M106" s="52" t="s">
        <v>63</v>
      </c>
      <c r="N106" s="52" t="s">
        <v>263</v>
      </c>
      <c r="O106" s="52" t="s">
        <v>293</v>
      </c>
      <c r="P106" s="52" t="s">
        <v>265</v>
      </c>
      <c r="Q106" s="52" t="s">
        <v>69</v>
      </c>
    </row>
    <row r="107" spans="1:17" ht="12.75" customHeight="1" x14ac:dyDescent="0.2">
      <c r="A107" s="52" t="s">
        <v>333</v>
      </c>
      <c r="B107" s="52" t="s">
        <v>67</v>
      </c>
      <c r="C107" s="52" t="s">
        <v>256</v>
      </c>
      <c r="D107" s="52" t="s">
        <v>256</v>
      </c>
      <c r="E107" s="52" t="s">
        <v>360</v>
      </c>
      <c r="F107" s="52" t="s">
        <v>271</v>
      </c>
      <c r="G107" s="52" t="s">
        <v>297</v>
      </c>
      <c r="H107" s="52" t="s">
        <v>260</v>
      </c>
      <c r="I107" s="53">
        <v>18815304</v>
      </c>
      <c r="J107" s="53">
        <v>18815304</v>
      </c>
      <c r="K107" s="52" t="s">
        <v>261</v>
      </c>
      <c r="L107" s="52" t="s">
        <v>262</v>
      </c>
      <c r="M107" s="52" t="s">
        <v>63</v>
      </c>
      <c r="N107" s="52" t="s">
        <v>263</v>
      </c>
      <c r="O107" s="52" t="s">
        <v>298</v>
      </c>
      <c r="P107" s="52" t="s">
        <v>265</v>
      </c>
      <c r="Q107" s="52" t="s">
        <v>66</v>
      </c>
    </row>
    <row r="108" spans="1:17" ht="12.75" customHeight="1" x14ac:dyDescent="0.2">
      <c r="A108" s="52" t="s">
        <v>434</v>
      </c>
      <c r="B108" s="52" t="s">
        <v>408</v>
      </c>
      <c r="C108" s="52" t="s">
        <v>256</v>
      </c>
      <c r="D108" s="52" t="s">
        <v>256</v>
      </c>
      <c r="E108" s="52" t="s">
        <v>360</v>
      </c>
      <c r="F108" s="52" t="s">
        <v>271</v>
      </c>
      <c r="G108" s="52" t="s">
        <v>297</v>
      </c>
      <c r="H108" s="52" t="s">
        <v>260</v>
      </c>
      <c r="I108" s="53">
        <v>27669565</v>
      </c>
      <c r="J108" s="53">
        <v>27669565</v>
      </c>
      <c r="K108" s="52" t="s">
        <v>261</v>
      </c>
      <c r="L108" s="52" t="s">
        <v>262</v>
      </c>
      <c r="M108" s="52" t="s">
        <v>63</v>
      </c>
      <c r="N108" s="52" t="s">
        <v>263</v>
      </c>
      <c r="O108" s="52" t="s">
        <v>298</v>
      </c>
      <c r="P108" s="52" t="s">
        <v>265</v>
      </c>
      <c r="Q108" s="52" t="s">
        <v>66</v>
      </c>
    </row>
    <row r="109" spans="1:17" ht="12.75" customHeight="1" x14ac:dyDescent="0.2">
      <c r="A109" s="52" t="s">
        <v>333</v>
      </c>
      <c r="B109" s="52" t="s">
        <v>409</v>
      </c>
      <c r="C109" s="52" t="s">
        <v>256</v>
      </c>
      <c r="D109" s="52" t="s">
        <v>256</v>
      </c>
      <c r="E109" s="52" t="s">
        <v>360</v>
      </c>
      <c r="F109" s="52" t="s">
        <v>271</v>
      </c>
      <c r="G109" s="52" t="s">
        <v>297</v>
      </c>
      <c r="H109" s="52" t="s">
        <v>260</v>
      </c>
      <c r="I109" s="53">
        <v>21284280</v>
      </c>
      <c r="J109" s="53">
        <v>21284280</v>
      </c>
      <c r="K109" s="52" t="s">
        <v>261</v>
      </c>
      <c r="L109" s="52" t="s">
        <v>262</v>
      </c>
      <c r="M109" s="52" t="s">
        <v>63</v>
      </c>
      <c r="N109" s="52" t="s">
        <v>263</v>
      </c>
      <c r="O109" s="52" t="s">
        <v>298</v>
      </c>
      <c r="P109" s="52" t="s">
        <v>265</v>
      </c>
      <c r="Q109" s="52" t="s">
        <v>66</v>
      </c>
    </row>
    <row r="110" spans="1:17" ht="12.75" customHeight="1" x14ac:dyDescent="0.2">
      <c r="A110" s="52" t="s">
        <v>333</v>
      </c>
      <c r="B110" s="52" t="s">
        <v>68</v>
      </c>
      <c r="C110" s="52" t="s">
        <v>256</v>
      </c>
      <c r="D110" s="52" t="s">
        <v>256</v>
      </c>
      <c r="E110" s="52" t="s">
        <v>360</v>
      </c>
      <c r="F110" s="52" t="s">
        <v>271</v>
      </c>
      <c r="G110" s="52" t="s">
        <v>297</v>
      </c>
      <c r="H110" s="52" t="s">
        <v>260</v>
      </c>
      <c r="I110" s="53">
        <v>18565470</v>
      </c>
      <c r="J110" s="53">
        <v>18565470</v>
      </c>
      <c r="K110" s="52" t="s">
        <v>261</v>
      </c>
      <c r="L110" s="52" t="s">
        <v>262</v>
      </c>
      <c r="M110" s="52" t="s">
        <v>63</v>
      </c>
      <c r="N110" s="52" t="s">
        <v>263</v>
      </c>
      <c r="O110" s="52" t="s">
        <v>298</v>
      </c>
      <c r="P110" s="52" t="s">
        <v>265</v>
      </c>
      <c r="Q110" s="52" t="s">
        <v>66</v>
      </c>
    </row>
    <row r="111" spans="1:17" ht="12.75" customHeight="1" x14ac:dyDescent="0.2">
      <c r="A111" s="52" t="s">
        <v>333</v>
      </c>
      <c r="B111" s="52" t="s">
        <v>410</v>
      </c>
      <c r="C111" s="52" t="s">
        <v>256</v>
      </c>
      <c r="D111" s="52" t="s">
        <v>256</v>
      </c>
      <c r="E111" s="52" t="s">
        <v>374</v>
      </c>
      <c r="F111" s="52" t="s">
        <v>271</v>
      </c>
      <c r="G111" s="52" t="s">
        <v>297</v>
      </c>
      <c r="H111" s="52" t="s">
        <v>260</v>
      </c>
      <c r="I111" s="53">
        <v>7238000</v>
      </c>
      <c r="J111" s="53">
        <v>7238000</v>
      </c>
      <c r="K111" s="52" t="s">
        <v>261</v>
      </c>
      <c r="L111" s="52" t="s">
        <v>262</v>
      </c>
      <c r="M111" s="52" t="s">
        <v>63</v>
      </c>
      <c r="N111" s="52" t="s">
        <v>263</v>
      </c>
      <c r="O111" s="52" t="s">
        <v>298</v>
      </c>
      <c r="P111" s="52" t="s">
        <v>265</v>
      </c>
      <c r="Q111" s="52" t="s">
        <v>66</v>
      </c>
    </row>
    <row r="112" spans="1:17" ht="12.75" customHeight="1" x14ac:dyDescent="0.2">
      <c r="A112" s="52" t="s">
        <v>354</v>
      </c>
      <c r="B112" s="52" t="s">
        <v>411</v>
      </c>
      <c r="C112" s="52" t="s">
        <v>256</v>
      </c>
      <c r="D112" s="52" t="s">
        <v>256</v>
      </c>
      <c r="E112" s="52" t="s">
        <v>360</v>
      </c>
      <c r="F112" s="52" t="s">
        <v>271</v>
      </c>
      <c r="G112" s="52" t="s">
        <v>297</v>
      </c>
      <c r="H112" s="52" t="s">
        <v>260</v>
      </c>
      <c r="I112" s="53">
        <v>18565470</v>
      </c>
      <c r="J112" s="53">
        <v>18565470</v>
      </c>
      <c r="K112" s="52" t="s">
        <v>261</v>
      </c>
      <c r="L112" s="52" t="s">
        <v>262</v>
      </c>
      <c r="M112" s="52" t="s">
        <v>63</v>
      </c>
      <c r="N112" s="52" t="s">
        <v>263</v>
      </c>
      <c r="O112" s="52" t="s">
        <v>298</v>
      </c>
      <c r="P112" s="52" t="s">
        <v>265</v>
      </c>
      <c r="Q112" s="52" t="s">
        <v>66</v>
      </c>
    </row>
    <row r="113" spans="1:17" ht="12.75" customHeight="1" x14ac:dyDescent="0.2">
      <c r="A113" s="52" t="s">
        <v>354</v>
      </c>
      <c r="B113" s="52" t="s">
        <v>412</v>
      </c>
      <c r="C113" s="52" t="s">
        <v>256</v>
      </c>
      <c r="D113" s="52" t="s">
        <v>256</v>
      </c>
      <c r="E113" s="52" t="s">
        <v>350</v>
      </c>
      <c r="F113" s="52" t="s">
        <v>271</v>
      </c>
      <c r="G113" s="52" t="s">
        <v>297</v>
      </c>
      <c r="H113" s="52" t="s">
        <v>260</v>
      </c>
      <c r="I113" s="53">
        <v>30254840</v>
      </c>
      <c r="J113" s="53">
        <v>30254840</v>
      </c>
      <c r="K113" s="52" t="s">
        <v>261</v>
      </c>
      <c r="L113" s="52" t="s">
        <v>262</v>
      </c>
      <c r="M113" s="52" t="s">
        <v>63</v>
      </c>
      <c r="N113" s="52" t="s">
        <v>263</v>
      </c>
      <c r="O113" s="52" t="s">
        <v>298</v>
      </c>
      <c r="P113" s="52" t="s">
        <v>265</v>
      </c>
      <c r="Q113" s="52" t="s">
        <v>66</v>
      </c>
    </row>
    <row r="114" spans="1:17" ht="12.75" customHeight="1" x14ac:dyDescent="0.2">
      <c r="A114" s="52" t="s">
        <v>381</v>
      </c>
      <c r="B114" s="52" t="s">
        <v>413</v>
      </c>
      <c r="C114" s="52" t="s">
        <v>256</v>
      </c>
      <c r="D114" s="52" t="s">
        <v>256</v>
      </c>
      <c r="E114" s="52" t="s">
        <v>360</v>
      </c>
      <c r="F114" s="52" t="s">
        <v>271</v>
      </c>
      <c r="G114" s="52" t="s">
        <v>297</v>
      </c>
      <c r="H114" s="52" t="s">
        <v>260</v>
      </c>
      <c r="I114" s="53">
        <v>20628300</v>
      </c>
      <c r="J114" s="53">
        <v>20628300</v>
      </c>
      <c r="K114" s="52" t="s">
        <v>261</v>
      </c>
      <c r="L114" s="52" t="s">
        <v>262</v>
      </c>
      <c r="M114" s="52" t="s">
        <v>63</v>
      </c>
      <c r="N114" s="52" t="s">
        <v>263</v>
      </c>
      <c r="O114" s="52" t="s">
        <v>298</v>
      </c>
      <c r="P114" s="52" t="s">
        <v>265</v>
      </c>
      <c r="Q114" s="52" t="s">
        <v>66</v>
      </c>
    </row>
    <row r="115" spans="1:17" ht="12.75" customHeight="1" x14ac:dyDescent="0.2">
      <c r="A115" s="52" t="s">
        <v>354</v>
      </c>
      <c r="B115" s="52" t="s">
        <v>412</v>
      </c>
      <c r="C115" s="52" t="s">
        <v>256</v>
      </c>
      <c r="D115" s="52" t="s">
        <v>256</v>
      </c>
      <c r="E115" s="52" t="s">
        <v>360</v>
      </c>
      <c r="F115" s="52" t="s">
        <v>271</v>
      </c>
      <c r="G115" s="52" t="s">
        <v>297</v>
      </c>
      <c r="H115" s="52" t="s">
        <v>260</v>
      </c>
      <c r="I115" s="53">
        <v>30942450</v>
      </c>
      <c r="J115" s="53">
        <v>30942450</v>
      </c>
      <c r="K115" s="52" t="s">
        <v>261</v>
      </c>
      <c r="L115" s="52" t="s">
        <v>262</v>
      </c>
      <c r="M115" s="52" t="s">
        <v>63</v>
      </c>
      <c r="N115" s="52" t="s">
        <v>263</v>
      </c>
      <c r="O115" s="52" t="s">
        <v>298</v>
      </c>
      <c r="P115" s="52" t="s">
        <v>265</v>
      </c>
      <c r="Q115" s="52" t="s">
        <v>66</v>
      </c>
    </row>
    <row r="116" spans="1:17" ht="12.75" customHeight="1" x14ac:dyDescent="0.2">
      <c r="A116" s="52" t="s">
        <v>414</v>
      </c>
      <c r="B116" s="52" t="s">
        <v>415</v>
      </c>
      <c r="C116" s="52" t="s">
        <v>256</v>
      </c>
      <c r="D116" s="52" t="s">
        <v>256</v>
      </c>
      <c r="E116" s="52" t="s">
        <v>350</v>
      </c>
      <c r="F116" s="52" t="s">
        <v>271</v>
      </c>
      <c r="G116" s="52" t="s">
        <v>297</v>
      </c>
      <c r="H116" s="52" t="s">
        <v>260</v>
      </c>
      <c r="I116" s="53">
        <v>59713500</v>
      </c>
      <c r="J116" s="53">
        <v>59713500</v>
      </c>
      <c r="K116" s="52" t="s">
        <v>261</v>
      </c>
      <c r="L116" s="52" t="s">
        <v>262</v>
      </c>
      <c r="M116" s="52" t="s">
        <v>63</v>
      </c>
      <c r="N116" s="52" t="s">
        <v>263</v>
      </c>
      <c r="O116" s="52" t="s">
        <v>341</v>
      </c>
      <c r="P116" s="52" t="s">
        <v>265</v>
      </c>
      <c r="Q116" s="52" t="s">
        <v>73</v>
      </c>
    </row>
    <row r="117" spans="1:17" ht="12.75" customHeight="1" x14ac:dyDescent="0.2">
      <c r="A117" s="52" t="s">
        <v>416</v>
      </c>
      <c r="B117" s="52" t="s">
        <v>417</v>
      </c>
      <c r="C117" s="52" t="s">
        <v>256</v>
      </c>
      <c r="D117" s="52" t="s">
        <v>256</v>
      </c>
      <c r="E117" s="52" t="s">
        <v>347</v>
      </c>
      <c r="F117" s="52" t="s">
        <v>271</v>
      </c>
      <c r="G117" s="52" t="s">
        <v>297</v>
      </c>
      <c r="H117" s="52" t="s">
        <v>260</v>
      </c>
      <c r="I117" s="53">
        <v>69000000</v>
      </c>
      <c r="J117" s="53">
        <v>69000000</v>
      </c>
      <c r="K117" s="52" t="s">
        <v>261</v>
      </c>
      <c r="L117" s="52" t="s">
        <v>262</v>
      </c>
      <c r="M117" s="52" t="s">
        <v>63</v>
      </c>
      <c r="N117" s="52" t="s">
        <v>263</v>
      </c>
      <c r="O117" s="52" t="s">
        <v>341</v>
      </c>
      <c r="P117" s="52" t="s">
        <v>265</v>
      </c>
      <c r="Q117" s="52" t="s">
        <v>73</v>
      </c>
    </row>
    <row r="118" spans="1:17" ht="12.75" customHeight="1" x14ac:dyDescent="0.2">
      <c r="A118" s="52" t="s">
        <v>414</v>
      </c>
      <c r="B118" s="52" t="s">
        <v>419</v>
      </c>
      <c r="C118" s="52" t="s">
        <v>256</v>
      </c>
      <c r="D118" s="52" t="s">
        <v>256</v>
      </c>
      <c r="E118" s="52" t="s">
        <v>350</v>
      </c>
      <c r="F118" s="52" t="s">
        <v>271</v>
      </c>
      <c r="G118" s="52" t="s">
        <v>297</v>
      </c>
      <c r="H118" s="52" t="s">
        <v>260</v>
      </c>
      <c r="I118" s="53">
        <v>60358015</v>
      </c>
      <c r="J118" s="53">
        <v>60358015</v>
      </c>
      <c r="K118" s="52" t="s">
        <v>261</v>
      </c>
      <c r="L118" s="52" t="s">
        <v>262</v>
      </c>
      <c r="M118" s="52" t="s">
        <v>63</v>
      </c>
      <c r="N118" s="52" t="s">
        <v>263</v>
      </c>
      <c r="O118" s="52" t="s">
        <v>341</v>
      </c>
      <c r="P118" s="52" t="s">
        <v>265</v>
      </c>
      <c r="Q118" s="52" t="s">
        <v>73</v>
      </c>
    </row>
    <row r="119" spans="1:17" ht="12.75" customHeight="1" x14ac:dyDescent="0.2">
      <c r="A119" s="52" t="s">
        <v>414</v>
      </c>
      <c r="B119" s="52" t="s">
        <v>420</v>
      </c>
      <c r="C119" s="52" t="s">
        <v>256</v>
      </c>
      <c r="D119" s="52" t="s">
        <v>256</v>
      </c>
      <c r="E119" s="52" t="s">
        <v>350</v>
      </c>
      <c r="F119" s="52" t="s">
        <v>271</v>
      </c>
      <c r="G119" s="52" t="s">
        <v>297</v>
      </c>
      <c r="H119" s="52" t="s">
        <v>260</v>
      </c>
      <c r="I119" s="53">
        <v>71754223</v>
      </c>
      <c r="J119" s="53">
        <v>71754223</v>
      </c>
      <c r="K119" s="52" t="s">
        <v>261</v>
      </c>
      <c r="L119" s="52" t="s">
        <v>262</v>
      </c>
      <c r="M119" s="52" t="s">
        <v>63</v>
      </c>
      <c r="N119" s="52" t="s">
        <v>263</v>
      </c>
      <c r="O119" s="52" t="s">
        <v>341</v>
      </c>
      <c r="P119" s="52" t="s">
        <v>265</v>
      </c>
      <c r="Q119" s="52" t="s">
        <v>73</v>
      </c>
    </row>
    <row r="120" spans="1:17" ht="12.75" customHeight="1" x14ac:dyDescent="0.2">
      <c r="A120" s="52" t="s">
        <v>414</v>
      </c>
      <c r="B120" s="52" t="s">
        <v>421</v>
      </c>
      <c r="C120" s="52" t="s">
        <v>256</v>
      </c>
      <c r="D120" s="52" t="s">
        <v>256</v>
      </c>
      <c r="E120" s="52" t="s">
        <v>360</v>
      </c>
      <c r="F120" s="52" t="s">
        <v>271</v>
      </c>
      <c r="G120" s="52" t="s">
        <v>297</v>
      </c>
      <c r="H120" s="52" t="s">
        <v>260</v>
      </c>
      <c r="I120" s="53">
        <v>27547254</v>
      </c>
      <c r="J120" s="53">
        <v>27547254</v>
      </c>
      <c r="K120" s="52" t="s">
        <v>261</v>
      </c>
      <c r="L120" s="52" t="s">
        <v>262</v>
      </c>
      <c r="M120" s="52" t="s">
        <v>63</v>
      </c>
      <c r="N120" s="52" t="s">
        <v>263</v>
      </c>
      <c r="O120" s="52" t="s">
        <v>341</v>
      </c>
      <c r="P120" s="52" t="s">
        <v>265</v>
      </c>
      <c r="Q120" s="52" t="s">
        <v>73</v>
      </c>
    </row>
    <row r="121" spans="1:17" ht="12.75" customHeight="1" x14ac:dyDescent="0.2">
      <c r="A121" s="52" t="s">
        <v>435</v>
      </c>
      <c r="B121" s="52" t="s">
        <v>436</v>
      </c>
      <c r="C121" s="52" t="s">
        <v>256</v>
      </c>
      <c r="D121" s="52" t="s">
        <v>256</v>
      </c>
      <c r="E121" s="52" t="s">
        <v>350</v>
      </c>
      <c r="F121" s="52" t="s">
        <v>271</v>
      </c>
      <c r="G121" s="52" t="s">
        <v>297</v>
      </c>
      <c r="H121" s="52" t="s">
        <v>260</v>
      </c>
      <c r="I121" s="53">
        <v>35207084</v>
      </c>
      <c r="J121" s="53">
        <v>35207084</v>
      </c>
      <c r="K121" s="52" t="s">
        <v>261</v>
      </c>
      <c r="L121" s="52" t="s">
        <v>262</v>
      </c>
      <c r="M121" s="52" t="s">
        <v>63</v>
      </c>
      <c r="N121" s="52" t="s">
        <v>263</v>
      </c>
      <c r="O121" s="52" t="s">
        <v>341</v>
      </c>
      <c r="P121" s="52" t="s">
        <v>265</v>
      </c>
      <c r="Q121" s="52" t="s">
        <v>73</v>
      </c>
    </row>
    <row r="122" spans="1:17" ht="12.75" customHeight="1" x14ac:dyDescent="0.2">
      <c r="A122" s="52" t="s">
        <v>414</v>
      </c>
      <c r="B122" s="52" t="s">
        <v>422</v>
      </c>
      <c r="C122" s="52" t="s">
        <v>256</v>
      </c>
      <c r="D122" s="52" t="s">
        <v>256</v>
      </c>
      <c r="E122" s="52" t="s">
        <v>360</v>
      </c>
      <c r="F122" s="52" t="s">
        <v>271</v>
      </c>
      <c r="G122" s="52" t="s">
        <v>297</v>
      </c>
      <c r="H122" s="52" t="s">
        <v>260</v>
      </c>
      <c r="I122" s="53">
        <v>52426545</v>
      </c>
      <c r="J122" s="53">
        <v>52426545</v>
      </c>
      <c r="K122" s="52" t="s">
        <v>261</v>
      </c>
      <c r="L122" s="52" t="s">
        <v>262</v>
      </c>
      <c r="M122" s="52" t="s">
        <v>63</v>
      </c>
      <c r="N122" s="52" t="s">
        <v>263</v>
      </c>
      <c r="O122" s="52" t="s">
        <v>341</v>
      </c>
      <c r="P122" s="52" t="s">
        <v>265</v>
      </c>
      <c r="Q122" s="52" t="s">
        <v>73</v>
      </c>
    </row>
    <row r="123" spans="1:17" ht="12.75" customHeight="1" x14ac:dyDescent="0.2">
      <c r="A123" s="52" t="s">
        <v>423</v>
      </c>
      <c r="B123" s="52" t="s">
        <v>424</v>
      </c>
      <c r="C123" s="52" t="s">
        <v>256</v>
      </c>
      <c r="D123" s="52" t="s">
        <v>256</v>
      </c>
      <c r="E123" s="52" t="s">
        <v>350</v>
      </c>
      <c r="F123" s="52" t="s">
        <v>271</v>
      </c>
      <c r="G123" s="52" t="s">
        <v>297</v>
      </c>
      <c r="H123" s="52" t="s">
        <v>260</v>
      </c>
      <c r="I123" s="53">
        <v>46200000</v>
      </c>
      <c r="J123" s="53">
        <v>46200000</v>
      </c>
      <c r="K123" s="52" t="s">
        <v>261</v>
      </c>
      <c r="L123" s="52" t="s">
        <v>262</v>
      </c>
      <c r="M123" s="52" t="s">
        <v>63</v>
      </c>
      <c r="N123" s="52" t="s">
        <v>263</v>
      </c>
      <c r="O123" s="52" t="s">
        <v>341</v>
      </c>
      <c r="P123" s="52" t="s">
        <v>265</v>
      </c>
      <c r="Q123" s="52" t="s">
        <v>73</v>
      </c>
    </row>
    <row r="124" spans="1:17" ht="12.75" customHeight="1" x14ac:dyDescent="0.2">
      <c r="A124" s="52" t="s">
        <v>437</v>
      </c>
      <c r="B124" s="52" t="s">
        <v>425</v>
      </c>
      <c r="C124" s="52" t="s">
        <v>256</v>
      </c>
      <c r="D124" s="52" t="s">
        <v>256</v>
      </c>
      <c r="E124" s="52" t="s">
        <v>360</v>
      </c>
      <c r="F124" s="52" t="s">
        <v>271</v>
      </c>
      <c r="G124" s="52" t="s">
        <v>297</v>
      </c>
      <c r="H124" s="52" t="s">
        <v>260</v>
      </c>
      <c r="I124" s="53">
        <v>42036246</v>
      </c>
      <c r="J124" s="53">
        <v>42036246</v>
      </c>
      <c r="K124" s="52" t="s">
        <v>261</v>
      </c>
      <c r="L124" s="52" t="s">
        <v>262</v>
      </c>
      <c r="M124" s="52" t="s">
        <v>63</v>
      </c>
      <c r="N124" s="52" t="s">
        <v>263</v>
      </c>
      <c r="O124" s="52" t="s">
        <v>341</v>
      </c>
      <c r="P124" s="52" t="s">
        <v>265</v>
      </c>
      <c r="Q124" s="52" t="s">
        <v>73</v>
      </c>
    </row>
    <row r="125" spans="1:17" ht="12.75" customHeight="1" x14ac:dyDescent="0.2">
      <c r="A125" s="52" t="s">
        <v>438</v>
      </c>
      <c r="B125" s="52" t="s">
        <v>439</v>
      </c>
      <c r="C125" s="52" t="s">
        <v>269</v>
      </c>
      <c r="D125" s="52" t="s">
        <v>284</v>
      </c>
      <c r="E125" s="52" t="s">
        <v>286</v>
      </c>
      <c r="F125" s="52" t="s">
        <v>258</v>
      </c>
      <c r="G125" s="52" t="s">
        <v>440</v>
      </c>
      <c r="H125" s="52" t="s">
        <v>260</v>
      </c>
      <c r="I125" s="53">
        <v>41131000</v>
      </c>
      <c r="J125" s="53">
        <v>41131000</v>
      </c>
      <c r="K125" s="52" t="s">
        <v>261</v>
      </c>
      <c r="L125" s="52" t="s">
        <v>262</v>
      </c>
      <c r="M125" s="52" t="s">
        <v>63</v>
      </c>
      <c r="N125" s="52" t="s">
        <v>263</v>
      </c>
      <c r="O125" s="52" t="s">
        <v>272</v>
      </c>
      <c r="P125" s="52" t="s">
        <v>265</v>
      </c>
      <c r="Q125" s="52" t="s">
        <v>276</v>
      </c>
    </row>
    <row r="126" spans="1:17" ht="12.75" customHeight="1" x14ac:dyDescent="0.2">
      <c r="A126" s="52" t="s">
        <v>441</v>
      </c>
      <c r="B126" s="52" t="s">
        <v>442</v>
      </c>
      <c r="C126" s="52" t="s">
        <v>443</v>
      </c>
      <c r="D126" s="52" t="s">
        <v>99</v>
      </c>
      <c r="E126" s="52" t="s">
        <v>286</v>
      </c>
      <c r="F126" s="52" t="s">
        <v>444</v>
      </c>
      <c r="G126" s="52" t="s">
        <v>440</v>
      </c>
      <c r="H126" s="52" t="s">
        <v>260</v>
      </c>
      <c r="I126" s="53">
        <v>135000000</v>
      </c>
      <c r="J126" s="53">
        <v>135000000</v>
      </c>
      <c r="K126" s="52" t="s">
        <v>261</v>
      </c>
      <c r="L126" s="52" t="s">
        <v>262</v>
      </c>
      <c r="M126" s="52" t="s">
        <v>63</v>
      </c>
      <c r="N126" s="52" t="s">
        <v>263</v>
      </c>
      <c r="O126" s="52" t="s">
        <v>308</v>
      </c>
      <c r="P126" s="52" t="s">
        <v>265</v>
      </c>
      <c r="Q126" s="52" t="s">
        <v>309</v>
      </c>
    </row>
    <row r="127" spans="1:17" ht="12.75" customHeight="1" x14ac:dyDescent="0.2">
      <c r="A127" s="52" t="s">
        <v>445</v>
      </c>
      <c r="B127" s="52" t="s">
        <v>446</v>
      </c>
      <c r="C127" s="52" t="s">
        <v>447</v>
      </c>
      <c r="D127" s="52" t="s">
        <v>448</v>
      </c>
      <c r="E127" s="52" t="s">
        <v>449</v>
      </c>
      <c r="F127" s="52" t="s">
        <v>258</v>
      </c>
      <c r="G127" s="52" t="s">
        <v>440</v>
      </c>
      <c r="H127" s="52" t="s">
        <v>260</v>
      </c>
      <c r="I127" s="53">
        <v>50000000</v>
      </c>
      <c r="J127" s="53">
        <v>50000000</v>
      </c>
      <c r="K127" s="52" t="s">
        <v>261</v>
      </c>
      <c r="L127" s="52" t="s">
        <v>262</v>
      </c>
      <c r="M127" s="52" t="s">
        <v>63</v>
      </c>
      <c r="N127" s="52" t="s">
        <v>263</v>
      </c>
      <c r="O127" s="52" t="s">
        <v>308</v>
      </c>
      <c r="P127" s="52" t="s">
        <v>265</v>
      </c>
      <c r="Q127" s="52" t="s">
        <v>309</v>
      </c>
    </row>
    <row r="128" spans="1:17" ht="12.75" customHeight="1" x14ac:dyDescent="0.2">
      <c r="A128" s="52" t="s">
        <v>450</v>
      </c>
      <c r="B128" s="52" t="s">
        <v>451</v>
      </c>
      <c r="C128" s="52" t="s">
        <v>279</v>
      </c>
      <c r="D128" s="52" t="s">
        <v>284</v>
      </c>
      <c r="E128" s="52" t="s">
        <v>452</v>
      </c>
      <c r="F128" s="52" t="s">
        <v>258</v>
      </c>
      <c r="G128" s="52" t="s">
        <v>453</v>
      </c>
      <c r="H128" s="52" t="s">
        <v>260</v>
      </c>
      <c r="I128" s="53">
        <v>76917026</v>
      </c>
      <c r="J128" s="53">
        <v>76917026</v>
      </c>
      <c r="K128" s="52" t="s">
        <v>274</v>
      </c>
      <c r="L128" s="52" t="s">
        <v>454</v>
      </c>
      <c r="M128" s="52" t="s">
        <v>63</v>
      </c>
      <c r="N128" s="52" t="s">
        <v>263</v>
      </c>
      <c r="O128" s="52" t="s">
        <v>308</v>
      </c>
      <c r="P128" s="52" t="s">
        <v>265</v>
      </c>
      <c r="Q128" s="52" t="s">
        <v>74</v>
      </c>
    </row>
    <row r="129" spans="1:17" ht="12.75" customHeight="1" x14ac:dyDescent="0.2">
      <c r="A129" s="52" t="s">
        <v>450</v>
      </c>
      <c r="B129" s="52" t="s">
        <v>451</v>
      </c>
      <c r="C129" s="52" t="s">
        <v>256</v>
      </c>
      <c r="D129" s="52" t="s">
        <v>256</v>
      </c>
      <c r="E129" s="52" t="s">
        <v>455</v>
      </c>
      <c r="F129" s="52" t="s">
        <v>271</v>
      </c>
      <c r="G129" s="52" t="s">
        <v>453</v>
      </c>
      <c r="H129" s="52" t="s">
        <v>260</v>
      </c>
      <c r="I129" s="53">
        <v>106070575</v>
      </c>
      <c r="J129" s="53">
        <v>34400000</v>
      </c>
      <c r="K129" s="52" t="s">
        <v>274</v>
      </c>
      <c r="L129" s="52" t="s">
        <v>275</v>
      </c>
      <c r="M129" s="52" t="s">
        <v>63</v>
      </c>
      <c r="N129" s="52" t="s">
        <v>263</v>
      </c>
      <c r="O129" s="52" t="s">
        <v>308</v>
      </c>
      <c r="P129" s="52" t="s">
        <v>265</v>
      </c>
      <c r="Q129" s="52" t="s">
        <v>74</v>
      </c>
    </row>
    <row r="130" spans="1:17" ht="12.75" customHeight="1" x14ac:dyDescent="0.2">
      <c r="A130" s="52" t="s">
        <v>456</v>
      </c>
      <c r="B130" s="52" t="s">
        <v>457</v>
      </c>
      <c r="C130" s="52" t="s">
        <v>269</v>
      </c>
      <c r="D130" s="52" t="s">
        <v>279</v>
      </c>
      <c r="E130" s="52" t="s">
        <v>458</v>
      </c>
      <c r="F130" s="52" t="s">
        <v>258</v>
      </c>
      <c r="G130" s="52" t="s">
        <v>459</v>
      </c>
      <c r="H130" s="52" t="s">
        <v>260</v>
      </c>
      <c r="I130" s="53">
        <v>15000000</v>
      </c>
      <c r="J130" s="53">
        <v>15000000</v>
      </c>
      <c r="K130" s="52" t="s">
        <v>261</v>
      </c>
      <c r="L130" s="52" t="s">
        <v>262</v>
      </c>
      <c r="M130" s="52" t="s">
        <v>63</v>
      </c>
      <c r="N130" s="52" t="s">
        <v>263</v>
      </c>
      <c r="O130" s="52" t="s">
        <v>460</v>
      </c>
      <c r="P130" s="52" t="s">
        <v>265</v>
      </c>
      <c r="Q130" s="52" t="s">
        <v>276</v>
      </c>
    </row>
    <row r="131" spans="1:17" ht="12.75" customHeight="1" x14ac:dyDescent="0.2">
      <c r="A131" s="52" t="s">
        <v>461</v>
      </c>
      <c r="B131" s="52" t="s">
        <v>462</v>
      </c>
      <c r="C131" s="52" t="s">
        <v>448</v>
      </c>
      <c r="D131" s="52" t="s">
        <v>448</v>
      </c>
      <c r="E131" s="52" t="s">
        <v>463</v>
      </c>
      <c r="F131" s="52" t="s">
        <v>258</v>
      </c>
      <c r="G131" s="52" t="s">
        <v>459</v>
      </c>
      <c r="H131" s="52" t="s">
        <v>260</v>
      </c>
      <c r="I131" s="53">
        <v>7000000</v>
      </c>
      <c r="J131" s="53">
        <v>7000000</v>
      </c>
      <c r="K131" s="52" t="s">
        <v>261</v>
      </c>
      <c r="L131" s="52" t="s">
        <v>262</v>
      </c>
      <c r="M131" s="52" t="s">
        <v>63</v>
      </c>
      <c r="N131" s="52" t="s">
        <v>263</v>
      </c>
      <c r="O131" s="52" t="s">
        <v>464</v>
      </c>
      <c r="P131" s="52" t="s">
        <v>265</v>
      </c>
      <c r="Q131" s="52" t="s">
        <v>465</v>
      </c>
    </row>
    <row r="132" spans="1:17" ht="12.75" customHeight="1" x14ac:dyDescent="0.2">
      <c r="A132" s="52" t="s">
        <v>466</v>
      </c>
      <c r="B132" s="52" t="s">
        <v>467</v>
      </c>
      <c r="C132" s="52" t="s">
        <v>448</v>
      </c>
      <c r="D132" s="52" t="s">
        <v>448</v>
      </c>
      <c r="E132" s="52" t="s">
        <v>463</v>
      </c>
      <c r="F132" s="52" t="s">
        <v>258</v>
      </c>
      <c r="G132" s="52" t="s">
        <v>459</v>
      </c>
      <c r="H132" s="52" t="s">
        <v>260</v>
      </c>
      <c r="I132" s="53">
        <v>15000000</v>
      </c>
      <c r="J132" s="53">
        <v>15000000</v>
      </c>
      <c r="K132" s="52" t="s">
        <v>261</v>
      </c>
      <c r="L132" s="52" t="s">
        <v>262</v>
      </c>
      <c r="M132" s="52" t="s">
        <v>63</v>
      </c>
      <c r="N132" s="52" t="s">
        <v>263</v>
      </c>
      <c r="O132" s="52" t="s">
        <v>272</v>
      </c>
      <c r="P132" s="52" t="s">
        <v>265</v>
      </c>
      <c r="Q132" s="52" t="s">
        <v>276</v>
      </c>
    </row>
    <row r="133" spans="1:17" ht="12.75" customHeight="1" x14ac:dyDescent="0.2">
      <c r="A133" s="52" t="s">
        <v>468</v>
      </c>
      <c r="B133" s="52" t="s">
        <v>469</v>
      </c>
      <c r="C133" s="52" t="s">
        <v>256</v>
      </c>
      <c r="D133" s="52" t="s">
        <v>256</v>
      </c>
      <c r="E133" s="52" t="s">
        <v>257</v>
      </c>
      <c r="F133" s="52" t="s">
        <v>258</v>
      </c>
      <c r="G133" s="52" t="s">
        <v>459</v>
      </c>
      <c r="H133" s="52" t="s">
        <v>260</v>
      </c>
      <c r="I133" s="53">
        <v>4000000</v>
      </c>
      <c r="J133" s="53">
        <v>4000000</v>
      </c>
      <c r="K133" s="52" t="s">
        <v>261</v>
      </c>
      <c r="L133" s="52" t="s">
        <v>262</v>
      </c>
      <c r="M133" s="52" t="s">
        <v>63</v>
      </c>
      <c r="N133" s="52" t="s">
        <v>263</v>
      </c>
      <c r="O133" s="52" t="s">
        <v>264</v>
      </c>
      <c r="P133" s="52" t="s">
        <v>265</v>
      </c>
      <c r="Q133" s="52" t="s">
        <v>266</v>
      </c>
    </row>
    <row r="134" spans="1:17" ht="12.75" customHeight="1" x14ac:dyDescent="0.2">
      <c r="A134" s="52" t="s">
        <v>470</v>
      </c>
      <c r="B134" s="52" t="s">
        <v>471</v>
      </c>
      <c r="C134" s="52" t="s">
        <v>256</v>
      </c>
      <c r="D134" s="52" t="s">
        <v>256</v>
      </c>
      <c r="E134" s="52" t="s">
        <v>286</v>
      </c>
      <c r="F134" s="52" t="s">
        <v>444</v>
      </c>
      <c r="G134" s="52" t="s">
        <v>459</v>
      </c>
      <c r="H134" s="52" t="s">
        <v>260</v>
      </c>
      <c r="I134" s="53">
        <v>20600000</v>
      </c>
      <c r="J134" s="53">
        <v>20600000</v>
      </c>
      <c r="K134" s="52" t="s">
        <v>261</v>
      </c>
      <c r="L134" s="52" t="s">
        <v>262</v>
      </c>
      <c r="M134" s="52" t="s">
        <v>63</v>
      </c>
      <c r="N134" s="52" t="s">
        <v>263</v>
      </c>
      <c r="O134" s="52" t="s">
        <v>272</v>
      </c>
      <c r="P134" s="52" t="s">
        <v>265</v>
      </c>
      <c r="Q134" s="52" t="s">
        <v>276</v>
      </c>
    </row>
    <row r="135" spans="1:17" ht="12.75" customHeight="1" x14ac:dyDescent="0.2">
      <c r="A135" s="52" t="s">
        <v>472</v>
      </c>
      <c r="B135" s="52" t="s">
        <v>473</v>
      </c>
      <c r="C135" s="52" t="s">
        <v>279</v>
      </c>
      <c r="D135" s="52" t="s">
        <v>284</v>
      </c>
      <c r="E135" s="52" t="s">
        <v>452</v>
      </c>
      <c r="F135" s="52" t="s">
        <v>258</v>
      </c>
      <c r="G135" s="52" t="s">
        <v>459</v>
      </c>
      <c r="H135" s="52" t="s">
        <v>260</v>
      </c>
      <c r="I135" s="53">
        <v>10000000</v>
      </c>
      <c r="J135" s="53">
        <v>10000000</v>
      </c>
      <c r="K135" s="52" t="s">
        <v>261</v>
      </c>
      <c r="L135" s="52" t="s">
        <v>262</v>
      </c>
      <c r="M135" s="52" t="s">
        <v>63</v>
      </c>
      <c r="N135" s="52" t="s">
        <v>263</v>
      </c>
      <c r="O135" s="52" t="s">
        <v>464</v>
      </c>
      <c r="P135" s="52" t="s">
        <v>265</v>
      </c>
      <c r="Q135" s="52" t="s">
        <v>465</v>
      </c>
    </row>
    <row r="136" spans="1:17" ht="12.75" customHeight="1" x14ac:dyDescent="0.2">
      <c r="A136" s="52" t="s">
        <v>474</v>
      </c>
      <c r="B136" s="52" t="s">
        <v>475</v>
      </c>
      <c r="C136" s="52" t="s">
        <v>256</v>
      </c>
      <c r="D136" s="52" t="s">
        <v>256</v>
      </c>
      <c r="E136" s="52" t="s">
        <v>463</v>
      </c>
      <c r="F136" s="52" t="s">
        <v>258</v>
      </c>
      <c r="G136" s="52" t="s">
        <v>459</v>
      </c>
      <c r="H136" s="52" t="s">
        <v>260</v>
      </c>
      <c r="I136" s="53">
        <v>1000000</v>
      </c>
      <c r="J136" s="53">
        <v>1000000</v>
      </c>
      <c r="K136" s="52" t="s">
        <v>261</v>
      </c>
      <c r="L136" s="52" t="s">
        <v>262</v>
      </c>
      <c r="M136" s="52" t="s">
        <v>63</v>
      </c>
      <c r="N136" s="52" t="s">
        <v>263</v>
      </c>
      <c r="O136" s="52" t="s">
        <v>313</v>
      </c>
      <c r="P136" s="52" t="s">
        <v>265</v>
      </c>
      <c r="Q136" s="52" t="s">
        <v>314</v>
      </c>
    </row>
    <row r="137" spans="1:17" ht="12.75" customHeight="1" x14ac:dyDescent="0.2">
      <c r="A137" s="52" t="s">
        <v>476</v>
      </c>
      <c r="B137" s="52" t="s">
        <v>477</v>
      </c>
      <c r="C137" s="52" t="s">
        <v>285</v>
      </c>
      <c r="D137" s="52" t="s">
        <v>285</v>
      </c>
      <c r="E137" s="52" t="s">
        <v>478</v>
      </c>
      <c r="F137" s="52" t="s">
        <v>271</v>
      </c>
      <c r="G137" s="52" t="s">
        <v>459</v>
      </c>
      <c r="H137" s="52" t="s">
        <v>260</v>
      </c>
      <c r="I137" s="53">
        <v>24000000</v>
      </c>
      <c r="J137" s="53">
        <v>24000000</v>
      </c>
      <c r="K137" s="52" t="s">
        <v>261</v>
      </c>
      <c r="L137" s="52" t="s">
        <v>262</v>
      </c>
      <c r="M137" s="52" t="s">
        <v>63</v>
      </c>
      <c r="N137" s="52" t="s">
        <v>263</v>
      </c>
      <c r="O137" s="52" t="s">
        <v>308</v>
      </c>
      <c r="P137" s="52" t="s">
        <v>265</v>
      </c>
      <c r="Q137" s="52" t="s">
        <v>309</v>
      </c>
    </row>
    <row r="138" spans="1:17" ht="12.75" customHeight="1" x14ac:dyDescent="0.2">
      <c r="A138" s="52" t="s">
        <v>479</v>
      </c>
      <c r="B138" s="52" t="s">
        <v>76</v>
      </c>
      <c r="C138" s="52" t="s">
        <v>256</v>
      </c>
      <c r="D138" s="52" t="s">
        <v>256</v>
      </c>
      <c r="E138" s="52" t="s">
        <v>480</v>
      </c>
      <c r="F138" s="52" t="s">
        <v>271</v>
      </c>
      <c r="G138" s="52" t="s">
        <v>459</v>
      </c>
      <c r="H138" s="52" t="s">
        <v>260</v>
      </c>
      <c r="I138" s="53">
        <v>3606529</v>
      </c>
      <c r="J138" s="53">
        <v>1490615.49</v>
      </c>
      <c r="K138" s="52" t="s">
        <v>274</v>
      </c>
      <c r="L138" s="52" t="s">
        <v>275</v>
      </c>
      <c r="M138" s="52" t="s">
        <v>63</v>
      </c>
      <c r="N138" s="52" t="s">
        <v>263</v>
      </c>
      <c r="O138" s="52" t="s">
        <v>308</v>
      </c>
      <c r="P138" s="52" t="s">
        <v>265</v>
      </c>
      <c r="Q138" s="52" t="s">
        <v>309</v>
      </c>
    </row>
    <row r="139" spans="1:17" ht="12.75" customHeight="1" x14ac:dyDescent="0.2">
      <c r="A139" s="52" t="s">
        <v>479</v>
      </c>
      <c r="B139" s="52" t="s">
        <v>76</v>
      </c>
      <c r="C139" s="52" t="s">
        <v>269</v>
      </c>
      <c r="D139" s="52" t="s">
        <v>279</v>
      </c>
      <c r="E139" s="52" t="s">
        <v>340</v>
      </c>
      <c r="F139" s="52" t="s">
        <v>258</v>
      </c>
      <c r="G139" s="52" t="s">
        <v>459</v>
      </c>
      <c r="H139" s="52" t="s">
        <v>260</v>
      </c>
      <c r="I139" s="53">
        <v>4500000</v>
      </c>
      <c r="J139" s="53">
        <v>4500000</v>
      </c>
      <c r="K139" s="52" t="s">
        <v>274</v>
      </c>
      <c r="L139" s="52" t="s">
        <v>454</v>
      </c>
      <c r="M139" s="52" t="s">
        <v>63</v>
      </c>
      <c r="N139" s="52" t="s">
        <v>263</v>
      </c>
      <c r="O139" s="52" t="s">
        <v>308</v>
      </c>
      <c r="P139" s="52" t="s">
        <v>265</v>
      </c>
      <c r="Q139" s="52" t="s">
        <v>309</v>
      </c>
    </row>
    <row r="140" spans="1:17" ht="12.75" customHeight="1" x14ac:dyDescent="0.2">
      <c r="A140" s="52" t="s">
        <v>481</v>
      </c>
      <c r="B140" s="52" t="s">
        <v>482</v>
      </c>
      <c r="C140" s="52" t="s">
        <v>256</v>
      </c>
      <c r="D140" s="52" t="s">
        <v>284</v>
      </c>
      <c r="E140" s="52" t="s">
        <v>452</v>
      </c>
      <c r="F140" s="52" t="s">
        <v>258</v>
      </c>
      <c r="G140" s="52" t="s">
        <v>483</v>
      </c>
      <c r="H140" s="52" t="s">
        <v>260</v>
      </c>
      <c r="I140" s="53">
        <v>3299996398</v>
      </c>
      <c r="J140" s="53">
        <v>3299996398</v>
      </c>
      <c r="K140" s="52" t="s">
        <v>261</v>
      </c>
      <c r="L140" s="52" t="s">
        <v>262</v>
      </c>
      <c r="M140" s="52" t="s">
        <v>63</v>
      </c>
      <c r="N140" s="52" t="s">
        <v>263</v>
      </c>
      <c r="O140" s="52" t="s">
        <v>341</v>
      </c>
      <c r="P140" s="52" t="s">
        <v>265</v>
      </c>
      <c r="Q140" s="52" t="s">
        <v>73</v>
      </c>
    </row>
  </sheetData>
  <mergeCells count="3">
    <mergeCell ref="A4:Q6"/>
    <mergeCell ref="A1:B3"/>
    <mergeCell ref="C1:Q3"/>
  </mergeCells>
  <pageMargins left="0.75" right="0.75" top="1" bottom="1" header="0.5" footer="0.5"/>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8168-6066-4A77-9F0A-3241D2B42FEB}">
  <dimension ref="A1:X23"/>
  <sheetViews>
    <sheetView zoomScale="60" zoomScaleNormal="60" workbookViewId="0">
      <pane ySplit="7" topLeftCell="A8" activePane="bottomLeft" state="frozen"/>
      <selection pane="bottomLeft" activeCell="E1" sqref="E1:U3"/>
    </sheetView>
  </sheetViews>
  <sheetFormatPr baseColWidth="10" defaultRowHeight="16.5" x14ac:dyDescent="0.3"/>
  <cols>
    <col min="1" max="1" width="19.5703125" style="2" customWidth="1"/>
    <col min="2" max="2" width="16.7109375" style="12" customWidth="1"/>
    <col min="3" max="3" width="13.5703125" style="2" bestFit="1" customWidth="1"/>
    <col min="4" max="4" width="19" style="2" customWidth="1"/>
    <col min="5" max="5" width="11.140625" style="2" bestFit="1" customWidth="1"/>
    <col min="6" max="6" width="10.28515625" style="2" customWidth="1"/>
    <col min="7" max="7" width="38.5703125" style="2" customWidth="1"/>
    <col min="8" max="8" width="17.28515625" style="2" customWidth="1"/>
    <col min="9" max="9" width="19.42578125" style="2" customWidth="1"/>
    <col min="10" max="10" width="16.5703125" style="2" customWidth="1"/>
    <col min="11" max="11" width="10.28515625" style="2" bestFit="1" customWidth="1"/>
    <col min="12" max="12" width="13" style="2" bestFit="1" customWidth="1"/>
    <col min="13" max="13" width="7.85546875" style="2" bestFit="1" customWidth="1"/>
    <col min="14" max="14" width="8.85546875" style="2" bestFit="1" customWidth="1"/>
    <col min="15" max="15" width="7.85546875" style="2" bestFit="1" customWidth="1"/>
    <col min="16" max="16" width="8.28515625" style="8" bestFit="1" customWidth="1"/>
    <col min="17" max="17" width="18.140625" style="2" customWidth="1"/>
    <col min="18" max="18" width="21.28515625" style="2" customWidth="1"/>
    <col min="19" max="19" width="16.42578125" style="2" customWidth="1"/>
    <col min="20" max="20" width="13.140625" style="2" bestFit="1" customWidth="1"/>
    <col min="21" max="21" width="14.5703125" style="2" bestFit="1" customWidth="1"/>
    <col min="22" max="16384" width="11.42578125" style="2"/>
  </cols>
  <sheetData>
    <row r="1" spans="1:24" ht="29.25" customHeight="1" x14ac:dyDescent="0.3">
      <c r="A1" s="512"/>
      <c r="B1" s="513"/>
      <c r="C1" s="513"/>
      <c r="D1" s="514"/>
      <c r="E1" s="521" t="s">
        <v>0</v>
      </c>
      <c r="F1" s="522"/>
      <c r="G1" s="522"/>
      <c r="H1" s="522"/>
      <c r="I1" s="522"/>
      <c r="J1" s="522"/>
      <c r="K1" s="522"/>
      <c r="L1" s="522"/>
      <c r="M1" s="522"/>
      <c r="N1" s="522"/>
      <c r="O1" s="522"/>
      <c r="P1" s="522"/>
      <c r="Q1" s="522"/>
      <c r="R1" s="522"/>
      <c r="S1" s="522"/>
      <c r="T1" s="522"/>
      <c r="U1" s="523"/>
    </row>
    <row r="2" spans="1:24" ht="40.5" customHeight="1" x14ac:dyDescent="0.3">
      <c r="A2" s="515"/>
      <c r="B2" s="516"/>
      <c r="C2" s="516"/>
      <c r="D2" s="517"/>
      <c r="E2" s="524"/>
      <c r="F2" s="525"/>
      <c r="G2" s="525"/>
      <c r="H2" s="525"/>
      <c r="I2" s="525"/>
      <c r="J2" s="525"/>
      <c r="K2" s="525"/>
      <c r="L2" s="525"/>
      <c r="M2" s="525"/>
      <c r="N2" s="525"/>
      <c r="O2" s="525"/>
      <c r="P2" s="525"/>
      <c r="Q2" s="525"/>
      <c r="R2" s="525"/>
      <c r="S2" s="525"/>
      <c r="T2" s="525"/>
      <c r="U2" s="526"/>
    </row>
    <row r="3" spans="1:24" ht="42.75" customHeight="1" thickBot="1" x14ac:dyDescent="0.35">
      <c r="A3" s="518"/>
      <c r="B3" s="519"/>
      <c r="C3" s="519"/>
      <c r="D3" s="520"/>
      <c r="E3" s="527"/>
      <c r="F3" s="528"/>
      <c r="G3" s="528"/>
      <c r="H3" s="528"/>
      <c r="I3" s="528"/>
      <c r="J3" s="528"/>
      <c r="K3" s="528"/>
      <c r="L3" s="528"/>
      <c r="M3" s="528"/>
      <c r="N3" s="528"/>
      <c r="O3" s="528"/>
      <c r="P3" s="528"/>
      <c r="Q3" s="528"/>
      <c r="R3" s="528"/>
      <c r="S3" s="528"/>
      <c r="T3" s="528"/>
      <c r="U3" s="529"/>
    </row>
    <row r="4" spans="1:24" x14ac:dyDescent="0.3">
      <c r="A4" s="54"/>
      <c r="B4" s="55"/>
      <c r="C4" s="56"/>
      <c r="D4" s="54"/>
      <c r="E4" s="56"/>
      <c r="F4" s="56"/>
      <c r="G4" s="54"/>
      <c r="H4" s="54"/>
      <c r="I4" s="54"/>
      <c r="J4" s="54"/>
      <c r="K4" s="56"/>
      <c r="L4" s="56"/>
      <c r="M4" s="56"/>
      <c r="N4" s="56"/>
      <c r="O4" s="56"/>
      <c r="P4" s="56"/>
      <c r="Q4" s="56"/>
      <c r="R4" s="56"/>
      <c r="S4" s="56"/>
      <c r="T4" s="56"/>
      <c r="U4" s="56"/>
      <c r="V4" s="56"/>
      <c r="W4" s="56"/>
      <c r="X4" s="56"/>
    </row>
    <row r="5" spans="1:24" s="3" customFormat="1" x14ac:dyDescent="0.25">
      <c r="A5" s="532" t="s">
        <v>1</v>
      </c>
      <c r="B5" s="532"/>
      <c r="C5" s="532"/>
      <c r="D5" s="532"/>
      <c r="E5" s="532"/>
      <c r="F5" s="532"/>
      <c r="G5" s="532"/>
      <c r="H5" s="532"/>
      <c r="I5" s="532"/>
      <c r="J5" s="532"/>
      <c r="K5" s="532"/>
      <c r="L5" s="532"/>
      <c r="M5" s="532"/>
      <c r="N5" s="532"/>
      <c r="O5" s="532"/>
      <c r="P5" s="532"/>
      <c r="Q5" s="532"/>
      <c r="R5" s="532" t="s">
        <v>2</v>
      </c>
      <c r="S5" s="532"/>
      <c r="T5" s="532"/>
      <c r="U5" s="532"/>
      <c r="V5" s="532"/>
      <c r="W5" s="532"/>
      <c r="X5" s="532"/>
    </row>
    <row r="6" spans="1:24" s="4" customFormat="1" ht="49.5" customHeight="1" x14ac:dyDescent="0.25">
      <c r="A6" s="530" t="s">
        <v>3</v>
      </c>
      <c r="B6" s="531" t="s">
        <v>4</v>
      </c>
      <c r="C6" s="532" t="s">
        <v>5</v>
      </c>
      <c r="D6" s="532"/>
      <c r="E6" s="532"/>
      <c r="F6" s="532"/>
      <c r="G6" s="57"/>
      <c r="H6" s="57"/>
      <c r="I6" s="532" t="s">
        <v>6</v>
      </c>
      <c r="J6" s="532"/>
      <c r="K6" s="532" t="s">
        <v>7</v>
      </c>
      <c r="L6" s="532"/>
      <c r="M6" s="532" t="s">
        <v>8</v>
      </c>
      <c r="N6" s="532"/>
      <c r="O6" s="532" t="s">
        <v>9</v>
      </c>
      <c r="P6" s="532"/>
      <c r="Q6" s="532"/>
      <c r="R6" s="532"/>
      <c r="S6" s="532"/>
      <c r="T6" s="532"/>
      <c r="U6" s="532"/>
      <c r="V6" s="532"/>
      <c r="W6" s="532"/>
      <c r="X6" s="532"/>
    </row>
    <row r="7" spans="1:24" s="5" customFormat="1" ht="50.25" customHeight="1" x14ac:dyDescent="0.25">
      <c r="A7" s="530"/>
      <c r="B7" s="531"/>
      <c r="C7" s="58" t="s">
        <v>10</v>
      </c>
      <c r="D7" s="57" t="s">
        <v>11</v>
      </c>
      <c r="E7" s="58" t="s">
        <v>12</v>
      </c>
      <c r="F7" s="58" t="s">
        <v>13</v>
      </c>
      <c r="G7" s="57" t="s">
        <v>485</v>
      </c>
      <c r="H7" s="57" t="s">
        <v>486</v>
      </c>
      <c r="I7" s="57" t="s">
        <v>14</v>
      </c>
      <c r="J7" s="57" t="s">
        <v>15</v>
      </c>
      <c r="K7" s="57" t="s">
        <v>16</v>
      </c>
      <c r="L7" s="58" t="s">
        <v>17</v>
      </c>
      <c r="M7" s="58" t="s">
        <v>18</v>
      </c>
      <c r="N7" s="58" t="s">
        <v>19</v>
      </c>
      <c r="O7" s="58" t="s">
        <v>20</v>
      </c>
      <c r="P7" s="58" t="s">
        <v>21</v>
      </c>
      <c r="Q7" s="58" t="s">
        <v>22</v>
      </c>
      <c r="R7" s="58" t="s">
        <v>23</v>
      </c>
      <c r="S7" s="58" t="s">
        <v>24</v>
      </c>
      <c r="T7" s="57" t="s">
        <v>25</v>
      </c>
      <c r="U7" s="58" t="s">
        <v>26</v>
      </c>
      <c r="V7" s="58" t="s">
        <v>27</v>
      </c>
      <c r="W7" s="58" t="s">
        <v>28</v>
      </c>
      <c r="X7" s="57" t="s">
        <v>487</v>
      </c>
    </row>
    <row r="8" spans="1:24" s="6" customFormat="1" ht="240.75" customHeight="1" x14ac:dyDescent="0.25">
      <c r="A8" s="59" t="s">
        <v>119</v>
      </c>
      <c r="B8" s="60">
        <v>43815</v>
      </c>
      <c r="C8" s="61">
        <v>1</v>
      </c>
      <c r="D8" s="59" t="s">
        <v>488</v>
      </c>
      <c r="E8" s="61">
        <v>1020</v>
      </c>
      <c r="F8" s="61">
        <v>15</v>
      </c>
      <c r="G8" s="59" t="s">
        <v>489</v>
      </c>
      <c r="H8" s="59" t="s">
        <v>490</v>
      </c>
      <c r="I8" s="59" t="s">
        <v>491</v>
      </c>
      <c r="J8" s="59" t="s">
        <v>492</v>
      </c>
      <c r="K8" s="59" t="s">
        <v>493</v>
      </c>
      <c r="L8" s="59" t="s">
        <v>494</v>
      </c>
      <c r="M8" s="61"/>
      <c r="N8" s="61" t="s">
        <v>33</v>
      </c>
      <c r="O8" s="61"/>
      <c r="P8" s="61" t="s">
        <v>33</v>
      </c>
      <c r="Q8" s="61"/>
      <c r="R8" s="61"/>
      <c r="S8" s="61"/>
      <c r="T8" s="59"/>
      <c r="U8" s="61"/>
      <c r="V8" s="61"/>
      <c r="W8" s="61"/>
      <c r="X8" s="59" t="s">
        <v>33</v>
      </c>
    </row>
    <row r="9" spans="1:24" s="6" customFormat="1" ht="240.75" customHeight="1" x14ac:dyDescent="0.25">
      <c r="A9" s="59" t="s">
        <v>42</v>
      </c>
      <c r="B9" s="60">
        <v>43756</v>
      </c>
      <c r="C9" s="61">
        <v>1</v>
      </c>
      <c r="D9" s="59" t="s">
        <v>495</v>
      </c>
      <c r="E9" s="61">
        <v>3124</v>
      </c>
      <c r="F9" s="61">
        <v>12</v>
      </c>
      <c r="G9" s="59" t="s">
        <v>496</v>
      </c>
      <c r="H9" s="59" t="s">
        <v>490</v>
      </c>
      <c r="I9" s="59" t="s">
        <v>497</v>
      </c>
      <c r="J9" s="59" t="s">
        <v>498</v>
      </c>
      <c r="K9" s="59" t="s">
        <v>499</v>
      </c>
      <c r="L9" s="59" t="s">
        <v>494</v>
      </c>
      <c r="M9" s="61" t="s">
        <v>33</v>
      </c>
      <c r="N9" s="61"/>
      <c r="O9" s="61"/>
      <c r="P9" s="61" t="s">
        <v>33</v>
      </c>
      <c r="Q9" s="61"/>
      <c r="R9" s="61"/>
      <c r="S9" s="61" t="s">
        <v>33</v>
      </c>
      <c r="T9" s="59"/>
      <c r="U9" s="61"/>
      <c r="V9" s="61"/>
      <c r="W9" s="61"/>
      <c r="X9" s="59"/>
    </row>
    <row r="10" spans="1:24" s="6" customFormat="1" ht="240.75" customHeight="1" x14ac:dyDescent="0.25">
      <c r="A10" s="59" t="s">
        <v>29</v>
      </c>
      <c r="B10" s="60">
        <v>43536</v>
      </c>
      <c r="C10" s="59">
        <v>1</v>
      </c>
      <c r="D10" s="59" t="s">
        <v>30</v>
      </c>
      <c r="E10" s="59">
        <v>2044</v>
      </c>
      <c r="F10" s="59">
        <v>1</v>
      </c>
      <c r="G10" s="59" t="s">
        <v>496</v>
      </c>
      <c r="H10" s="59" t="s">
        <v>490</v>
      </c>
      <c r="I10" s="59" t="s">
        <v>43</v>
      </c>
      <c r="J10" s="59"/>
      <c r="K10" s="59" t="s">
        <v>500</v>
      </c>
      <c r="L10" s="59" t="s">
        <v>494</v>
      </c>
      <c r="M10" s="59"/>
      <c r="N10" s="59" t="s">
        <v>37</v>
      </c>
      <c r="O10" s="59"/>
      <c r="P10" s="59" t="s">
        <v>37</v>
      </c>
      <c r="Q10" s="59"/>
      <c r="R10" s="59"/>
      <c r="S10" s="59" t="s">
        <v>33</v>
      </c>
      <c r="T10" s="59"/>
      <c r="U10" s="59"/>
      <c r="V10" s="59"/>
      <c r="W10" s="59"/>
      <c r="X10" s="59"/>
    </row>
    <row r="11" spans="1:24" s="6" customFormat="1" ht="240.75" customHeight="1" x14ac:dyDescent="0.25">
      <c r="A11" s="59" t="s">
        <v>34</v>
      </c>
      <c r="B11" s="60">
        <v>43025</v>
      </c>
      <c r="C11" s="59">
        <v>1</v>
      </c>
      <c r="D11" s="59" t="s">
        <v>30</v>
      </c>
      <c r="E11" s="59">
        <v>2044</v>
      </c>
      <c r="F11" s="59">
        <v>4</v>
      </c>
      <c r="G11" s="59" t="s">
        <v>496</v>
      </c>
      <c r="H11" s="59" t="s">
        <v>490</v>
      </c>
      <c r="I11" s="59" t="s">
        <v>35</v>
      </c>
      <c r="J11" s="59" t="s">
        <v>36</v>
      </c>
      <c r="K11" s="59" t="s">
        <v>31</v>
      </c>
      <c r="L11" s="59" t="s">
        <v>32</v>
      </c>
      <c r="M11" s="59"/>
      <c r="N11" s="59" t="s">
        <v>33</v>
      </c>
      <c r="O11" s="59"/>
      <c r="P11" s="59" t="s">
        <v>33</v>
      </c>
      <c r="Q11" s="59"/>
      <c r="R11" s="59"/>
      <c r="S11" s="59" t="s">
        <v>33</v>
      </c>
      <c r="T11" s="59"/>
      <c r="U11" s="59" t="s">
        <v>37</v>
      </c>
      <c r="V11" s="59"/>
      <c r="W11" s="59"/>
      <c r="X11" s="59"/>
    </row>
    <row r="12" spans="1:24" s="6" customFormat="1" ht="240.75" customHeight="1" x14ac:dyDescent="0.25">
      <c r="A12" s="59" t="s">
        <v>34</v>
      </c>
      <c r="B12" s="60">
        <v>42948</v>
      </c>
      <c r="C12" s="59">
        <v>1</v>
      </c>
      <c r="D12" s="59" t="s">
        <v>30</v>
      </c>
      <c r="E12" s="59">
        <v>2044</v>
      </c>
      <c r="F12" s="59">
        <v>1</v>
      </c>
      <c r="G12" s="59" t="s">
        <v>496</v>
      </c>
      <c r="H12" s="59" t="s">
        <v>490</v>
      </c>
      <c r="I12" s="59" t="s">
        <v>38</v>
      </c>
      <c r="J12" s="59" t="s">
        <v>39</v>
      </c>
      <c r="K12" s="59" t="s">
        <v>31</v>
      </c>
      <c r="L12" s="59" t="s">
        <v>32</v>
      </c>
      <c r="M12" s="59"/>
      <c r="N12" s="59" t="s">
        <v>33</v>
      </c>
      <c r="O12" s="59"/>
      <c r="P12" s="59" t="s">
        <v>33</v>
      </c>
      <c r="Q12" s="59"/>
      <c r="R12" s="59"/>
      <c r="S12" s="59" t="s">
        <v>33</v>
      </c>
      <c r="T12" s="59"/>
      <c r="U12" s="59"/>
      <c r="V12" s="59"/>
      <c r="W12" s="59"/>
      <c r="X12" s="59"/>
    </row>
    <row r="13" spans="1:24" s="6" customFormat="1" ht="240.75" customHeight="1" x14ac:dyDescent="0.25">
      <c r="A13" s="59" t="s">
        <v>34</v>
      </c>
      <c r="B13" s="60">
        <v>43536</v>
      </c>
      <c r="C13" s="59">
        <v>1</v>
      </c>
      <c r="D13" s="59" t="s">
        <v>30</v>
      </c>
      <c r="E13" s="59">
        <v>2044</v>
      </c>
      <c r="F13" s="59">
        <v>8</v>
      </c>
      <c r="G13" s="59" t="s">
        <v>496</v>
      </c>
      <c r="H13" s="59" t="s">
        <v>490</v>
      </c>
      <c r="I13" s="59" t="s">
        <v>501</v>
      </c>
      <c r="J13" s="59" t="s">
        <v>502</v>
      </c>
      <c r="K13" s="59" t="s">
        <v>500</v>
      </c>
      <c r="L13" s="59" t="s">
        <v>494</v>
      </c>
      <c r="M13" s="59"/>
      <c r="N13" s="59" t="s">
        <v>37</v>
      </c>
      <c r="O13" s="59"/>
      <c r="P13" s="59" t="s">
        <v>37</v>
      </c>
      <c r="Q13" s="59"/>
      <c r="R13" s="59"/>
      <c r="S13" s="59" t="s">
        <v>33</v>
      </c>
      <c r="T13" s="59"/>
      <c r="U13" s="59" t="s">
        <v>33</v>
      </c>
      <c r="V13" s="59"/>
      <c r="W13" s="59"/>
      <c r="X13" s="59"/>
    </row>
    <row r="14" spans="1:24" s="7" customFormat="1" ht="240.75" customHeight="1" x14ac:dyDescent="0.25">
      <c r="A14" s="59" t="s">
        <v>40</v>
      </c>
      <c r="B14" s="60">
        <v>43287</v>
      </c>
      <c r="C14" s="59">
        <v>1</v>
      </c>
      <c r="D14" s="59" t="s">
        <v>41</v>
      </c>
      <c r="E14" s="59">
        <v>2028</v>
      </c>
      <c r="F14" s="59">
        <v>22</v>
      </c>
      <c r="G14" s="59" t="s">
        <v>496</v>
      </c>
      <c r="H14" s="59" t="s">
        <v>490</v>
      </c>
      <c r="I14" s="59" t="s">
        <v>503</v>
      </c>
      <c r="J14" s="59" t="s">
        <v>504</v>
      </c>
      <c r="K14" s="59" t="s">
        <v>500</v>
      </c>
      <c r="L14" s="59" t="s">
        <v>505</v>
      </c>
      <c r="M14" s="59"/>
      <c r="N14" s="59" t="s">
        <v>37</v>
      </c>
      <c r="O14" s="59"/>
      <c r="P14" s="59" t="s">
        <v>37</v>
      </c>
      <c r="Q14" s="59"/>
      <c r="R14" s="59"/>
      <c r="S14" s="59" t="s">
        <v>33</v>
      </c>
      <c r="T14" s="59"/>
      <c r="U14" s="59"/>
      <c r="V14" s="59"/>
      <c r="W14" s="59"/>
      <c r="X14" s="59"/>
    </row>
    <row r="15" spans="1:24" s="8" customFormat="1" ht="66.75" customHeight="1" x14ac:dyDescent="0.3">
      <c r="A15" s="59" t="s">
        <v>506</v>
      </c>
      <c r="B15" s="60">
        <v>43699</v>
      </c>
      <c r="C15" s="61">
        <v>1</v>
      </c>
      <c r="D15" s="59" t="s">
        <v>30</v>
      </c>
      <c r="E15" s="61">
        <v>2044</v>
      </c>
      <c r="F15" s="61">
        <v>11</v>
      </c>
      <c r="G15" s="59" t="s">
        <v>496</v>
      </c>
      <c r="H15" s="59" t="s">
        <v>490</v>
      </c>
      <c r="I15" s="59" t="s">
        <v>507</v>
      </c>
      <c r="J15" s="59" t="s">
        <v>44</v>
      </c>
      <c r="K15" s="59" t="s">
        <v>500</v>
      </c>
      <c r="L15" s="59" t="s">
        <v>505</v>
      </c>
      <c r="M15" s="61"/>
      <c r="N15" s="61" t="s">
        <v>33</v>
      </c>
      <c r="O15" s="61"/>
      <c r="P15" s="61" t="s">
        <v>33</v>
      </c>
      <c r="Q15" s="61"/>
      <c r="R15" s="61"/>
      <c r="S15" s="61" t="s">
        <v>37</v>
      </c>
      <c r="T15" s="61"/>
      <c r="U15" s="61" t="s">
        <v>37</v>
      </c>
      <c r="V15" s="61"/>
      <c r="W15" s="61"/>
      <c r="X15" s="61"/>
    </row>
    <row r="16" spans="1:24" s="10" customFormat="1" ht="409.5" x14ac:dyDescent="0.25">
      <c r="A16" s="59" t="s">
        <v>236</v>
      </c>
      <c r="B16" s="60">
        <v>43847</v>
      </c>
      <c r="C16" s="61">
        <v>1</v>
      </c>
      <c r="D16" s="59" t="s">
        <v>41</v>
      </c>
      <c r="E16" s="61">
        <v>2028</v>
      </c>
      <c r="F16" s="61">
        <v>20</v>
      </c>
      <c r="G16" s="59" t="s">
        <v>496</v>
      </c>
      <c r="H16" s="59" t="s">
        <v>490</v>
      </c>
      <c r="I16" s="62" t="s">
        <v>508</v>
      </c>
      <c r="J16" s="59" t="s">
        <v>509</v>
      </c>
      <c r="K16" s="25" t="s">
        <v>500</v>
      </c>
      <c r="L16" s="59" t="s">
        <v>505</v>
      </c>
      <c r="M16" s="61" t="s">
        <v>33</v>
      </c>
      <c r="N16" s="61"/>
      <c r="O16" s="61"/>
      <c r="P16" s="61" t="s">
        <v>33</v>
      </c>
      <c r="Q16" s="61"/>
      <c r="R16" s="61"/>
      <c r="S16" s="61" t="s">
        <v>33</v>
      </c>
      <c r="T16" s="61"/>
      <c r="U16" s="61"/>
      <c r="V16" s="61"/>
      <c r="W16" s="61"/>
      <c r="X16" s="61"/>
    </row>
    <row r="17" spans="1:24" s="10" customFormat="1" ht="409.5" x14ac:dyDescent="0.25">
      <c r="A17" s="59" t="s">
        <v>236</v>
      </c>
      <c r="B17" s="60">
        <v>43852</v>
      </c>
      <c r="C17" s="61">
        <v>1</v>
      </c>
      <c r="D17" s="59" t="s">
        <v>41</v>
      </c>
      <c r="E17" s="61">
        <v>2028</v>
      </c>
      <c r="F17" s="61">
        <v>18</v>
      </c>
      <c r="G17" s="59" t="s">
        <v>496</v>
      </c>
      <c r="H17" s="59" t="s">
        <v>490</v>
      </c>
      <c r="I17" s="59" t="s">
        <v>510</v>
      </c>
      <c r="J17" s="59" t="s">
        <v>511</v>
      </c>
      <c r="K17" s="25" t="s">
        <v>500</v>
      </c>
      <c r="L17" s="59" t="s">
        <v>505</v>
      </c>
      <c r="M17" s="61" t="s">
        <v>33</v>
      </c>
      <c r="N17" s="61"/>
      <c r="O17" s="61"/>
      <c r="P17" s="61" t="s">
        <v>33</v>
      </c>
      <c r="Q17" s="61"/>
      <c r="R17" s="61"/>
      <c r="S17" s="61" t="s">
        <v>33</v>
      </c>
      <c r="T17" s="61"/>
      <c r="U17" s="61"/>
      <c r="V17" s="61"/>
      <c r="W17" s="61"/>
      <c r="X17" s="61"/>
    </row>
    <row r="18" spans="1:24" s="10" customFormat="1" x14ac:dyDescent="0.25">
      <c r="A18" s="59"/>
      <c r="B18" s="60"/>
      <c r="C18" s="61"/>
      <c r="D18" s="59"/>
      <c r="E18" s="61"/>
      <c r="F18" s="61"/>
      <c r="G18" s="59"/>
      <c r="H18" s="59"/>
      <c r="I18" s="59"/>
      <c r="J18" s="59"/>
      <c r="K18" s="63"/>
      <c r="L18" s="59"/>
      <c r="M18" s="61"/>
      <c r="N18" s="61"/>
      <c r="O18" s="61"/>
      <c r="P18" s="61"/>
      <c r="Q18" s="61"/>
      <c r="R18" s="61"/>
      <c r="S18" s="61"/>
      <c r="T18" s="61"/>
      <c r="U18" s="61"/>
      <c r="V18" s="61"/>
      <c r="W18" s="61"/>
      <c r="X18" s="61"/>
    </row>
    <row r="19" spans="1:24" s="10" customFormat="1" x14ac:dyDescent="0.25">
      <c r="A19" s="62"/>
      <c r="B19" s="64"/>
      <c r="C19" s="65"/>
      <c r="D19" s="62"/>
      <c r="E19" s="65"/>
      <c r="F19" s="65"/>
      <c r="G19" s="62"/>
      <c r="H19" s="62"/>
      <c r="I19" s="62"/>
      <c r="J19" s="62"/>
      <c r="K19" s="63"/>
      <c r="L19" s="65"/>
      <c r="M19" s="65"/>
      <c r="N19" s="65"/>
      <c r="O19" s="65"/>
      <c r="P19" s="65"/>
      <c r="Q19" s="65"/>
      <c r="R19" s="65"/>
      <c r="S19" s="65"/>
      <c r="T19" s="65"/>
      <c r="U19" s="65"/>
      <c r="V19" s="65"/>
      <c r="W19" s="65"/>
      <c r="X19" s="65"/>
    </row>
    <row r="20" spans="1:24" s="11" customFormat="1" x14ac:dyDescent="0.3">
      <c r="A20" s="509" t="s">
        <v>512</v>
      </c>
      <c r="B20" s="509"/>
      <c r="C20" s="509"/>
      <c r="D20" s="509"/>
      <c r="E20" s="509"/>
      <c r="F20" s="509"/>
      <c r="G20" s="509"/>
      <c r="H20" s="509"/>
      <c r="I20" s="62"/>
      <c r="J20" s="62"/>
      <c r="K20" s="2" t="s">
        <v>513</v>
      </c>
      <c r="L20" s="65"/>
      <c r="M20" s="65"/>
      <c r="N20" s="65"/>
      <c r="O20" s="65"/>
      <c r="P20" s="65"/>
      <c r="Q20" s="65"/>
      <c r="R20" s="65"/>
      <c r="S20" s="65"/>
      <c r="T20" s="65"/>
      <c r="U20" s="65"/>
      <c r="V20" s="65"/>
      <c r="W20" s="65"/>
      <c r="X20" s="65"/>
    </row>
    <row r="21" spans="1:24" s="11" customFormat="1" x14ac:dyDescent="0.2">
      <c r="A21" s="62"/>
      <c r="B21" s="510" t="s">
        <v>514</v>
      </c>
      <c r="C21" s="510"/>
      <c r="D21" s="510"/>
      <c r="E21" s="510"/>
      <c r="F21" s="510"/>
      <c r="G21" s="510"/>
      <c r="H21" s="510"/>
      <c r="I21" s="62"/>
      <c r="J21" s="62"/>
      <c r="K21" s="65"/>
      <c r="L21" s="65"/>
      <c r="M21" s="65"/>
      <c r="N21" s="65"/>
      <c r="O21" s="65"/>
      <c r="P21" s="65"/>
      <c r="Q21" s="65"/>
      <c r="R21" s="65"/>
      <c r="S21" s="65"/>
      <c r="T21" s="65"/>
      <c r="U21" s="65"/>
      <c r="V21" s="65"/>
      <c r="W21" s="65"/>
      <c r="X21" s="65"/>
    </row>
    <row r="22" spans="1:24" s="11" customFormat="1" x14ac:dyDescent="0.2">
      <c r="A22" s="66"/>
      <c r="B22" s="511"/>
      <c r="C22" s="511"/>
      <c r="D22" s="511"/>
      <c r="E22" s="511"/>
      <c r="F22" s="511"/>
      <c r="G22" s="511"/>
      <c r="H22" s="511"/>
      <c r="I22" s="66"/>
      <c r="J22" s="66"/>
      <c r="K22" s="67"/>
      <c r="L22" s="67"/>
      <c r="M22" s="67"/>
      <c r="N22" s="67"/>
      <c r="O22" s="67"/>
      <c r="P22" s="67"/>
      <c r="Q22" s="67"/>
      <c r="R22" s="67"/>
      <c r="S22" s="67"/>
      <c r="T22" s="67"/>
      <c r="U22" s="67"/>
      <c r="V22" s="67"/>
      <c r="W22" s="67"/>
      <c r="X22" s="67"/>
    </row>
    <row r="23" spans="1:24" s="11" customFormat="1" x14ac:dyDescent="0.2">
      <c r="A23" s="66"/>
      <c r="B23" s="68"/>
      <c r="C23" s="67"/>
      <c r="D23" s="66"/>
      <c r="E23" s="67"/>
      <c r="F23" s="67"/>
      <c r="G23" s="66"/>
      <c r="H23" s="66"/>
      <c r="I23" s="66"/>
      <c r="J23" s="66"/>
      <c r="K23" s="67"/>
      <c r="L23" s="67"/>
      <c r="M23" s="67"/>
      <c r="N23" s="67"/>
      <c r="O23" s="67"/>
      <c r="P23" s="67"/>
      <c r="Q23" s="67"/>
      <c r="R23" s="67"/>
      <c r="S23" s="67"/>
      <c r="T23" s="67"/>
      <c r="U23" s="67"/>
      <c r="V23" s="67"/>
      <c r="W23" s="67"/>
      <c r="X23" s="67"/>
    </row>
  </sheetData>
  <mergeCells count="14">
    <mergeCell ref="A20:H20"/>
    <mergeCell ref="B21:H21"/>
    <mergeCell ref="B22:H22"/>
    <mergeCell ref="A1:D3"/>
    <mergeCell ref="E1:U3"/>
    <mergeCell ref="A6:A7"/>
    <mergeCell ref="B6:B7"/>
    <mergeCell ref="C6:F6"/>
    <mergeCell ref="I6:J6"/>
    <mergeCell ref="K6:L6"/>
    <mergeCell ref="A5:Q5"/>
    <mergeCell ref="R5:X6"/>
    <mergeCell ref="M6:N6"/>
    <mergeCell ref="O6:Q6"/>
  </mergeCells>
  <printOptions horizontalCentered="1"/>
  <pageMargins left="0.70866141732283472" right="0.70866141732283472" top="0.74803149606299213" bottom="0.74803149606299213" header="0.31496062992125984" footer="0.31496062992125984"/>
  <pageSetup paperSize="5" scale="5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94461-FFC5-47DD-9E02-8A507906DE40}">
  <dimension ref="B2:B3"/>
  <sheetViews>
    <sheetView workbookViewId="0">
      <selection activeCell="B9" sqref="B9"/>
    </sheetView>
  </sheetViews>
  <sheetFormatPr baseColWidth="10" defaultRowHeight="15" x14ac:dyDescent="0.25"/>
  <cols>
    <col min="2" max="2" width="99.5703125" customWidth="1"/>
  </cols>
  <sheetData>
    <row r="2" spans="2:2" ht="36.75" customHeight="1" x14ac:dyDescent="0.25">
      <c r="B2" s="732" t="s">
        <v>1577</v>
      </c>
    </row>
    <row r="3" spans="2:2" x14ac:dyDescent="0.25">
      <c r="B3" s="733" t="s">
        <v>1579</v>
      </c>
    </row>
  </sheetData>
  <hyperlinks>
    <hyperlink ref="B3" r:id="rId1" xr:uid="{78E5A715-4782-4188-A5C8-76E78E6B87E3}"/>
  </hyperlinks>
  <pageMargins left="0.7" right="0.7" top="0.75" bottom="0.75" header="0.3" footer="0.3"/>
  <pageSetup paperSize="9" orientation="portrait" horizontalDpi="4294967293" vertic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CE00-720B-4FE5-8128-2914C6B601B5}">
  <dimension ref="C2:C3"/>
  <sheetViews>
    <sheetView workbookViewId="0">
      <selection activeCell="C7" sqref="C7"/>
    </sheetView>
  </sheetViews>
  <sheetFormatPr baseColWidth="10" defaultRowHeight="15" x14ac:dyDescent="0.25"/>
  <cols>
    <col min="3" max="3" width="96.140625" customWidth="1"/>
  </cols>
  <sheetData>
    <row r="2" spans="3:3" ht="36.75" customHeight="1" x14ac:dyDescent="0.25">
      <c r="C2" s="732" t="s">
        <v>1578</v>
      </c>
    </row>
    <row r="3" spans="3:3" x14ac:dyDescent="0.25">
      <c r="C3" s="733" t="s">
        <v>1580</v>
      </c>
    </row>
  </sheetData>
  <hyperlinks>
    <hyperlink ref="C3" r:id="rId1" xr:uid="{8ED7B8CC-E530-46BA-A486-27B3832A0AA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00363-7C2F-4FDC-9254-741208A33AEB}">
  <dimension ref="A1:AA33"/>
  <sheetViews>
    <sheetView zoomScale="60" zoomScaleNormal="60" workbookViewId="0">
      <selection activeCell="K8" sqref="K8:N9"/>
    </sheetView>
  </sheetViews>
  <sheetFormatPr baseColWidth="10" defaultRowHeight="15" x14ac:dyDescent="0.25"/>
  <cols>
    <col min="1" max="1" width="8" style="1" customWidth="1"/>
    <col min="2" max="2" width="16" style="1" customWidth="1"/>
    <col min="3" max="3" width="8" style="1" customWidth="1"/>
    <col min="4" max="4" width="11.85546875" style="1" customWidth="1"/>
    <col min="5" max="5" width="16.140625" style="1" customWidth="1"/>
    <col min="6" max="6" width="19.140625" style="370" customWidth="1"/>
    <col min="7" max="7" width="18.5703125" style="370" customWidth="1"/>
    <col min="8" max="8" width="33.28515625" style="1" customWidth="1"/>
    <col min="9" max="9" width="23" style="371" customWidth="1"/>
    <col min="10" max="10" width="29.85546875" style="1" customWidth="1"/>
    <col min="11" max="11" width="6.42578125" style="1" customWidth="1"/>
    <col min="12" max="12" width="9" style="1" customWidth="1"/>
    <col min="13" max="13" width="5.85546875" style="1" customWidth="1"/>
    <col min="14" max="14" width="8" style="1" customWidth="1"/>
    <col min="15" max="15" width="48.140625" style="1" customWidth="1"/>
    <col min="16" max="19" width="10.42578125" style="1" hidden="1" customWidth="1"/>
    <col min="20" max="20" width="8.5703125" style="1" hidden="1" customWidth="1"/>
    <col min="21" max="21" width="9.42578125" style="1" hidden="1" customWidth="1"/>
    <col min="22" max="22" width="8.140625" style="1" hidden="1" customWidth="1"/>
    <col min="23" max="23" width="8.5703125" style="1" hidden="1" customWidth="1"/>
    <col min="24" max="24" width="18.28515625" style="1" bestFit="1" customWidth="1"/>
    <col min="25" max="25" width="19.140625" style="1" bestFit="1" customWidth="1"/>
    <col min="26" max="26" width="18.28515625" style="1" bestFit="1" customWidth="1"/>
    <col min="27" max="27" width="19.140625" style="1" bestFit="1" customWidth="1"/>
    <col min="28" max="16384" width="11.42578125" style="1"/>
  </cols>
  <sheetData>
    <row r="1" spans="1:27" x14ac:dyDescent="0.25">
      <c r="I1" s="1"/>
    </row>
    <row r="4" spans="1:27" ht="23.25" x14ac:dyDescent="0.35">
      <c r="B4" s="562" t="s">
        <v>1493</v>
      </c>
      <c r="C4" s="562"/>
      <c r="D4" s="562"/>
      <c r="E4" s="562"/>
      <c r="F4" s="562"/>
      <c r="G4" s="562"/>
      <c r="H4" s="562"/>
      <c r="I4" s="562"/>
      <c r="J4" s="562"/>
      <c r="K4" s="562"/>
      <c r="L4" s="562"/>
      <c r="M4" s="562"/>
      <c r="N4" s="562"/>
      <c r="O4" s="562"/>
      <c r="P4" s="562"/>
    </row>
    <row r="5" spans="1:27" ht="23.25" x14ac:dyDescent="0.35">
      <c r="B5" s="562" t="s">
        <v>1494</v>
      </c>
      <c r="C5" s="562"/>
      <c r="D5" s="562"/>
      <c r="E5" s="562"/>
      <c r="F5" s="562"/>
      <c r="G5" s="562"/>
      <c r="H5" s="562"/>
      <c r="I5" s="562"/>
      <c r="J5" s="562"/>
      <c r="K5" s="562"/>
      <c r="L5" s="562"/>
      <c r="M5" s="562"/>
      <c r="N5" s="562"/>
      <c r="O5" s="562"/>
      <c r="P5" s="562"/>
    </row>
    <row r="7" spans="1:27" ht="15.75" thickBot="1" x14ac:dyDescent="0.3"/>
    <row r="8" spans="1:27" s="370" customFormat="1" ht="54" customHeight="1" x14ac:dyDescent="0.25">
      <c r="A8" s="539" t="s">
        <v>515</v>
      </c>
      <c r="B8" s="533" t="s">
        <v>516</v>
      </c>
      <c r="C8" s="533"/>
      <c r="D8" s="533"/>
      <c r="E8" s="533"/>
      <c r="F8" s="533" t="s">
        <v>517</v>
      </c>
      <c r="G8" s="533"/>
      <c r="H8" s="541" t="s">
        <v>518</v>
      </c>
      <c r="I8" s="541" t="s">
        <v>519</v>
      </c>
      <c r="J8" s="551" t="s">
        <v>520</v>
      </c>
      <c r="K8" s="533" t="s">
        <v>521</v>
      </c>
      <c r="L8" s="533"/>
      <c r="M8" s="533"/>
      <c r="N8" s="533"/>
      <c r="O8" s="533" t="s">
        <v>1495</v>
      </c>
      <c r="P8" s="533" t="s">
        <v>88</v>
      </c>
      <c r="Q8" s="533" t="s">
        <v>89</v>
      </c>
      <c r="R8" s="533" t="s">
        <v>90</v>
      </c>
      <c r="S8" s="533" t="s">
        <v>91</v>
      </c>
      <c r="T8" s="533" t="s">
        <v>92</v>
      </c>
      <c r="U8" s="533" t="s">
        <v>93</v>
      </c>
      <c r="V8" s="533" t="s">
        <v>94</v>
      </c>
      <c r="W8" s="535" t="s">
        <v>95</v>
      </c>
      <c r="X8" s="537" t="s">
        <v>739</v>
      </c>
      <c r="Y8" s="537"/>
      <c r="Z8" s="537"/>
      <c r="AA8" s="538"/>
    </row>
    <row r="9" spans="1:27" ht="60" customHeight="1" thickBot="1" x14ac:dyDescent="0.3">
      <c r="A9" s="540"/>
      <c r="B9" s="534"/>
      <c r="C9" s="534"/>
      <c r="D9" s="534"/>
      <c r="E9" s="534"/>
      <c r="F9" s="363" t="s">
        <v>522</v>
      </c>
      <c r="G9" s="363" t="s">
        <v>523</v>
      </c>
      <c r="H9" s="542"/>
      <c r="I9" s="542"/>
      <c r="J9" s="552"/>
      <c r="K9" s="534"/>
      <c r="L9" s="534"/>
      <c r="M9" s="534"/>
      <c r="N9" s="534"/>
      <c r="O9" s="534"/>
      <c r="P9" s="534"/>
      <c r="Q9" s="534"/>
      <c r="R9" s="534"/>
      <c r="S9" s="534"/>
      <c r="T9" s="534"/>
      <c r="U9" s="534"/>
      <c r="V9" s="534"/>
      <c r="W9" s="536"/>
      <c r="X9" s="372" t="s">
        <v>1496</v>
      </c>
      <c r="Y9" s="372" t="s">
        <v>1497</v>
      </c>
      <c r="Z9" s="372" t="s">
        <v>1496</v>
      </c>
      <c r="AA9" s="373" t="s">
        <v>1497</v>
      </c>
    </row>
    <row r="10" spans="1:27" ht="110.25" customHeight="1" x14ac:dyDescent="0.25">
      <c r="A10" s="374">
        <v>1</v>
      </c>
      <c r="B10" s="561" t="s">
        <v>527</v>
      </c>
      <c r="C10" s="561"/>
      <c r="D10" s="561"/>
      <c r="E10" s="561"/>
      <c r="F10" s="362" t="s">
        <v>33</v>
      </c>
      <c r="G10" s="362"/>
      <c r="H10" s="361" t="s">
        <v>524</v>
      </c>
      <c r="I10" s="361" t="s">
        <v>525</v>
      </c>
      <c r="J10" s="361" t="s">
        <v>526</v>
      </c>
      <c r="K10" s="557" t="s">
        <v>78</v>
      </c>
      <c r="L10" s="557"/>
      <c r="M10" s="557"/>
      <c r="N10" s="557"/>
      <c r="O10" s="362" t="s">
        <v>1498</v>
      </c>
      <c r="P10" s="375"/>
      <c r="Q10" s="376"/>
      <c r="R10" s="375"/>
      <c r="S10" s="375"/>
      <c r="T10" s="375"/>
      <c r="U10" s="375"/>
      <c r="V10" s="375"/>
      <c r="W10" s="375"/>
      <c r="X10" s="377"/>
      <c r="Y10" s="377"/>
      <c r="Z10" s="377"/>
      <c r="AA10" s="378"/>
    </row>
    <row r="11" spans="1:27" ht="78.75" x14ac:dyDescent="0.25">
      <c r="A11" s="379">
        <v>2</v>
      </c>
      <c r="B11" s="550" t="s">
        <v>528</v>
      </c>
      <c r="C11" s="550"/>
      <c r="D11" s="550"/>
      <c r="E11" s="550"/>
      <c r="F11" s="358" t="s">
        <v>33</v>
      </c>
      <c r="G11" s="358"/>
      <c r="H11" s="359" t="s">
        <v>524</v>
      </c>
      <c r="I11" s="359" t="s">
        <v>525</v>
      </c>
      <c r="J11" s="359" t="s">
        <v>526</v>
      </c>
      <c r="K11" s="543" t="s">
        <v>78</v>
      </c>
      <c r="L11" s="543"/>
      <c r="M11" s="543"/>
      <c r="N11" s="543"/>
      <c r="O11" s="358" t="s">
        <v>1499</v>
      </c>
      <c r="P11" s="380"/>
      <c r="Q11" s="381"/>
      <c r="R11" s="380"/>
      <c r="S11" s="380"/>
      <c r="T11" s="380"/>
      <c r="U11" s="380"/>
      <c r="V11" s="380"/>
      <c r="W11" s="380"/>
      <c r="X11" s="382"/>
      <c r="Y11" s="382"/>
      <c r="Z11" s="382"/>
      <c r="AA11" s="383"/>
    </row>
    <row r="12" spans="1:27" ht="78.75" x14ac:dyDescent="0.25">
      <c r="A12" s="379">
        <v>3</v>
      </c>
      <c r="B12" s="550" t="s">
        <v>529</v>
      </c>
      <c r="C12" s="550"/>
      <c r="D12" s="550"/>
      <c r="E12" s="550"/>
      <c r="F12" s="358" t="s">
        <v>33</v>
      </c>
      <c r="G12" s="358"/>
      <c r="H12" s="359" t="s">
        <v>524</v>
      </c>
      <c r="I12" s="359" t="s">
        <v>525</v>
      </c>
      <c r="J12" s="359" t="s">
        <v>526</v>
      </c>
      <c r="K12" s="543" t="s">
        <v>530</v>
      </c>
      <c r="L12" s="543"/>
      <c r="M12" s="543"/>
      <c r="N12" s="543"/>
      <c r="O12" s="358" t="s">
        <v>1500</v>
      </c>
      <c r="P12" s="380"/>
      <c r="Q12" s="381"/>
      <c r="R12" s="380"/>
      <c r="S12" s="380"/>
      <c r="T12" s="380"/>
      <c r="U12" s="380"/>
      <c r="V12" s="380"/>
      <c r="W12" s="380"/>
      <c r="X12" s="382"/>
      <c r="Y12" s="382"/>
      <c r="Z12" s="382"/>
      <c r="AA12" s="383"/>
    </row>
    <row r="13" spans="1:27" ht="56.25" customHeight="1" x14ac:dyDescent="0.25">
      <c r="A13" s="379">
        <v>4</v>
      </c>
      <c r="B13" s="550" t="s">
        <v>531</v>
      </c>
      <c r="C13" s="550"/>
      <c r="D13" s="550"/>
      <c r="E13" s="550"/>
      <c r="F13" s="358" t="s">
        <v>33</v>
      </c>
      <c r="G13" s="358"/>
      <c r="H13" s="359" t="s">
        <v>524</v>
      </c>
      <c r="I13" s="359" t="s">
        <v>525</v>
      </c>
      <c r="J13" s="359" t="s">
        <v>29</v>
      </c>
      <c r="K13" s="543" t="s">
        <v>78</v>
      </c>
      <c r="L13" s="543"/>
      <c r="M13" s="543"/>
      <c r="N13" s="543"/>
      <c r="O13" s="358" t="s">
        <v>1501</v>
      </c>
      <c r="P13" s="380"/>
      <c r="Q13" s="381"/>
      <c r="R13" s="380"/>
      <c r="S13" s="380"/>
      <c r="T13" s="380"/>
      <c r="U13" s="380"/>
      <c r="V13" s="380"/>
      <c r="W13" s="380"/>
      <c r="X13" s="382"/>
      <c r="Y13" s="382"/>
      <c r="Z13" s="382"/>
      <c r="AA13" s="383"/>
    </row>
    <row r="14" spans="1:27" ht="40.5" customHeight="1" x14ac:dyDescent="0.25">
      <c r="A14" s="379">
        <v>5</v>
      </c>
      <c r="B14" s="550" t="s">
        <v>532</v>
      </c>
      <c r="C14" s="550"/>
      <c r="D14" s="550"/>
      <c r="E14" s="550"/>
      <c r="F14" s="358" t="s">
        <v>33</v>
      </c>
      <c r="G14" s="358"/>
      <c r="H14" s="359" t="s">
        <v>524</v>
      </c>
      <c r="I14" s="359" t="s">
        <v>525</v>
      </c>
      <c r="J14" s="359" t="s">
        <v>526</v>
      </c>
      <c r="K14" s="543" t="s">
        <v>78</v>
      </c>
      <c r="L14" s="543"/>
      <c r="M14" s="543"/>
      <c r="N14" s="543"/>
      <c r="O14" s="358" t="s">
        <v>1502</v>
      </c>
      <c r="P14" s="380"/>
      <c r="Q14" s="381"/>
      <c r="R14" s="380"/>
      <c r="S14" s="380"/>
      <c r="T14" s="380"/>
      <c r="U14" s="380"/>
      <c r="V14" s="380"/>
      <c r="W14" s="380"/>
      <c r="X14" s="382"/>
      <c r="Y14" s="382"/>
      <c r="Z14" s="382"/>
      <c r="AA14" s="383"/>
    </row>
    <row r="15" spans="1:27" ht="47.25" customHeight="1" x14ac:dyDescent="0.25">
      <c r="A15" s="379">
        <v>6</v>
      </c>
      <c r="B15" s="550" t="s">
        <v>533</v>
      </c>
      <c r="C15" s="550"/>
      <c r="D15" s="550"/>
      <c r="E15" s="550"/>
      <c r="F15" s="358" t="s">
        <v>33</v>
      </c>
      <c r="G15" s="358" t="s">
        <v>33</v>
      </c>
      <c r="H15" s="359" t="s">
        <v>534</v>
      </c>
      <c r="I15" s="359" t="s">
        <v>535</v>
      </c>
      <c r="J15" s="359" t="s">
        <v>536</v>
      </c>
      <c r="K15" s="543" t="s">
        <v>530</v>
      </c>
      <c r="L15" s="543"/>
      <c r="M15" s="543"/>
      <c r="N15" s="543"/>
      <c r="O15" s="358" t="s">
        <v>1503</v>
      </c>
      <c r="P15" s="380"/>
      <c r="Q15" s="381"/>
      <c r="R15" s="380"/>
      <c r="S15" s="380"/>
      <c r="T15" s="380"/>
      <c r="U15" s="380"/>
      <c r="V15" s="380"/>
      <c r="W15" s="380"/>
      <c r="X15" s="382"/>
      <c r="Y15" s="382"/>
      <c r="Z15" s="382"/>
      <c r="AA15" s="383"/>
    </row>
    <row r="16" spans="1:27" ht="63.75" customHeight="1" x14ac:dyDescent="0.25">
      <c r="A16" s="379">
        <v>7</v>
      </c>
      <c r="B16" s="550" t="s">
        <v>537</v>
      </c>
      <c r="C16" s="550"/>
      <c r="D16" s="550"/>
      <c r="E16" s="550"/>
      <c r="F16" s="358" t="s">
        <v>33</v>
      </c>
      <c r="G16" s="358" t="s">
        <v>33</v>
      </c>
      <c r="H16" s="359" t="s">
        <v>524</v>
      </c>
      <c r="I16" s="359" t="s">
        <v>525</v>
      </c>
      <c r="J16" s="359" t="s">
        <v>526</v>
      </c>
      <c r="K16" s="543" t="s">
        <v>538</v>
      </c>
      <c r="L16" s="543"/>
      <c r="M16" s="543"/>
      <c r="N16" s="543"/>
      <c r="O16" s="358" t="s">
        <v>1504</v>
      </c>
      <c r="P16" s="380"/>
      <c r="Q16" s="381"/>
      <c r="R16" s="380"/>
      <c r="S16" s="380"/>
      <c r="T16" s="380"/>
      <c r="U16" s="380"/>
      <c r="V16" s="380"/>
      <c r="W16" s="380"/>
      <c r="X16" s="382"/>
      <c r="Y16" s="382"/>
      <c r="Z16" s="382"/>
      <c r="AA16" s="383"/>
    </row>
    <row r="17" spans="1:27" ht="78" customHeight="1" x14ac:dyDescent="0.25">
      <c r="A17" s="379">
        <v>8</v>
      </c>
      <c r="B17" s="550" t="s">
        <v>541</v>
      </c>
      <c r="C17" s="550"/>
      <c r="D17" s="550"/>
      <c r="E17" s="550"/>
      <c r="F17" s="358" t="s">
        <v>33</v>
      </c>
      <c r="G17" s="358"/>
      <c r="H17" s="359" t="s">
        <v>539</v>
      </c>
      <c r="I17" s="359" t="s">
        <v>542</v>
      </c>
      <c r="J17" s="359" t="s">
        <v>526</v>
      </c>
      <c r="K17" s="543" t="s">
        <v>78</v>
      </c>
      <c r="L17" s="543"/>
      <c r="M17" s="543"/>
      <c r="N17" s="543"/>
      <c r="O17" s="358" t="s">
        <v>1505</v>
      </c>
      <c r="P17" s="380"/>
      <c r="Q17" s="381"/>
      <c r="R17" s="380"/>
      <c r="S17" s="380"/>
      <c r="T17" s="380"/>
      <c r="U17" s="380"/>
      <c r="V17" s="380"/>
      <c r="W17" s="380"/>
      <c r="X17" s="382"/>
      <c r="Y17" s="382"/>
      <c r="Z17" s="382"/>
      <c r="AA17" s="383"/>
    </row>
    <row r="18" spans="1:27" ht="27" customHeight="1" x14ac:dyDescent="0.25">
      <c r="A18" s="379"/>
      <c r="B18" s="553" t="s">
        <v>543</v>
      </c>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5"/>
    </row>
    <row r="19" spans="1:27" ht="130.5" customHeight="1" x14ac:dyDescent="0.25">
      <c r="A19" s="379">
        <v>1</v>
      </c>
      <c r="B19" s="550" t="s">
        <v>544</v>
      </c>
      <c r="C19" s="550"/>
      <c r="D19" s="550"/>
      <c r="E19" s="550"/>
      <c r="F19" s="358" t="s">
        <v>33</v>
      </c>
      <c r="G19" s="358"/>
      <c r="H19" s="359" t="s">
        <v>534</v>
      </c>
      <c r="I19" s="359" t="s">
        <v>540</v>
      </c>
      <c r="J19" s="359" t="s">
        <v>536</v>
      </c>
      <c r="K19" s="543" t="s">
        <v>545</v>
      </c>
      <c r="L19" s="543"/>
      <c r="M19" s="543"/>
      <c r="N19" s="543"/>
      <c r="O19" s="358" t="s">
        <v>1506</v>
      </c>
      <c r="P19" s="380"/>
      <c r="Q19" s="381"/>
      <c r="R19" s="380"/>
      <c r="S19" s="380"/>
      <c r="T19" s="380"/>
      <c r="U19" s="380"/>
      <c r="V19" s="380"/>
      <c r="W19" s="380"/>
      <c r="X19" s="382"/>
      <c r="Y19" s="382"/>
      <c r="Z19" s="382"/>
      <c r="AA19" s="383"/>
    </row>
    <row r="20" spans="1:27" ht="31.5" x14ac:dyDescent="0.25">
      <c r="A20" s="379">
        <v>2</v>
      </c>
      <c r="B20" s="544" t="s">
        <v>546</v>
      </c>
      <c r="C20" s="545"/>
      <c r="D20" s="545"/>
      <c r="E20" s="546"/>
      <c r="F20" s="358" t="s">
        <v>33</v>
      </c>
      <c r="G20" s="358"/>
      <c r="H20" s="359" t="s">
        <v>539</v>
      </c>
      <c r="I20" s="359" t="s">
        <v>540</v>
      </c>
      <c r="J20" s="359" t="s">
        <v>536</v>
      </c>
      <c r="K20" s="543" t="s">
        <v>547</v>
      </c>
      <c r="L20" s="543"/>
      <c r="M20" s="543"/>
      <c r="N20" s="543"/>
      <c r="O20" s="358" t="s">
        <v>1507</v>
      </c>
      <c r="P20" s="380"/>
      <c r="Q20" s="381"/>
      <c r="R20" s="380"/>
      <c r="S20" s="380"/>
      <c r="T20" s="380"/>
      <c r="U20" s="380"/>
      <c r="V20" s="380"/>
      <c r="W20" s="380"/>
      <c r="X20" s="382"/>
      <c r="Y20" s="382"/>
      <c r="Z20" s="382"/>
      <c r="AA20" s="383"/>
    </row>
    <row r="21" spans="1:27" ht="92.25" customHeight="1" x14ac:dyDescent="0.25">
      <c r="A21" s="379">
        <v>3</v>
      </c>
      <c r="B21" s="544" t="s">
        <v>548</v>
      </c>
      <c r="C21" s="545"/>
      <c r="D21" s="545"/>
      <c r="E21" s="546"/>
      <c r="F21" s="358" t="s">
        <v>33</v>
      </c>
      <c r="G21" s="358"/>
      <c r="H21" s="359" t="s">
        <v>524</v>
      </c>
      <c r="I21" s="359" t="s">
        <v>525</v>
      </c>
      <c r="J21" s="359" t="s">
        <v>536</v>
      </c>
      <c r="K21" s="547" t="s">
        <v>530</v>
      </c>
      <c r="L21" s="548"/>
      <c r="M21" s="548"/>
      <c r="N21" s="549"/>
      <c r="O21" s="360" t="s">
        <v>1508</v>
      </c>
      <c r="P21" s="380"/>
      <c r="Q21" s="380"/>
      <c r="R21" s="380"/>
      <c r="S21" s="380"/>
      <c r="T21" s="380"/>
      <c r="U21" s="380"/>
      <c r="V21" s="380"/>
      <c r="W21" s="380"/>
      <c r="X21" s="382"/>
      <c r="Y21" s="382"/>
      <c r="Z21" s="382"/>
      <c r="AA21" s="383"/>
    </row>
    <row r="22" spans="1:27" ht="58.5" customHeight="1" x14ac:dyDescent="0.25">
      <c r="A22" s="379">
        <v>4</v>
      </c>
      <c r="B22" s="550" t="s">
        <v>532</v>
      </c>
      <c r="C22" s="550"/>
      <c r="D22" s="550"/>
      <c r="E22" s="550"/>
      <c r="F22" s="358" t="s">
        <v>33</v>
      </c>
      <c r="G22" s="358"/>
      <c r="H22" s="359" t="s">
        <v>524</v>
      </c>
      <c r="I22" s="359" t="s">
        <v>525</v>
      </c>
      <c r="J22" s="359" t="s">
        <v>526</v>
      </c>
      <c r="K22" s="543" t="s">
        <v>78</v>
      </c>
      <c r="L22" s="543"/>
      <c r="M22" s="543"/>
      <c r="N22" s="543"/>
      <c r="O22" s="358" t="s">
        <v>1509</v>
      </c>
      <c r="P22" s="380"/>
      <c r="Q22" s="381"/>
      <c r="R22" s="381"/>
      <c r="S22" s="380"/>
      <c r="T22" s="80"/>
      <c r="U22" s="380"/>
      <c r="V22" s="380"/>
      <c r="W22" s="380"/>
      <c r="X22" s="382"/>
      <c r="Y22" s="382"/>
      <c r="Z22" s="382"/>
      <c r="AA22" s="383"/>
    </row>
    <row r="23" spans="1:27" ht="66" customHeight="1" x14ac:dyDescent="0.25">
      <c r="A23" s="379">
        <v>5</v>
      </c>
      <c r="B23" s="550" t="s">
        <v>533</v>
      </c>
      <c r="C23" s="550"/>
      <c r="D23" s="550"/>
      <c r="E23" s="550"/>
      <c r="F23" s="358" t="s">
        <v>33</v>
      </c>
      <c r="G23" s="358"/>
      <c r="H23" s="359" t="s">
        <v>534</v>
      </c>
      <c r="I23" s="359" t="s">
        <v>535</v>
      </c>
      <c r="J23" s="359" t="s">
        <v>536</v>
      </c>
      <c r="K23" s="543" t="s">
        <v>530</v>
      </c>
      <c r="L23" s="543"/>
      <c r="M23" s="543"/>
      <c r="N23" s="543"/>
      <c r="O23" s="360" t="s">
        <v>1510</v>
      </c>
      <c r="P23" s="380"/>
      <c r="Q23" s="381"/>
      <c r="R23" s="80"/>
      <c r="S23" s="380"/>
      <c r="T23" s="380"/>
      <c r="U23" s="80"/>
      <c r="V23" s="380"/>
      <c r="W23" s="380"/>
      <c r="X23" s="382"/>
      <c r="Y23" s="382"/>
      <c r="Z23" s="382"/>
      <c r="AA23" s="383"/>
    </row>
    <row r="24" spans="1:27" ht="51" customHeight="1" thickBot="1" x14ac:dyDescent="0.3">
      <c r="A24" s="384">
        <v>6</v>
      </c>
      <c r="B24" s="556" t="s">
        <v>549</v>
      </c>
      <c r="C24" s="556"/>
      <c r="D24" s="556"/>
      <c r="E24" s="556"/>
      <c r="F24" s="385" t="s">
        <v>33</v>
      </c>
      <c r="G24" s="385"/>
      <c r="H24" s="386" t="s">
        <v>524</v>
      </c>
      <c r="I24" s="386" t="s">
        <v>535</v>
      </c>
      <c r="J24" s="386" t="s">
        <v>536</v>
      </c>
      <c r="K24" s="558" t="s">
        <v>78</v>
      </c>
      <c r="L24" s="558"/>
      <c r="M24" s="558"/>
      <c r="N24" s="558"/>
      <c r="O24" s="385" t="s">
        <v>1511</v>
      </c>
      <c r="P24" s="387"/>
      <c r="Q24" s="388"/>
      <c r="R24" s="387"/>
      <c r="S24" s="387"/>
      <c r="T24" s="387"/>
      <c r="U24" s="387"/>
      <c r="V24" s="387"/>
      <c r="W24" s="387"/>
      <c r="X24" s="389"/>
      <c r="Y24" s="389"/>
      <c r="Z24" s="389"/>
      <c r="AA24" s="390"/>
    </row>
    <row r="25" spans="1:27" ht="15" customHeight="1" x14ac:dyDescent="0.25">
      <c r="A25" s="70"/>
      <c r="B25" s="70" t="s">
        <v>550</v>
      </c>
      <c r="C25" s="70"/>
      <c r="D25" s="70"/>
      <c r="E25" s="70"/>
      <c r="F25" s="71"/>
      <c r="G25" s="71"/>
      <c r="H25" s="70"/>
      <c r="I25" s="72"/>
      <c r="J25" s="70"/>
      <c r="K25" s="70"/>
      <c r="L25" s="70"/>
      <c r="M25" s="70"/>
      <c r="N25" s="70"/>
      <c r="O25" s="70"/>
      <c r="P25" s="70"/>
      <c r="Q25" s="70"/>
      <c r="R25" s="70"/>
      <c r="S25" s="70"/>
      <c r="T25" s="70"/>
      <c r="U25" s="70"/>
      <c r="V25" s="70"/>
      <c r="W25" s="70"/>
    </row>
    <row r="26" spans="1:27" ht="6" customHeight="1" x14ac:dyDescent="0.25"/>
    <row r="27" spans="1:27" s="70" customFormat="1" ht="58.5" customHeight="1" x14ac:dyDescent="0.25">
      <c r="A27" s="559" t="s">
        <v>551</v>
      </c>
      <c r="B27" s="559"/>
      <c r="C27" s="560" t="s">
        <v>552</v>
      </c>
      <c r="D27" s="560"/>
      <c r="E27" s="560"/>
      <c r="F27" s="560"/>
      <c r="G27" s="560"/>
      <c r="H27" s="560"/>
      <c r="I27" s="560"/>
      <c r="J27" s="560"/>
      <c r="K27" s="560"/>
      <c r="L27" s="560"/>
      <c r="M27" s="560"/>
      <c r="N27" s="560"/>
      <c r="O27" s="560"/>
      <c r="P27" s="560"/>
      <c r="Q27" s="560"/>
      <c r="R27" s="560"/>
      <c r="S27" s="560"/>
      <c r="T27" s="560"/>
      <c r="U27" s="560"/>
      <c r="V27" s="560"/>
      <c r="W27" s="560"/>
    </row>
    <row r="28" spans="1:27" s="73" customFormat="1" ht="16.5" x14ac:dyDescent="0.3">
      <c r="F28" s="74"/>
      <c r="G28" s="74"/>
      <c r="I28" s="75"/>
    </row>
    <row r="29" spans="1:27" s="73" customFormat="1" ht="16.5" x14ac:dyDescent="0.3">
      <c r="F29" s="74"/>
      <c r="G29" s="74"/>
      <c r="I29" s="75"/>
    </row>
    <row r="30" spans="1:27" s="73" customFormat="1" ht="16.5" x14ac:dyDescent="0.3">
      <c r="F30" s="74"/>
      <c r="G30" s="74"/>
      <c r="I30" s="75"/>
    </row>
    <row r="31" spans="1:27" s="76" customFormat="1" ht="18" x14ac:dyDescent="0.25">
      <c r="F31" s="78" t="s">
        <v>553</v>
      </c>
      <c r="J31" s="78" t="s">
        <v>554</v>
      </c>
      <c r="S31" s="78" t="s">
        <v>555</v>
      </c>
    </row>
    <row r="32" spans="1:27" s="76" customFormat="1" ht="18" x14ac:dyDescent="0.25">
      <c r="F32" s="78" t="s">
        <v>556</v>
      </c>
      <c r="J32" s="78" t="s">
        <v>557</v>
      </c>
      <c r="S32" s="78" t="s">
        <v>41</v>
      </c>
    </row>
    <row r="33" spans="6:9" s="76" customFormat="1" ht="18" x14ac:dyDescent="0.25">
      <c r="F33" s="77"/>
      <c r="G33" s="77"/>
      <c r="I33" s="79"/>
    </row>
  </sheetData>
  <mergeCells count="50">
    <mergeCell ref="B4:P4"/>
    <mergeCell ref="B5:P5"/>
    <mergeCell ref="A27:B27"/>
    <mergeCell ref="C27:W27"/>
    <mergeCell ref="B23:E23"/>
    <mergeCell ref="K23:N23"/>
    <mergeCell ref="B10:E10"/>
    <mergeCell ref="B11:E11"/>
    <mergeCell ref="B12:E12"/>
    <mergeCell ref="K14:N14"/>
    <mergeCell ref="K15:N15"/>
    <mergeCell ref="K16:N16"/>
    <mergeCell ref="K17:N17"/>
    <mergeCell ref="B24:E24"/>
    <mergeCell ref="K10:N10"/>
    <mergeCell ref="K11:N11"/>
    <mergeCell ref="K12:N12"/>
    <mergeCell ref="K13:N13"/>
    <mergeCell ref="K24:N24"/>
    <mergeCell ref="B15:E15"/>
    <mergeCell ref="B16:E16"/>
    <mergeCell ref="B17:E17"/>
    <mergeCell ref="B19:E19"/>
    <mergeCell ref="B22:E22"/>
    <mergeCell ref="K22:N22"/>
    <mergeCell ref="B13:E13"/>
    <mergeCell ref="B14:E14"/>
    <mergeCell ref="J8:J9"/>
    <mergeCell ref="K8:N9"/>
    <mergeCell ref="B18:AA18"/>
    <mergeCell ref="K19:N19"/>
    <mergeCell ref="B21:E21"/>
    <mergeCell ref="K21:N21"/>
    <mergeCell ref="B20:E20"/>
    <mergeCell ref="K20:N20"/>
    <mergeCell ref="A8:A9"/>
    <mergeCell ref="B8:E9"/>
    <mergeCell ref="F8:G8"/>
    <mergeCell ref="H8:H9"/>
    <mergeCell ref="I8:I9"/>
    <mergeCell ref="O8:O9"/>
    <mergeCell ref="P8:P9"/>
    <mergeCell ref="Q8:Q9"/>
    <mergeCell ref="R8:R9"/>
    <mergeCell ref="S8:S9"/>
    <mergeCell ref="T8:T9"/>
    <mergeCell ref="U8:U9"/>
    <mergeCell ref="V8:V9"/>
    <mergeCell ref="W8:W9"/>
    <mergeCell ref="X8:AA8"/>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2C71A5D-E99B-4A0E-8304-92B8DDDA968A}">
          <x14:formula1>
            <xm:f>'C:\Users\Marcela Mesa\Desktop\PARA PUBLICAR\[Plan Capacitación_2020.xlsx]Hoja1'!#REF!</xm:f>
          </x14:formula1>
          <xm:sqref>H10:H17 H19:H24</xm:sqref>
        </x14:dataValidation>
        <x14:dataValidation type="list" allowBlank="1" showInputMessage="1" showErrorMessage="1" xr:uid="{FE0EEA70-3810-420F-9735-BAD97E172A70}">
          <x14:formula1>
            <xm:f>'C:\Users\Marcela Mesa\Desktop\PARA PUBLICAR\[Plan Capacitación_2020.xlsx]Hoja1'!#REF!</xm:f>
          </x14:formula1>
          <xm:sqref>I10:I17 I19:I24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2CA4-4950-4CEF-8D3E-F683F568665C}">
  <dimension ref="A1:AL836"/>
  <sheetViews>
    <sheetView zoomScale="70" zoomScaleNormal="70" workbookViewId="0">
      <selection activeCell="M6" sqref="M6"/>
    </sheetView>
  </sheetViews>
  <sheetFormatPr baseColWidth="10" defaultColWidth="10.85546875" defaultRowHeight="16.5" x14ac:dyDescent="0.3"/>
  <cols>
    <col min="1" max="1" width="7.140625" style="56" customWidth="1"/>
    <col min="2" max="2" width="35" style="56" bestFit="1" customWidth="1"/>
    <col min="3" max="3" width="22.42578125" style="56" customWidth="1"/>
    <col min="4" max="4" width="25.7109375" style="56" bestFit="1" customWidth="1"/>
    <col min="5" max="5" width="28" style="54" customWidth="1"/>
    <col min="6" max="6" width="63" style="56" hidden="1" customWidth="1"/>
    <col min="7" max="7" width="70.28515625" style="56" hidden="1" customWidth="1"/>
    <col min="8" max="8" width="24" style="124" hidden="1" customWidth="1"/>
    <col min="9" max="9" width="21.85546875" style="56" customWidth="1"/>
    <col min="10" max="10" width="21.7109375" style="56" customWidth="1"/>
    <col min="11" max="11" width="22.140625" style="56" customWidth="1"/>
    <col min="12" max="13" width="23.5703125" style="56" customWidth="1"/>
    <col min="14" max="14" width="23.5703125" style="391" hidden="1" customWidth="1"/>
    <col min="15" max="25" width="7.28515625" style="124" customWidth="1"/>
    <col min="26" max="27" width="31.5703125" style="125" hidden="1" customWidth="1"/>
    <col min="28" max="28" width="19" style="56" hidden="1" customWidth="1"/>
    <col min="29" max="29" width="22.140625" style="56" hidden="1" customWidth="1"/>
    <col min="30" max="30" width="25" style="56" hidden="1" customWidth="1"/>
    <col min="31" max="31" width="25" style="392" hidden="1" customWidth="1"/>
    <col min="32" max="32" width="25" style="56" hidden="1" customWidth="1"/>
    <col min="33" max="33" width="10.85546875" style="56" hidden="1" customWidth="1"/>
    <col min="34" max="37" width="26.42578125" style="56" customWidth="1"/>
    <col min="38" max="16384" width="10.85546875" style="56"/>
  </cols>
  <sheetData>
    <row r="1" spans="1:37" ht="11.25" customHeight="1" x14ac:dyDescent="0.3"/>
    <row r="2" spans="1:37" x14ac:dyDescent="0.3">
      <c r="A2" s="580" t="s">
        <v>1512</v>
      </c>
      <c r="B2" s="580"/>
      <c r="C2" s="580"/>
      <c r="D2" s="580"/>
      <c r="E2" s="580"/>
      <c r="F2" s="580"/>
      <c r="G2" s="580"/>
      <c r="H2" s="580"/>
      <c r="I2" s="580"/>
      <c r="J2" s="580"/>
      <c r="K2" s="580"/>
      <c r="L2" s="580"/>
      <c r="M2" s="580"/>
      <c r="N2" s="580"/>
      <c r="O2" s="580"/>
      <c r="P2" s="580"/>
      <c r="Q2" s="580"/>
      <c r="R2" s="580"/>
      <c r="S2" s="580"/>
      <c r="T2" s="580"/>
      <c r="U2" s="580"/>
      <c r="V2" s="580"/>
      <c r="W2" s="580"/>
      <c r="X2" s="580"/>
      <c r="Y2" s="580"/>
    </row>
    <row r="3" spans="1:37" x14ac:dyDescent="0.3">
      <c r="A3" s="580" t="s">
        <v>1513</v>
      </c>
      <c r="B3" s="580"/>
      <c r="C3" s="580"/>
      <c r="D3" s="580"/>
      <c r="E3" s="580"/>
      <c r="F3" s="580"/>
      <c r="G3" s="580"/>
      <c r="H3" s="580"/>
      <c r="I3" s="580"/>
      <c r="J3" s="580"/>
      <c r="K3" s="580"/>
      <c r="L3" s="580"/>
      <c r="M3" s="580"/>
      <c r="N3" s="580"/>
      <c r="O3" s="580"/>
      <c r="P3" s="580"/>
      <c r="Q3" s="580"/>
      <c r="R3" s="580"/>
      <c r="S3" s="580"/>
      <c r="T3" s="580"/>
      <c r="U3" s="580"/>
      <c r="V3" s="580"/>
      <c r="W3" s="580"/>
      <c r="X3" s="580"/>
      <c r="Y3" s="580"/>
    </row>
    <row r="4" spans="1:37" ht="14.25" customHeight="1" x14ac:dyDescent="0.3">
      <c r="A4" s="580" t="s">
        <v>1514</v>
      </c>
      <c r="B4" s="580"/>
      <c r="C4" s="580"/>
      <c r="D4" s="580"/>
      <c r="E4" s="580"/>
      <c r="F4" s="580"/>
      <c r="G4" s="580"/>
      <c r="H4" s="580"/>
      <c r="I4" s="580"/>
      <c r="J4" s="580"/>
      <c r="K4" s="580"/>
      <c r="L4" s="580"/>
      <c r="M4" s="580"/>
      <c r="N4" s="580"/>
      <c r="O4" s="580"/>
      <c r="P4" s="580"/>
      <c r="Q4" s="580"/>
      <c r="R4" s="580"/>
      <c r="S4" s="580"/>
      <c r="T4" s="580"/>
      <c r="U4" s="580"/>
      <c r="V4" s="580"/>
      <c r="W4" s="580"/>
      <c r="X4" s="580"/>
      <c r="Y4" s="580"/>
    </row>
    <row r="5" spans="1:37" x14ac:dyDescent="0.3">
      <c r="A5" s="580" t="s">
        <v>1515</v>
      </c>
      <c r="B5" s="580"/>
      <c r="C5" s="580"/>
      <c r="D5" s="580"/>
      <c r="E5" s="580"/>
      <c r="F5" s="580"/>
      <c r="G5" s="580"/>
      <c r="H5" s="580"/>
      <c r="I5" s="580"/>
      <c r="J5" s="580"/>
      <c r="K5" s="580"/>
      <c r="L5" s="580"/>
      <c r="M5" s="580"/>
      <c r="N5" s="580"/>
      <c r="O5" s="580"/>
      <c r="P5" s="580"/>
      <c r="Q5" s="580"/>
      <c r="R5" s="580"/>
      <c r="S5" s="580"/>
      <c r="T5" s="580"/>
      <c r="U5" s="580"/>
      <c r="V5" s="580"/>
      <c r="W5" s="580"/>
      <c r="X5" s="580"/>
      <c r="Y5" s="580"/>
    </row>
    <row r="6" spans="1:37" x14ac:dyDescent="0.3">
      <c r="AH6" s="581" t="s">
        <v>739</v>
      </c>
      <c r="AI6" s="581"/>
      <c r="AJ6" s="581"/>
      <c r="AK6" s="581"/>
    </row>
    <row r="7" spans="1:37" s="398" customFormat="1" ht="108.75" customHeight="1" x14ac:dyDescent="0.25">
      <c r="A7" s="82" t="s">
        <v>559</v>
      </c>
      <c r="B7" s="83" t="s">
        <v>80</v>
      </c>
      <c r="C7" s="83" t="s">
        <v>560</v>
      </c>
      <c r="D7" s="83" t="s">
        <v>81</v>
      </c>
      <c r="E7" s="83" t="s">
        <v>82</v>
      </c>
      <c r="F7" s="393" t="s">
        <v>83</v>
      </c>
      <c r="G7" s="393" t="s">
        <v>561</v>
      </c>
      <c r="H7" s="83" t="s">
        <v>562</v>
      </c>
      <c r="I7" s="83" t="s">
        <v>563</v>
      </c>
      <c r="J7" s="83" t="s">
        <v>564</v>
      </c>
      <c r="K7" s="83" t="s">
        <v>565</v>
      </c>
      <c r="L7" s="83" t="s">
        <v>84</v>
      </c>
      <c r="M7" s="83" t="s">
        <v>566</v>
      </c>
      <c r="N7" s="394" t="s">
        <v>567</v>
      </c>
      <c r="O7" s="393" t="s">
        <v>85</v>
      </c>
      <c r="P7" s="393" t="s">
        <v>86</v>
      </c>
      <c r="Q7" s="393" t="s">
        <v>87</v>
      </c>
      <c r="R7" s="393" t="s">
        <v>88</v>
      </c>
      <c r="S7" s="393" t="s">
        <v>89</v>
      </c>
      <c r="T7" s="393" t="s">
        <v>90</v>
      </c>
      <c r="U7" s="393" t="s">
        <v>91</v>
      </c>
      <c r="V7" s="393" t="s">
        <v>92</v>
      </c>
      <c r="W7" s="393" t="s">
        <v>93</v>
      </c>
      <c r="X7" s="393" t="s">
        <v>94</v>
      </c>
      <c r="Y7" s="393" t="s">
        <v>95</v>
      </c>
      <c r="Z7" s="395" t="s">
        <v>568</v>
      </c>
      <c r="AA7" s="395" t="s">
        <v>1516</v>
      </c>
      <c r="AB7" s="396" t="s">
        <v>1517</v>
      </c>
      <c r="AC7" s="396" t="s">
        <v>1518</v>
      </c>
      <c r="AD7" s="396" t="s">
        <v>1519</v>
      </c>
      <c r="AE7" s="397" t="s">
        <v>1520</v>
      </c>
      <c r="AF7" s="396"/>
      <c r="AH7" s="399" t="s">
        <v>1496</v>
      </c>
      <c r="AI7" s="399" t="s">
        <v>1497</v>
      </c>
      <c r="AJ7" s="399" t="s">
        <v>1496</v>
      </c>
      <c r="AK7" s="399" t="s">
        <v>1497</v>
      </c>
    </row>
    <row r="8" spans="1:37" s="398" customFormat="1" ht="114.75" customHeight="1" x14ac:dyDescent="0.25">
      <c r="A8" s="570" t="s">
        <v>569</v>
      </c>
      <c r="B8" s="563" t="s">
        <v>100</v>
      </c>
      <c r="C8" s="573" t="s">
        <v>570</v>
      </c>
      <c r="D8" s="84" t="s">
        <v>571</v>
      </c>
      <c r="E8" s="84" t="s">
        <v>572</v>
      </c>
      <c r="F8" s="369" t="s">
        <v>573</v>
      </c>
      <c r="G8" s="369" t="s">
        <v>574</v>
      </c>
      <c r="H8" s="85" t="s">
        <v>575</v>
      </c>
      <c r="I8" s="85" t="s">
        <v>576</v>
      </c>
      <c r="J8" s="85" t="s">
        <v>577</v>
      </c>
      <c r="K8" s="85" t="s">
        <v>578</v>
      </c>
      <c r="L8" s="84">
        <v>70</v>
      </c>
      <c r="M8" s="84" t="s">
        <v>579</v>
      </c>
      <c r="N8" s="86"/>
      <c r="O8" s="87"/>
      <c r="P8" s="88">
        <v>20</v>
      </c>
      <c r="Q8" s="87"/>
      <c r="R8" s="87"/>
      <c r="S8" s="87"/>
      <c r="T8" s="87"/>
      <c r="U8" s="87"/>
      <c r="V8" s="87"/>
      <c r="W8" s="87"/>
      <c r="X8" s="87"/>
      <c r="Y8" s="87"/>
      <c r="Z8" s="89"/>
      <c r="AA8" s="89">
        <v>849365</v>
      </c>
      <c r="AB8" s="400">
        <v>5000000</v>
      </c>
      <c r="AC8" s="401">
        <f>+(3569500+178475)</f>
        <v>3747975</v>
      </c>
      <c r="AD8" s="402">
        <v>2425150</v>
      </c>
      <c r="AE8" s="403">
        <f t="shared" ref="AE8:AE37" si="0">+AD8-AC8</f>
        <v>-1322825</v>
      </c>
      <c r="AF8" s="401"/>
      <c r="AG8" s="398">
        <v>2</v>
      </c>
      <c r="AH8" s="404"/>
      <c r="AI8" s="404"/>
      <c r="AJ8" s="404"/>
      <c r="AK8" s="404"/>
    </row>
    <row r="9" spans="1:37" s="398" customFormat="1" ht="114" x14ac:dyDescent="0.25">
      <c r="A9" s="571"/>
      <c r="B9" s="564"/>
      <c r="C9" s="575"/>
      <c r="D9" s="364" t="s">
        <v>580</v>
      </c>
      <c r="E9" s="364" t="s">
        <v>581</v>
      </c>
      <c r="F9" s="364" t="s">
        <v>582</v>
      </c>
      <c r="G9" s="84" t="s">
        <v>39</v>
      </c>
      <c r="H9" s="85" t="s">
        <v>575</v>
      </c>
      <c r="I9" s="85" t="s">
        <v>97</v>
      </c>
      <c r="J9" s="85" t="s">
        <v>97</v>
      </c>
      <c r="K9" s="85" t="s">
        <v>578</v>
      </c>
      <c r="L9" s="84">
        <v>70</v>
      </c>
      <c r="M9" s="84" t="s">
        <v>579</v>
      </c>
      <c r="N9" s="86" t="s">
        <v>583</v>
      </c>
      <c r="O9" s="88"/>
      <c r="P9" s="88"/>
      <c r="Q9" s="88"/>
      <c r="R9" s="88"/>
      <c r="S9" s="88"/>
      <c r="T9" s="88"/>
      <c r="U9" s="88"/>
      <c r="V9" s="88"/>
      <c r="W9" s="88"/>
      <c r="X9" s="88"/>
      <c r="Y9" s="87"/>
      <c r="Z9" s="89"/>
      <c r="AA9" s="89"/>
      <c r="AB9" s="400"/>
      <c r="AC9" s="401"/>
      <c r="AD9" s="402"/>
      <c r="AE9" s="403"/>
      <c r="AF9" s="401"/>
      <c r="AH9" s="404"/>
      <c r="AI9" s="404"/>
      <c r="AJ9" s="404"/>
      <c r="AK9" s="404"/>
    </row>
    <row r="10" spans="1:37" s="408" customFormat="1" ht="132" customHeight="1" x14ac:dyDescent="0.25">
      <c r="A10" s="571"/>
      <c r="B10" s="564"/>
      <c r="C10" s="573" t="s">
        <v>584</v>
      </c>
      <c r="D10" s="563" t="s">
        <v>98</v>
      </c>
      <c r="E10" s="84" t="s">
        <v>585</v>
      </c>
      <c r="F10" s="84" t="s">
        <v>586</v>
      </c>
      <c r="G10" s="84" t="s">
        <v>587</v>
      </c>
      <c r="H10" s="90" t="s">
        <v>588</v>
      </c>
      <c r="I10" s="91" t="s">
        <v>589</v>
      </c>
      <c r="J10" s="91" t="s">
        <v>590</v>
      </c>
      <c r="K10" s="91" t="s">
        <v>591</v>
      </c>
      <c r="L10" s="84">
        <v>210</v>
      </c>
      <c r="M10" s="84" t="s">
        <v>579</v>
      </c>
      <c r="N10" s="86"/>
      <c r="O10" s="87"/>
      <c r="P10" s="87"/>
      <c r="Q10" s="88">
        <v>25</v>
      </c>
      <c r="R10" s="87"/>
      <c r="S10" s="87"/>
      <c r="T10" s="87"/>
      <c r="U10" s="87"/>
      <c r="V10" s="87"/>
      <c r="W10" s="87"/>
      <c r="X10" s="87"/>
      <c r="Y10" s="87"/>
      <c r="Z10" s="89" t="s">
        <v>583</v>
      </c>
      <c r="AA10" s="89">
        <v>0</v>
      </c>
      <c r="AB10" s="405"/>
      <c r="AC10" s="401"/>
      <c r="AD10" s="401"/>
      <c r="AE10" s="403">
        <f t="shared" si="0"/>
        <v>0</v>
      </c>
      <c r="AF10" s="401"/>
      <c r="AG10" s="406">
        <v>3</v>
      </c>
      <c r="AH10" s="407"/>
      <c r="AI10" s="407"/>
      <c r="AJ10" s="407"/>
      <c r="AK10" s="407"/>
    </row>
    <row r="11" spans="1:37" s="408" customFormat="1" ht="138.75" customHeight="1" x14ac:dyDescent="0.25">
      <c r="A11" s="571"/>
      <c r="B11" s="564"/>
      <c r="C11" s="574"/>
      <c r="D11" s="565"/>
      <c r="E11" s="84" t="s">
        <v>592</v>
      </c>
      <c r="F11" s="84" t="s">
        <v>593</v>
      </c>
      <c r="G11" s="84" t="s">
        <v>594</v>
      </c>
      <c r="H11" s="90" t="s">
        <v>588</v>
      </c>
      <c r="I11" s="91" t="s">
        <v>589</v>
      </c>
      <c r="J11" s="91" t="s">
        <v>595</v>
      </c>
      <c r="K11" s="91" t="s">
        <v>591</v>
      </c>
      <c r="L11" s="84">
        <v>210</v>
      </c>
      <c r="M11" s="84" t="s">
        <v>579</v>
      </c>
      <c r="N11" s="86"/>
      <c r="O11" s="87"/>
      <c r="P11" s="87"/>
      <c r="Q11" s="87"/>
      <c r="R11" s="87"/>
      <c r="S11" s="87"/>
      <c r="T11" s="87"/>
      <c r="U11" s="88">
        <v>22</v>
      </c>
      <c r="V11" s="87"/>
      <c r="W11" s="87"/>
      <c r="X11" s="87"/>
      <c r="Y11" s="87"/>
      <c r="Z11" s="89"/>
      <c r="AA11" s="89"/>
      <c r="AB11" s="405"/>
      <c r="AC11" s="401"/>
      <c r="AD11" s="401"/>
      <c r="AE11" s="403"/>
      <c r="AF11" s="401"/>
      <c r="AG11" s="406"/>
      <c r="AH11" s="407"/>
      <c r="AI11" s="407"/>
      <c r="AJ11" s="407"/>
      <c r="AK11" s="407"/>
    </row>
    <row r="12" spans="1:37" s="398" customFormat="1" ht="69.75" customHeight="1" x14ac:dyDescent="0.25">
      <c r="A12" s="571"/>
      <c r="B12" s="564"/>
      <c r="C12" s="574"/>
      <c r="D12" s="84" t="s">
        <v>596</v>
      </c>
      <c r="E12" s="92" t="s">
        <v>597</v>
      </c>
      <c r="F12" s="90" t="s">
        <v>598</v>
      </c>
      <c r="G12" s="90" t="s">
        <v>599</v>
      </c>
      <c r="H12" s="90" t="s">
        <v>600</v>
      </c>
      <c r="I12" s="85" t="s">
        <v>589</v>
      </c>
      <c r="J12" s="85" t="s">
        <v>601</v>
      </c>
      <c r="K12" s="85" t="s">
        <v>602</v>
      </c>
      <c r="L12" s="84">
        <v>120</v>
      </c>
      <c r="M12" s="84" t="s">
        <v>603</v>
      </c>
      <c r="N12" s="86"/>
      <c r="O12" s="88">
        <v>28</v>
      </c>
      <c r="P12" s="87"/>
      <c r="Q12" s="87"/>
      <c r="R12" s="87"/>
      <c r="S12" s="87"/>
      <c r="T12" s="87"/>
      <c r="U12" s="87"/>
      <c r="V12" s="88">
        <v>25</v>
      </c>
      <c r="W12" s="87"/>
      <c r="X12" s="87"/>
      <c r="Y12" s="87"/>
      <c r="Z12" s="89"/>
      <c r="AA12" s="89"/>
      <c r="AB12" s="400"/>
      <c r="AC12" s="402"/>
      <c r="AD12" s="401"/>
      <c r="AE12" s="403"/>
      <c r="AF12" s="401"/>
      <c r="AH12" s="404"/>
      <c r="AI12" s="404"/>
      <c r="AJ12" s="404"/>
      <c r="AK12" s="404"/>
    </row>
    <row r="13" spans="1:37" s="398" customFormat="1" ht="67.5" customHeight="1" x14ac:dyDescent="0.25">
      <c r="A13" s="571"/>
      <c r="B13" s="564"/>
      <c r="C13" s="574"/>
      <c r="D13" s="92" t="s">
        <v>604</v>
      </c>
      <c r="E13" s="92" t="s">
        <v>605</v>
      </c>
      <c r="F13" s="90" t="s">
        <v>606</v>
      </c>
      <c r="G13" s="90" t="s">
        <v>607</v>
      </c>
      <c r="H13" s="90" t="s">
        <v>588</v>
      </c>
      <c r="I13" s="85" t="s">
        <v>576</v>
      </c>
      <c r="J13" s="85" t="s">
        <v>447</v>
      </c>
      <c r="K13" s="85" t="s">
        <v>608</v>
      </c>
      <c r="L13" s="84">
        <v>140</v>
      </c>
      <c r="M13" s="84" t="s">
        <v>579</v>
      </c>
      <c r="N13" s="86"/>
      <c r="O13" s="87"/>
      <c r="P13" s="87"/>
      <c r="Q13" s="87"/>
      <c r="R13" s="87"/>
      <c r="S13" s="88"/>
      <c r="T13" s="87"/>
      <c r="U13" s="87"/>
      <c r="V13" s="87"/>
      <c r="W13" s="87"/>
      <c r="X13" s="87"/>
      <c r="Y13" s="87"/>
      <c r="Z13" s="89"/>
      <c r="AA13" s="89"/>
      <c r="AB13" s="400"/>
      <c r="AC13" s="402"/>
      <c r="AD13" s="401"/>
      <c r="AE13" s="403"/>
      <c r="AF13" s="401"/>
      <c r="AH13" s="404"/>
      <c r="AI13" s="404"/>
      <c r="AJ13" s="404"/>
      <c r="AK13" s="404"/>
    </row>
    <row r="14" spans="1:37" s="398" customFormat="1" ht="70.5" customHeight="1" x14ac:dyDescent="0.25">
      <c r="A14" s="571"/>
      <c r="B14" s="565"/>
      <c r="C14" s="575"/>
      <c r="D14" s="92" t="s">
        <v>609</v>
      </c>
      <c r="E14" s="92" t="s">
        <v>609</v>
      </c>
      <c r="F14" s="90" t="s">
        <v>610</v>
      </c>
      <c r="G14" s="90" t="s">
        <v>611</v>
      </c>
      <c r="H14" s="90" t="s">
        <v>612</v>
      </c>
      <c r="I14" s="85" t="s">
        <v>576</v>
      </c>
      <c r="J14" s="85" t="s">
        <v>613</v>
      </c>
      <c r="K14" s="85" t="s">
        <v>614</v>
      </c>
      <c r="L14" s="84">
        <v>30</v>
      </c>
      <c r="M14" s="84" t="s">
        <v>579</v>
      </c>
      <c r="N14" s="86"/>
      <c r="O14" s="87"/>
      <c r="P14" s="87"/>
      <c r="Q14" s="87"/>
      <c r="R14" s="87"/>
      <c r="S14" s="87"/>
      <c r="T14" s="87"/>
      <c r="U14" s="87"/>
      <c r="V14" s="87"/>
      <c r="W14" s="88">
        <v>23</v>
      </c>
      <c r="X14" s="87"/>
      <c r="Y14" s="87"/>
      <c r="Z14" s="89"/>
      <c r="AA14" s="89"/>
      <c r="AB14" s="400"/>
      <c r="AC14" s="402"/>
      <c r="AD14" s="401"/>
      <c r="AE14" s="403"/>
      <c r="AF14" s="401"/>
      <c r="AH14" s="404"/>
      <c r="AI14" s="404"/>
      <c r="AJ14" s="404"/>
      <c r="AK14" s="404"/>
    </row>
    <row r="15" spans="1:37" s="410" customFormat="1" ht="74.25" customHeight="1" x14ac:dyDescent="0.3">
      <c r="A15" s="571"/>
      <c r="B15" s="563" t="s">
        <v>615</v>
      </c>
      <c r="C15" s="573" t="s">
        <v>616</v>
      </c>
      <c r="D15" s="577" t="s">
        <v>617</v>
      </c>
      <c r="E15" s="369" t="s">
        <v>618</v>
      </c>
      <c r="F15" s="369" t="s">
        <v>619</v>
      </c>
      <c r="G15" s="369" t="s">
        <v>620</v>
      </c>
      <c r="H15" s="93" t="s">
        <v>621</v>
      </c>
      <c r="I15" s="93" t="s">
        <v>97</v>
      </c>
      <c r="J15" s="93" t="s">
        <v>97</v>
      </c>
      <c r="K15" s="85" t="s">
        <v>608</v>
      </c>
      <c r="L15" s="369">
        <v>140</v>
      </c>
      <c r="M15" s="369" t="s">
        <v>579</v>
      </c>
      <c r="N15" s="94"/>
      <c r="O15" s="48"/>
      <c r="P15" s="95"/>
      <c r="Q15" s="95"/>
      <c r="R15" s="95"/>
      <c r="S15" s="95"/>
      <c r="T15" s="95"/>
      <c r="U15" s="96"/>
      <c r="V15" s="96"/>
      <c r="W15" s="96"/>
      <c r="X15" s="96"/>
      <c r="Y15" s="97"/>
      <c r="Z15" s="24"/>
      <c r="AA15" s="89">
        <v>664307</v>
      </c>
      <c r="AB15" s="401">
        <f>10000*140</f>
        <v>1400000</v>
      </c>
      <c r="AC15" s="401">
        <v>1310199</v>
      </c>
      <c r="AD15" s="402">
        <v>1236620</v>
      </c>
      <c r="AE15" s="403">
        <f>+AD15-AC15</f>
        <v>-73579</v>
      </c>
      <c r="AF15" s="401"/>
      <c r="AG15" s="409">
        <v>1</v>
      </c>
      <c r="AH15" s="27"/>
      <c r="AI15" s="27"/>
      <c r="AJ15" s="27"/>
      <c r="AK15" s="27"/>
    </row>
    <row r="16" spans="1:37" s="410" customFormat="1" ht="45" customHeight="1" x14ac:dyDescent="0.3">
      <c r="A16" s="571"/>
      <c r="B16" s="564"/>
      <c r="C16" s="574"/>
      <c r="D16" s="578"/>
      <c r="E16" s="369" t="s">
        <v>622</v>
      </c>
      <c r="F16" s="369" t="s">
        <v>623</v>
      </c>
      <c r="G16" s="369" t="s">
        <v>624</v>
      </c>
      <c r="H16" s="93" t="s">
        <v>625</v>
      </c>
      <c r="I16" s="93" t="s">
        <v>589</v>
      </c>
      <c r="J16" s="93" t="s">
        <v>589</v>
      </c>
      <c r="K16" s="85" t="s">
        <v>608</v>
      </c>
      <c r="L16" s="369">
        <v>140</v>
      </c>
      <c r="M16" s="369" t="s">
        <v>579</v>
      </c>
      <c r="N16" s="94"/>
      <c r="O16" s="48"/>
      <c r="P16" s="48"/>
      <c r="Q16" s="48"/>
      <c r="R16" s="95"/>
      <c r="S16" s="48"/>
      <c r="T16" s="48"/>
      <c r="U16" s="21"/>
      <c r="V16" s="96"/>
      <c r="W16" s="21"/>
      <c r="X16" s="21"/>
      <c r="Y16" s="98"/>
      <c r="Z16" s="24"/>
      <c r="AA16" s="89"/>
      <c r="AB16" s="401"/>
      <c r="AC16" s="401"/>
      <c r="AD16" s="402"/>
      <c r="AE16" s="403"/>
      <c r="AF16" s="401"/>
      <c r="AG16" s="409"/>
      <c r="AH16" s="27"/>
      <c r="AI16" s="27"/>
      <c r="AJ16" s="27"/>
      <c r="AK16" s="27"/>
    </row>
    <row r="17" spans="1:37" s="410" customFormat="1" ht="134.25" customHeight="1" x14ac:dyDescent="0.3">
      <c r="A17" s="571"/>
      <c r="B17" s="564"/>
      <c r="C17" s="575"/>
      <c r="D17" s="579"/>
      <c r="E17" s="369" t="s">
        <v>626</v>
      </c>
      <c r="F17" s="369" t="s">
        <v>627</v>
      </c>
      <c r="G17" s="369" t="s">
        <v>628</v>
      </c>
      <c r="H17" s="90" t="s">
        <v>588</v>
      </c>
      <c r="I17" s="93" t="s">
        <v>576</v>
      </c>
      <c r="J17" s="93" t="s">
        <v>629</v>
      </c>
      <c r="K17" s="85" t="s">
        <v>608</v>
      </c>
      <c r="L17" s="369">
        <v>140</v>
      </c>
      <c r="M17" s="369" t="s">
        <v>579</v>
      </c>
      <c r="N17" s="94"/>
      <c r="O17" s="48"/>
      <c r="P17" s="48"/>
      <c r="Q17" s="48"/>
      <c r="R17" s="48"/>
      <c r="S17" s="48"/>
      <c r="T17" s="48"/>
      <c r="U17" s="21"/>
      <c r="V17" s="21"/>
      <c r="W17" s="21"/>
      <c r="X17" s="99">
        <v>27</v>
      </c>
      <c r="Y17" s="98"/>
      <c r="Z17" s="24"/>
      <c r="AA17" s="89"/>
      <c r="AB17" s="401"/>
      <c r="AC17" s="401"/>
      <c r="AD17" s="402"/>
      <c r="AE17" s="403"/>
      <c r="AF17" s="401"/>
      <c r="AG17" s="409"/>
      <c r="AH17" s="27"/>
      <c r="AI17" s="27"/>
      <c r="AJ17" s="27"/>
      <c r="AK17" s="27"/>
    </row>
    <row r="18" spans="1:37" s="398" customFormat="1" ht="28.5" customHeight="1" x14ac:dyDescent="0.25">
      <c r="A18" s="571"/>
      <c r="B18" s="564" t="s">
        <v>101</v>
      </c>
      <c r="C18" s="573" t="s">
        <v>630</v>
      </c>
      <c r="D18" s="563" t="s">
        <v>102</v>
      </c>
      <c r="E18" s="84" t="s">
        <v>631</v>
      </c>
      <c r="F18" s="84" t="s">
        <v>632</v>
      </c>
      <c r="G18" s="92" t="s">
        <v>633</v>
      </c>
      <c r="H18" s="100" t="s">
        <v>634</v>
      </c>
      <c r="I18" s="91" t="s">
        <v>589</v>
      </c>
      <c r="J18" s="101" t="s">
        <v>635</v>
      </c>
      <c r="K18" s="85" t="s">
        <v>602</v>
      </c>
      <c r="L18" s="84">
        <v>120</v>
      </c>
      <c r="M18" s="84" t="s">
        <v>603</v>
      </c>
      <c r="N18" s="86"/>
      <c r="O18" s="87"/>
      <c r="P18" s="87"/>
      <c r="Q18" s="87"/>
      <c r="R18" s="99">
        <v>15</v>
      </c>
      <c r="S18" s="87"/>
      <c r="T18" s="24"/>
      <c r="U18" s="24"/>
      <c r="V18" s="99">
        <v>4</v>
      </c>
      <c r="W18" s="87"/>
      <c r="X18" s="87"/>
      <c r="Y18" s="87"/>
      <c r="Z18" s="89"/>
      <c r="AA18" s="89">
        <v>7231315</v>
      </c>
      <c r="AB18" s="400">
        <v>8000000</v>
      </c>
      <c r="AC18" s="401">
        <v>14133706</v>
      </c>
      <c r="AD18" s="402">
        <f>392700+926660+6499428+1546107+615292+335060</f>
        <v>10315247</v>
      </c>
      <c r="AE18" s="403">
        <f t="shared" si="0"/>
        <v>-3818459</v>
      </c>
      <c r="AF18" s="401"/>
      <c r="AG18" s="398">
        <v>6</v>
      </c>
      <c r="AH18" s="404"/>
      <c r="AI18" s="404"/>
      <c r="AJ18" s="404"/>
      <c r="AK18" s="404"/>
    </row>
    <row r="19" spans="1:37" s="398" customFormat="1" ht="42.75" customHeight="1" x14ac:dyDescent="0.3">
      <c r="A19" s="571"/>
      <c r="B19" s="564"/>
      <c r="C19" s="574"/>
      <c r="D19" s="565"/>
      <c r="E19" s="84" t="s">
        <v>636</v>
      </c>
      <c r="F19" s="84" t="s">
        <v>637</v>
      </c>
      <c r="G19" s="92" t="s">
        <v>638</v>
      </c>
      <c r="H19" s="100"/>
      <c r="I19" s="102"/>
      <c r="J19" s="102"/>
      <c r="K19" s="85" t="s">
        <v>578</v>
      </c>
      <c r="L19" s="84">
        <v>70</v>
      </c>
      <c r="M19" s="84" t="s">
        <v>603</v>
      </c>
      <c r="N19" s="86"/>
      <c r="O19" s="87"/>
      <c r="P19" s="87"/>
      <c r="Q19" s="87"/>
      <c r="R19" s="87"/>
      <c r="S19" s="87"/>
      <c r="T19" s="95"/>
      <c r="U19" s="27"/>
      <c r="V19" s="27"/>
      <c r="W19" s="87"/>
      <c r="X19" s="87"/>
      <c r="Y19" s="87"/>
      <c r="Z19" s="89"/>
      <c r="AA19" s="89"/>
      <c r="AB19" s="400"/>
      <c r="AC19" s="401"/>
      <c r="AD19" s="402"/>
      <c r="AE19" s="403"/>
      <c r="AF19" s="401"/>
      <c r="AH19" s="404"/>
      <c r="AI19" s="404"/>
      <c r="AJ19" s="404"/>
      <c r="AK19" s="404"/>
    </row>
    <row r="20" spans="1:37" ht="28.5" x14ac:dyDescent="0.3">
      <c r="A20" s="571"/>
      <c r="B20" s="564"/>
      <c r="C20" s="574"/>
      <c r="D20" s="364" t="s">
        <v>639</v>
      </c>
      <c r="E20" s="84" t="s">
        <v>107</v>
      </c>
      <c r="F20" s="84" t="s">
        <v>108</v>
      </c>
      <c r="G20" s="84" t="s">
        <v>39</v>
      </c>
      <c r="H20" s="100" t="s">
        <v>612</v>
      </c>
      <c r="I20" s="85" t="s">
        <v>640</v>
      </c>
      <c r="J20" s="85" t="s">
        <v>640</v>
      </c>
      <c r="K20" s="85" t="s">
        <v>602</v>
      </c>
      <c r="L20" s="103">
        <v>120</v>
      </c>
      <c r="M20" s="103" t="s">
        <v>603</v>
      </c>
      <c r="N20" s="104" t="s">
        <v>583</v>
      </c>
      <c r="O20" s="87"/>
      <c r="P20" s="88"/>
      <c r="Q20" s="88"/>
      <c r="R20" s="88"/>
      <c r="S20" s="87"/>
      <c r="T20" s="88"/>
      <c r="U20" s="88"/>
      <c r="V20" s="88"/>
      <c r="W20" s="88"/>
      <c r="X20" s="88"/>
      <c r="Y20" s="87"/>
      <c r="Z20" s="105" t="s">
        <v>583</v>
      </c>
      <c r="AA20" s="105">
        <v>0</v>
      </c>
      <c r="AB20" s="400"/>
      <c r="AC20" s="401"/>
      <c r="AD20" s="401"/>
      <c r="AE20" s="403">
        <f t="shared" si="0"/>
        <v>0</v>
      </c>
      <c r="AF20" s="401"/>
      <c r="AG20" s="411">
        <v>7</v>
      </c>
      <c r="AH20" s="412"/>
      <c r="AI20" s="412"/>
      <c r="AJ20" s="412"/>
      <c r="AK20" s="412"/>
    </row>
    <row r="21" spans="1:37" ht="42.75" x14ac:dyDescent="0.3">
      <c r="A21" s="571"/>
      <c r="B21" s="564"/>
      <c r="C21" s="574"/>
      <c r="D21" s="364" t="s">
        <v>641</v>
      </c>
      <c r="E21" s="84" t="s">
        <v>642</v>
      </c>
      <c r="F21" s="84" t="s">
        <v>643</v>
      </c>
      <c r="G21" s="84" t="s">
        <v>39</v>
      </c>
      <c r="H21" s="100" t="s">
        <v>576</v>
      </c>
      <c r="I21" s="85" t="s">
        <v>1521</v>
      </c>
      <c r="J21" s="85" t="s">
        <v>1522</v>
      </c>
      <c r="K21" s="85" t="s">
        <v>578</v>
      </c>
      <c r="L21" s="103">
        <v>70</v>
      </c>
      <c r="M21" s="103" t="s">
        <v>579</v>
      </c>
      <c r="N21" s="104" t="s">
        <v>583</v>
      </c>
      <c r="O21" s="88"/>
      <c r="P21" s="88"/>
      <c r="Q21" s="88"/>
      <c r="R21" s="88"/>
      <c r="S21" s="88"/>
      <c r="T21" s="88"/>
      <c r="U21" s="88"/>
      <c r="V21" s="88"/>
      <c r="W21" s="88"/>
      <c r="X21" s="88"/>
      <c r="Y21" s="88"/>
      <c r="Z21" s="105"/>
      <c r="AA21" s="105"/>
      <c r="AB21" s="400"/>
      <c r="AC21" s="401"/>
      <c r="AD21" s="401"/>
      <c r="AE21" s="403"/>
      <c r="AF21" s="401"/>
      <c r="AG21" s="411"/>
      <c r="AH21" s="412"/>
      <c r="AI21" s="412"/>
      <c r="AJ21" s="412"/>
      <c r="AK21" s="412"/>
    </row>
    <row r="22" spans="1:37" ht="56.25" customHeight="1" x14ac:dyDescent="0.3">
      <c r="A22" s="571"/>
      <c r="B22" s="365"/>
      <c r="C22" s="575"/>
      <c r="D22" s="364" t="s">
        <v>644</v>
      </c>
      <c r="E22" s="84" t="s">
        <v>645</v>
      </c>
      <c r="F22" s="84" t="s">
        <v>646</v>
      </c>
      <c r="G22" s="84" t="s">
        <v>647</v>
      </c>
      <c r="H22" s="100" t="s">
        <v>648</v>
      </c>
      <c r="I22" s="85" t="s">
        <v>97</v>
      </c>
      <c r="J22" s="106"/>
      <c r="K22" s="85" t="s">
        <v>578</v>
      </c>
      <c r="L22" s="103">
        <v>120</v>
      </c>
      <c r="M22" s="103" t="s">
        <v>603</v>
      </c>
      <c r="N22" s="104"/>
      <c r="O22" s="87"/>
      <c r="P22" s="88"/>
      <c r="Q22" s="88"/>
      <c r="R22" s="88"/>
      <c r="S22" s="88"/>
      <c r="T22" s="88"/>
      <c r="U22" s="88"/>
      <c r="V22" s="88"/>
      <c r="W22" s="88"/>
      <c r="X22" s="88"/>
      <c r="Y22" s="87"/>
      <c r="Z22" s="105"/>
      <c r="AA22" s="105"/>
      <c r="AB22" s="400"/>
      <c r="AC22" s="401"/>
      <c r="AD22" s="401"/>
      <c r="AE22" s="403"/>
      <c r="AF22" s="401"/>
      <c r="AG22" s="411"/>
      <c r="AH22" s="412"/>
      <c r="AI22" s="412"/>
      <c r="AJ22" s="412"/>
      <c r="AK22" s="412"/>
    </row>
    <row r="23" spans="1:37" ht="28.5" x14ac:dyDescent="0.3">
      <c r="A23" s="571"/>
      <c r="B23" s="365" t="s">
        <v>649</v>
      </c>
      <c r="C23" s="368" t="s">
        <v>650</v>
      </c>
      <c r="D23" s="364" t="s">
        <v>651</v>
      </c>
      <c r="E23" s="84" t="s">
        <v>652</v>
      </c>
      <c r="F23" s="84" t="s">
        <v>653</v>
      </c>
      <c r="G23" s="84" t="s">
        <v>654</v>
      </c>
      <c r="H23" s="100"/>
      <c r="I23" s="85" t="s">
        <v>576</v>
      </c>
      <c r="J23" s="85" t="s">
        <v>448</v>
      </c>
      <c r="K23" s="85" t="s">
        <v>578</v>
      </c>
      <c r="L23" s="103">
        <v>20</v>
      </c>
      <c r="M23" s="103" t="s">
        <v>579</v>
      </c>
      <c r="N23" s="104"/>
      <c r="O23" s="87"/>
      <c r="P23" s="87"/>
      <c r="Q23" s="87"/>
      <c r="R23" s="87"/>
      <c r="S23" s="87"/>
      <c r="T23" s="88"/>
      <c r="U23" s="87"/>
      <c r="V23" s="87"/>
      <c r="W23" s="87"/>
      <c r="X23" s="87"/>
      <c r="Y23" s="87"/>
      <c r="Z23" s="105"/>
      <c r="AA23" s="105"/>
      <c r="AB23" s="400"/>
      <c r="AC23" s="401"/>
      <c r="AD23" s="401"/>
      <c r="AE23" s="403"/>
      <c r="AF23" s="401"/>
      <c r="AG23" s="411"/>
      <c r="AH23" s="412"/>
      <c r="AI23" s="412"/>
      <c r="AJ23" s="412"/>
      <c r="AK23" s="412"/>
    </row>
    <row r="24" spans="1:37" ht="89.25" customHeight="1" x14ac:dyDescent="0.3">
      <c r="A24" s="576"/>
      <c r="B24" s="84" t="s">
        <v>655</v>
      </c>
      <c r="C24" s="107" t="s">
        <v>656</v>
      </c>
      <c r="D24" s="84" t="s">
        <v>103</v>
      </c>
      <c r="E24" s="84" t="s">
        <v>657</v>
      </c>
      <c r="F24" s="84" t="s">
        <v>658</v>
      </c>
      <c r="G24" s="84" t="s">
        <v>39</v>
      </c>
      <c r="H24" s="90" t="s">
        <v>659</v>
      </c>
      <c r="I24" s="85" t="s">
        <v>660</v>
      </c>
      <c r="J24" s="85" t="s">
        <v>661</v>
      </c>
      <c r="K24" s="85" t="s">
        <v>578</v>
      </c>
      <c r="L24" s="84">
        <v>50</v>
      </c>
      <c r="M24" s="84" t="s">
        <v>579</v>
      </c>
      <c r="N24" s="86" t="s">
        <v>583</v>
      </c>
      <c r="O24" s="87"/>
      <c r="P24" s="88"/>
      <c r="Q24" s="87"/>
      <c r="R24" s="87"/>
      <c r="S24" s="88"/>
      <c r="T24" s="87"/>
      <c r="U24" s="87"/>
      <c r="V24" s="88"/>
      <c r="W24" s="87"/>
      <c r="X24" s="87"/>
      <c r="Y24" s="87"/>
      <c r="Z24" s="105" t="s">
        <v>583</v>
      </c>
      <c r="AA24" s="105">
        <v>0</v>
      </c>
      <c r="AB24" s="400"/>
      <c r="AC24" s="401"/>
      <c r="AD24" s="401"/>
      <c r="AE24" s="403">
        <f t="shared" ref="AE24" si="1">+AD24-AC24</f>
        <v>0</v>
      </c>
      <c r="AF24" s="401"/>
      <c r="AG24" s="411">
        <v>11</v>
      </c>
      <c r="AH24" s="412"/>
      <c r="AI24" s="412"/>
      <c r="AJ24" s="412"/>
      <c r="AK24" s="412"/>
    </row>
    <row r="25" spans="1:37" ht="42.75" customHeight="1" x14ac:dyDescent="0.3">
      <c r="A25" s="570" t="s">
        <v>662</v>
      </c>
      <c r="B25" s="563" t="s">
        <v>663</v>
      </c>
      <c r="C25" s="366" t="s">
        <v>664</v>
      </c>
      <c r="D25" s="100" t="s">
        <v>665</v>
      </c>
      <c r="E25" s="100" t="s">
        <v>666</v>
      </c>
      <c r="F25" s="100" t="s">
        <v>667</v>
      </c>
      <c r="G25" s="100" t="s">
        <v>668</v>
      </c>
      <c r="H25" s="100" t="s">
        <v>39</v>
      </c>
      <c r="I25" s="101" t="s">
        <v>589</v>
      </c>
      <c r="J25" s="101" t="s">
        <v>669</v>
      </c>
      <c r="K25" s="101" t="s">
        <v>578</v>
      </c>
      <c r="L25" s="108">
        <v>70</v>
      </c>
      <c r="M25" s="108" t="s">
        <v>579</v>
      </c>
      <c r="N25" s="109"/>
      <c r="O25" s="110"/>
      <c r="P25" s="110"/>
      <c r="Q25" s="110"/>
      <c r="R25" s="111"/>
      <c r="S25" s="110"/>
      <c r="T25" s="110"/>
      <c r="U25" s="110"/>
      <c r="V25" s="110"/>
      <c r="W25" s="112"/>
      <c r="X25" s="110"/>
      <c r="Y25" s="87"/>
      <c r="Z25" s="113"/>
      <c r="AA25" s="113">
        <v>2383200</v>
      </c>
      <c r="AB25" s="400">
        <v>5000000</v>
      </c>
      <c r="AC25" s="401">
        <v>4689000</v>
      </c>
      <c r="AD25" s="402">
        <v>3639020</v>
      </c>
      <c r="AE25" s="403">
        <f t="shared" si="0"/>
        <v>-1049980</v>
      </c>
      <c r="AF25" s="401"/>
      <c r="AG25" s="56">
        <v>12</v>
      </c>
      <c r="AH25" s="412"/>
      <c r="AI25" s="412"/>
      <c r="AJ25" s="412"/>
      <c r="AK25" s="412"/>
    </row>
    <row r="26" spans="1:37" ht="57" x14ac:dyDescent="0.3">
      <c r="A26" s="571"/>
      <c r="B26" s="564"/>
      <c r="C26" s="366" t="s">
        <v>670</v>
      </c>
      <c r="D26" s="100" t="s">
        <v>671</v>
      </c>
      <c r="E26" s="100" t="s">
        <v>672</v>
      </c>
      <c r="F26" s="100" t="s">
        <v>673</v>
      </c>
      <c r="G26" s="100" t="s">
        <v>39</v>
      </c>
      <c r="H26" s="100" t="s">
        <v>39</v>
      </c>
      <c r="I26" s="101" t="s">
        <v>589</v>
      </c>
      <c r="J26" s="101" t="s">
        <v>669</v>
      </c>
      <c r="K26" s="101" t="s">
        <v>578</v>
      </c>
      <c r="L26" s="108">
        <v>70</v>
      </c>
      <c r="M26" s="108" t="s">
        <v>579</v>
      </c>
      <c r="N26" s="109"/>
      <c r="O26" s="110"/>
      <c r="P26" s="110"/>
      <c r="Q26" s="110"/>
      <c r="R26" s="110"/>
      <c r="S26" s="110"/>
      <c r="T26" s="111"/>
      <c r="U26" s="110"/>
      <c r="V26" s="110"/>
      <c r="W26" s="24"/>
      <c r="X26" s="110"/>
      <c r="Y26" s="87"/>
      <c r="Z26" s="113"/>
      <c r="AA26" s="113"/>
      <c r="AB26" s="400"/>
      <c r="AC26" s="401"/>
      <c r="AD26" s="402"/>
      <c r="AE26" s="403"/>
      <c r="AF26" s="401"/>
      <c r="AH26" s="412"/>
      <c r="AI26" s="412"/>
      <c r="AJ26" s="412"/>
      <c r="AK26" s="412"/>
    </row>
    <row r="27" spans="1:37" ht="42.75" x14ac:dyDescent="0.3">
      <c r="A27" s="571"/>
      <c r="B27" s="564"/>
      <c r="C27" s="572" t="s">
        <v>674</v>
      </c>
      <c r="D27" s="84" t="s">
        <v>77</v>
      </c>
      <c r="E27" s="84" t="s">
        <v>105</v>
      </c>
      <c r="F27" s="84" t="s">
        <v>106</v>
      </c>
      <c r="G27" s="84" t="s">
        <v>675</v>
      </c>
      <c r="H27" s="9" t="s">
        <v>676</v>
      </c>
      <c r="I27" s="85" t="s">
        <v>576</v>
      </c>
      <c r="J27" s="85" t="s">
        <v>677</v>
      </c>
      <c r="K27" s="85" t="s">
        <v>678</v>
      </c>
      <c r="L27" s="103">
        <v>3</v>
      </c>
      <c r="M27" s="103" t="s">
        <v>579</v>
      </c>
      <c r="N27" s="104"/>
      <c r="O27" s="87"/>
      <c r="P27" s="87"/>
      <c r="Q27" s="87"/>
      <c r="R27" s="87"/>
      <c r="S27" s="87"/>
      <c r="T27" s="87"/>
      <c r="U27" s="87"/>
      <c r="V27" s="87"/>
      <c r="W27" s="87"/>
      <c r="X27" s="88"/>
      <c r="Y27" s="87"/>
      <c r="Z27" s="105"/>
      <c r="AA27" s="105">
        <v>314500</v>
      </c>
      <c r="AB27" s="400">
        <v>2000000</v>
      </c>
      <c r="AC27" s="402">
        <v>2255200</v>
      </c>
      <c r="AD27" s="401">
        <v>2648085</v>
      </c>
      <c r="AE27" s="403">
        <f t="shared" ref="AE27" si="2">+AD27-AC27</f>
        <v>392885</v>
      </c>
      <c r="AF27" s="401"/>
      <c r="AG27" s="56">
        <v>20</v>
      </c>
      <c r="AH27" s="412"/>
      <c r="AI27" s="412"/>
      <c r="AJ27" s="412"/>
      <c r="AK27" s="412"/>
    </row>
    <row r="28" spans="1:37" ht="42.75" x14ac:dyDescent="0.3">
      <c r="A28" s="571"/>
      <c r="B28" s="565"/>
      <c r="C28" s="572"/>
      <c r="D28" s="364" t="s">
        <v>679</v>
      </c>
      <c r="E28" s="84" t="s">
        <v>680</v>
      </c>
      <c r="F28" s="84" t="s">
        <v>681</v>
      </c>
      <c r="G28" s="84" t="s">
        <v>39</v>
      </c>
      <c r="H28" s="9" t="s">
        <v>39</v>
      </c>
      <c r="I28" s="85" t="s">
        <v>682</v>
      </c>
      <c r="J28" s="85" t="s">
        <v>39</v>
      </c>
      <c r="K28" s="85" t="s">
        <v>683</v>
      </c>
      <c r="L28" s="103">
        <v>10</v>
      </c>
      <c r="M28" s="103" t="s">
        <v>579</v>
      </c>
      <c r="N28" s="104" t="s">
        <v>583</v>
      </c>
      <c r="O28" s="88"/>
      <c r="P28" s="88"/>
      <c r="Q28" s="88"/>
      <c r="R28" s="88"/>
      <c r="S28" s="88"/>
      <c r="T28" s="88"/>
      <c r="U28" s="88"/>
      <c r="V28" s="88"/>
      <c r="W28" s="88"/>
      <c r="X28" s="88"/>
      <c r="Y28" s="88"/>
      <c r="Z28" s="105"/>
      <c r="AA28" s="105"/>
      <c r="AB28" s="400"/>
      <c r="AC28" s="402"/>
      <c r="AD28" s="401"/>
      <c r="AE28" s="403"/>
      <c r="AF28" s="401"/>
      <c r="AH28" s="412"/>
      <c r="AI28" s="412"/>
      <c r="AJ28" s="412"/>
      <c r="AK28" s="412"/>
    </row>
    <row r="29" spans="1:37" ht="85.5" x14ac:dyDescent="0.3">
      <c r="A29" s="571"/>
      <c r="B29" s="563" t="s">
        <v>684</v>
      </c>
      <c r="C29" s="573" t="s">
        <v>685</v>
      </c>
      <c r="D29" s="563" t="s">
        <v>686</v>
      </c>
      <c r="E29" s="84" t="s">
        <v>96</v>
      </c>
      <c r="F29" s="84" t="s">
        <v>687</v>
      </c>
      <c r="G29" s="84" t="s">
        <v>688</v>
      </c>
      <c r="H29" s="84" t="s">
        <v>39</v>
      </c>
      <c r="I29" s="85" t="s">
        <v>97</v>
      </c>
      <c r="J29" s="85" t="s">
        <v>97</v>
      </c>
      <c r="K29" s="85" t="s">
        <v>602</v>
      </c>
      <c r="L29" s="84">
        <v>110</v>
      </c>
      <c r="M29" s="84" t="s">
        <v>579</v>
      </c>
      <c r="N29" s="86"/>
      <c r="O29" s="88"/>
      <c r="P29" s="88"/>
      <c r="Q29" s="88"/>
      <c r="R29" s="88"/>
      <c r="S29" s="88"/>
      <c r="T29" s="88"/>
      <c r="U29" s="88"/>
      <c r="V29" s="88"/>
      <c r="W29" s="88"/>
      <c r="X29" s="88"/>
      <c r="Y29" s="88"/>
      <c r="Z29" s="89"/>
      <c r="AA29" s="89">
        <v>627777</v>
      </c>
      <c r="AB29" s="400">
        <v>3000000</v>
      </c>
      <c r="AC29" s="402">
        <v>8626067</v>
      </c>
      <c r="AD29" s="401">
        <f>2613600+369600+4224000+3638900</f>
        <v>10846100</v>
      </c>
      <c r="AE29" s="403">
        <f t="shared" si="0"/>
        <v>2220033</v>
      </c>
      <c r="AF29" s="401"/>
      <c r="AG29" s="411">
        <v>14</v>
      </c>
      <c r="AH29" s="412"/>
      <c r="AI29" s="412"/>
      <c r="AJ29" s="412"/>
      <c r="AK29" s="412"/>
    </row>
    <row r="30" spans="1:37" ht="66" customHeight="1" x14ac:dyDescent="0.3">
      <c r="A30" s="571"/>
      <c r="B30" s="564"/>
      <c r="C30" s="574"/>
      <c r="D30" s="564"/>
      <c r="E30" s="84" t="s">
        <v>689</v>
      </c>
      <c r="F30" s="84" t="s">
        <v>690</v>
      </c>
      <c r="G30" s="84" t="s">
        <v>691</v>
      </c>
      <c r="H30" s="84" t="s">
        <v>676</v>
      </c>
      <c r="I30" s="85" t="s">
        <v>576</v>
      </c>
      <c r="J30" s="85" t="s">
        <v>692</v>
      </c>
      <c r="K30" s="85" t="s">
        <v>578</v>
      </c>
      <c r="L30" s="84">
        <v>70</v>
      </c>
      <c r="M30" s="84" t="s">
        <v>579</v>
      </c>
      <c r="N30" s="86"/>
      <c r="O30" s="87"/>
      <c r="P30" s="87"/>
      <c r="Q30" s="87"/>
      <c r="R30" s="87"/>
      <c r="S30" s="87"/>
      <c r="T30" s="87"/>
      <c r="U30" s="87"/>
      <c r="V30" s="87"/>
      <c r="W30" s="87"/>
      <c r="X30" s="87"/>
      <c r="Y30" s="88"/>
      <c r="Z30" s="89"/>
      <c r="AA30" s="89"/>
      <c r="AB30" s="400"/>
      <c r="AC30" s="402"/>
      <c r="AD30" s="401"/>
      <c r="AE30" s="403"/>
      <c r="AF30" s="401"/>
      <c r="AG30" s="411"/>
      <c r="AH30" s="412"/>
      <c r="AI30" s="412"/>
      <c r="AJ30" s="412"/>
      <c r="AK30" s="412"/>
    </row>
    <row r="31" spans="1:37" ht="66" customHeight="1" x14ac:dyDescent="0.3">
      <c r="A31" s="571"/>
      <c r="B31" s="564"/>
      <c r="C31" s="574"/>
      <c r="D31" s="564"/>
      <c r="E31" s="84" t="s">
        <v>693</v>
      </c>
      <c r="F31" s="84" t="s">
        <v>694</v>
      </c>
      <c r="G31" s="84" t="s">
        <v>39</v>
      </c>
      <c r="H31" s="84"/>
      <c r="I31" s="85" t="s">
        <v>660</v>
      </c>
      <c r="J31" s="85" t="s">
        <v>695</v>
      </c>
      <c r="K31" s="85" t="s">
        <v>578</v>
      </c>
      <c r="L31" s="84">
        <v>110</v>
      </c>
      <c r="M31" s="84" t="s">
        <v>579</v>
      </c>
      <c r="N31" s="86" t="s">
        <v>583</v>
      </c>
      <c r="O31" s="87"/>
      <c r="P31" s="88"/>
      <c r="Q31" s="87"/>
      <c r="R31" s="87"/>
      <c r="S31" s="88"/>
      <c r="T31" s="87"/>
      <c r="U31" s="87"/>
      <c r="V31" s="88"/>
      <c r="W31" s="87"/>
      <c r="X31" s="87"/>
      <c r="Y31" s="87"/>
      <c r="Z31" s="89"/>
      <c r="AA31" s="89"/>
      <c r="AB31" s="400"/>
      <c r="AC31" s="402"/>
      <c r="AD31" s="401"/>
      <c r="AE31" s="403"/>
      <c r="AF31" s="401"/>
      <c r="AG31" s="411"/>
      <c r="AH31" s="412"/>
      <c r="AI31" s="412"/>
      <c r="AJ31" s="412"/>
      <c r="AK31" s="412"/>
    </row>
    <row r="32" spans="1:37" s="73" customFormat="1" ht="90.75" customHeight="1" x14ac:dyDescent="0.3">
      <c r="A32" s="571"/>
      <c r="B32" s="564"/>
      <c r="C32" s="574"/>
      <c r="D32" s="565"/>
      <c r="E32" s="364" t="s">
        <v>696</v>
      </c>
      <c r="F32" s="90" t="s">
        <v>697</v>
      </c>
      <c r="G32" s="90" t="s">
        <v>698</v>
      </c>
      <c r="H32" s="41" t="s">
        <v>699</v>
      </c>
      <c r="I32" s="85" t="s">
        <v>576</v>
      </c>
      <c r="J32" s="85" t="s">
        <v>700</v>
      </c>
      <c r="K32" s="85" t="s">
        <v>602</v>
      </c>
      <c r="L32" s="103">
        <v>110</v>
      </c>
      <c r="M32" s="84" t="s">
        <v>701</v>
      </c>
      <c r="N32" s="104"/>
      <c r="O32" s="87"/>
      <c r="P32" s="87"/>
      <c r="Q32" s="87"/>
      <c r="R32" s="87"/>
      <c r="S32" s="87"/>
      <c r="T32" s="87"/>
      <c r="U32" s="48"/>
      <c r="V32" s="48"/>
      <c r="W32" s="87"/>
      <c r="X32" s="99">
        <v>20</v>
      </c>
      <c r="Y32" s="87"/>
      <c r="Z32" s="114"/>
      <c r="AA32" s="114"/>
      <c r="AB32" s="405">
        <v>13000000</v>
      </c>
      <c r="AC32" s="402">
        <v>8625783</v>
      </c>
      <c r="AD32" s="401">
        <f>3210240+2818446+2348500+1039500+739200</f>
        <v>10155886</v>
      </c>
      <c r="AE32" s="403">
        <f t="shared" ref="AE32" si="3">+AD32-AC32</f>
        <v>1530103</v>
      </c>
      <c r="AF32" s="401"/>
      <c r="AG32" s="73">
        <v>18</v>
      </c>
      <c r="AH32" s="413"/>
      <c r="AI32" s="413"/>
      <c r="AJ32" s="413"/>
      <c r="AK32" s="413"/>
    </row>
    <row r="33" spans="1:37" s="398" customFormat="1" ht="50.25" customHeight="1" x14ac:dyDescent="0.25">
      <c r="A33" s="571"/>
      <c r="B33" s="564"/>
      <c r="C33" s="574"/>
      <c r="D33" s="563" t="s">
        <v>702</v>
      </c>
      <c r="E33" s="84" t="s">
        <v>703</v>
      </c>
      <c r="F33" s="84" t="s">
        <v>704</v>
      </c>
      <c r="G33" s="84" t="s">
        <v>39</v>
      </c>
      <c r="H33" s="103" t="s">
        <v>39</v>
      </c>
      <c r="I33" s="85" t="s">
        <v>576</v>
      </c>
      <c r="J33" s="85" t="s">
        <v>705</v>
      </c>
      <c r="K33" s="85" t="s">
        <v>602</v>
      </c>
      <c r="L33" s="84">
        <v>30</v>
      </c>
      <c r="M33" s="84" t="s">
        <v>579</v>
      </c>
      <c r="N33" s="86" t="s">
        <v>583</v>
      </c>
      <c r="O33" s="87"/>
      <c r="P33" s="115" t="s">
        <v>706</v>
      </c>
      <c r="Q33" s="87"/>
      <c r="R33" s="87"/>
      <c r="S33" s="87"/>
      <c r="T33" s="87"/>
      <c r="U33" s="87"/>
      <c r="V33" s="87"/>
      <c r="W33" s="87"/>
      <c r="X33" s="87"/>
      <c r="Y33" s="87"/>
      <c r="Z33" s="89" t="s">
        <v>583</v>
      </c>
      <c r="AA33" s="89"/>
      <c r="AB33" s="400"/>
      <c r="AC33" s="401"/>
      <c r="AD33" s="401"/>
      <c r="AE33" s="403">
        <f t="shared" si="0"/>
        <v>0</v>
      </c>
      <c r="AF33" s="401"/>
      <c r="AG33" s="414">
        <v>15</v>
      </c>
      <c r="AH33" s="404"/>
      <c r="AI33" s="404"/>
      <c r="AJ33" s="404"/>
      <c r="AK33" s="404"/>
    </row>
    <row r="34" spans="1:37" s="398" customFormat="1" ht="50.25" customHeight="1" x14ac:dyDescent="0.25">
      <c r="A34" s="571"/>
      <c r="B34" s="564"/>
      <c r="C34" s="574"/>
      <c r="D34" s="565"/>
      <c r="E34" s="84" t="s">
        <v>707</v>
      </c>
      <c r="F34" s="84" t="s">
        <v>708</v>
      </c>
      <c r="G34" s="84" t="s">
        <v>39</v>
      </c>
      <c r="H34" s="103" t="s">
        <v>39</v>
      </c>
      <c r="I34" s="85" t="s">
        <v>576</v>
      </c>
      <c r="J34" s="85" t="s">
        <v>709</v>
      </c>
      <c r="K34" s="85" t="s">
        <v>602</v>
      </c>
      <c r="L34" s="84">
        <v>30</v>
      </c>
      <c r="M34" s="84" t="s">
        <v>579</v>
      </c>
      <c r="N34" s="86" t="s">
        <v>583</v>
      </c>
      <c r="O34" s="87"/>
      <c r="P34" s="87"/>
      <c r="Q34" s="87"/>
      <c r="R34" s="88">
        <v>8</v>
      </c>
      <c r="S34" s="88">
        <v>13</v>
      </c>
      <c r="T34" s="87"/>
      <c r="U34" s="87"/>
      <c r="V34" s="87"/>
      <c r="W34" s="87"/>
      <c r="X34" s="87"/>
      <c r="Y34" s="87"/>
      <c r="Z34" s="89"/>
      <c r="AA34" s="89"/>
      <c r="AB34" s="400"/>
      <c r="AC34" s="401"/>
      <c r="AD34" s="401"/>
      <c r="AE34" s="403"/>
      <c r="AF34" s="401"/>
      <c r="AG34" s="414"/>
      <c r="AH34" s="404"/>
      <c r="AI34" s="404"/>
      <c r="AJ34" s="404"/>
      <c r="AK34" s="404"/>
    </row>
    <row r="35" spans="1:37" s="408" customFormat="1" ht="58.5" customHeight="1" x14ac:dyDescent="0.25">
      <c r="A35" s="571"/>
      <c r="B35" s="564"/>
      <c r="C35" s="574"/>
      <c r="D35" s="84" t="s">
        <v>710</v>
      </c>
      <c r="E35" s="84" t="s">
        <v>711</v>
      </c>
      <c r="F35" s="84" t="s">
        <v>712</v>
      </c>
      <c r="G35" s="84" t="s">
        <v>713</v>
      </c>
      <c r="H35" s="41" t="s">
        <v>575</v>
      </c>
      <c r="I35" s="85" t="s">
        <v>576</v>
      </c>
      <c r="J35" s="85" t="s">
        <v>714</v>
      </c>
      <c r="K35" s="85" t="s">
        <v>602</v>
      </c>
      <c r="L35" s="84">
        <v>70</v>
      </c>
      <c r="M35" s="84" t="s">
        <v>701</v>
      </c>
      <c r="N35" s="86"/>
      <c r="O35" s="87"/>
      <c r="P35" s="87"/>
      <c r="Q35" s="87"/>
      <c r="R35" s="87"/>
      <c r="S35" s="88">
        <v>26</v>
      </c>
      <c r="T35" s="87"/>
      <c r="U35" s="87"/>
      <c r="V35" s="87"/>
      <c r="W35" s="87"/>
      <c r="X35" s="87"/>
      <c r="Y35" s="87"/>
      <c r="Z35" s="89" t="s">
        <v>583</v>
      </c>
      <c r="AA35" s="89"/>
      <c r="AB35" s="405">
        <v>0</v>
      </c>
      <c r="AC35" s="401">
        <v>0</v>
      </c>
      <c r="AD35" s="401"/>
      <c r="AE35" s="403">
        <f t="shared" si="0"/>
        <v>0</v>
      </c>
      <c r="AF35" s="401"/>
      <c r="AG35" s="406">
        <v>16</v>
      </c>
      <c r="AH35" s="407"/>
      <c r="AI35" s="407"/>
      <c r="AJ35" s="407"/>
      <c r="AK35" s="407"/>
    </row>
    <row r="36" spans="1:37" ht="81.75" customHeight="1" x14ac:dyDescent="0.3">
      <c r="A36" s="571"/>
      <c r="B36" s="564"/>
      <c r="C36" s="574"/>
      <c r="D36" s="84" t="s">
        <v>715</v>
      </c>
      <c r="E36" s="84" t="s">
        <v>104</v>
      </c>
      <c r="F36" s="84" t="s">
        <v>716</v>
      </c>
      <c r="G36" s="84" t="s">
        <v>39</v>
      </c>
      <c r="H36" s="23" t="s">
        <v>39</v>
      </c>
      <c r="I36" s="85" t="s">
        <v>97</v>
      </c>
      <c r="J36" s="85" t="s">
        <v>39</v>
      </c>
      <c r="K36" s="85" t="s">
        <v>578</v>
      </c>
      <c r="L36" s="103">
        <v>50</v>
      </c>
      <c r="M36" s="84" t="s">
        <v>701</v>
      </c>
      <c r="N36" s="104" t="s">
        <v>583</v>
      </c>
      <c r="O36" s="88"/>
      <c r="P36" s="88"/>
      <c r="Q36" s="88"/>
      <c r="R36" s="88"/>
      <c r="S36" s="88"/>
      <c r="T36" s="88"/>
      <c r="U36" s="88"/>
      <c r="V36" s="88"/>
      <c r="W36" s="88"/>
      <c r="X36" s="88"/>
      <c r="Y36" s="88"/>
      <c r="Z36" s="105" t="s">
        <v>583</v>
      </c>
      <c r="AA36" s="105">
        <v>0</v>
      </c>
      <c r="AB36" s="400"/>
      <c r="AC36" s="401"/>
      <c r="AD36" s="401"/>
      <c r="AE36" s="403">
        <f t="shared" si="0"/>
        <v>0</v>
      </c>
      <c r="AF36" s="401"/>
      <c r="AG36" s="411">
        <v>19</v>
      </c>
      <c r="AH36" s="412"/>
      <c r="AI36" s="412"/>
      <c r="AJ36" s="412"/>
      <c r="AK36" s="412"/>
    </row>
    <row r="37" spans="1:37" ht="71.25" customHeight="1" x14ac:dyDescent="0.3">
      <c r="A37" s="571"/>
      <c r="B37" s="565"/>
      <c r="C37" s="575"/>
      <c r="D37" s="84" t="s">
        <v>717</v>
      </c>
      <c r="E37" s="84" t="s">
        <v>718</v>
      </c>
      <c r="F37" s="84" t="s">
        <v>719</v>
      </c>
      <c r="G37" s="84" t="s">
        <v>39</v>
      </c>
      <c r="H37" s="84" t="s">
        <v>39</v>
      </c>
      <c r="I37" s="85" t="s">
        <v>97</v>
      </c>
      <c r="J37" s="85" t="s">
        <v>39</v>
      </c>
      <c r="K37" s="85" t="s">
        <v>602</v>
      </c>
      <c r="L37" s="103">
        <v>70</v>
      </c>
      <c r="M37" s="103" t="s">
        <v>579</v>
      </c>
      <c r="N37" s="104" t="s">
        <v>583</v>
      </c>
      <c r="O37" s="88"/>
      <c r="P37" s="88"/>
      <c r="Q37" s="88"/>
      <c r="R37" s="88"/>
      <c r="S37" s="88"/>
      <c r="T37" s="88"/>
      <c r="U37" s="88"/>
      <c r="V37" s="88"/>
      <c r="W37" s="88"/>
      <c r="X37" s="88"/>
      <c r="Y37" s="88"/>
      <c r="Z37" s="105" t="s">
        <v>583</v>
      </c>
      <c r="AA37" s="105">
        <v>0</v>
      </c>
      <c r="AB37" s="400"/>
      <c r="AC37" s="401"/>
      <c r="AD37" s="401"/>
      <c r="AE37" s="403">
        <f t="shared" si="0"/>
        <v>0</v>
      </c>
      <c r="AF37" s="401"/>
      <c r="AG37" s="411">
        <v>10</v>
      </c>
      <c r="AH37" s="412"/>
      <c r="AI37" s="412"/>
      <c r="AJ37" s="412"/>
      <c r="AK37" s="412"/>
    </row>
    <row r="38" spans="1:37" ht="42.75" x14ac:dyDescent="0.3">
      <c r="A38" s="571"/>
      <c r="B38" s="367" t="s">
        <v>720</v>
      </c>
      <c r="C38" s="368" t="s">
        <v>721</v>
      </c>
      <c r="D38" s="84" t="s">
        <v>722</v>
      </c>
      <c r="E38" s="84" t="s">
        <v>723</v>
      </c>
      <c r="F38" s="84" t="s">
        <v>724</v>
      </c>
      <c r="G38" s="84"/>
      <c r="H38" s="9" t="s">
        <v>39</v>
      </c>
      <c r="I38" s="85" t="s">
        <v>576</v>
      </c>
      <c r="J38" s="85" t="s">
        <v>725</v>
      </c>
      <c r="K38" s="85" t="s">
        <v>726</v>
      </c>
      <c r="L38" s="103">
        <v>5</v>
      </c>
      <c r="M38" s="103" t="s">
        <v>727</v>
      </c>
      <c r="N38" s="116">
        <v>15000000</v>
      </c>
      <c r="O38" s="87"/>
      <c r="P38" s="87"/>
      <c r="Q38" s="87"/>
      <c r="R38" s="87"/>
      <c r="S38" s="87"/>
      <c r="T38" s="87"/>
      <c r="U38" s="87"/>
      <c r="V38" s="87"/>
      <c r="W38" s="87"/>
      <c r="X38" s="88">
        <v>30</v>
      </c>
      <c r="Y38" s="87"/>
      <c r="Z38" s="105"/>
      <c r="AA38" s="105"/>
      <c r="AB38" s="400"/>
      <c r="AC38" s="402"/>
      <c r="AD38" s="401"/>
      <c r="AE38" s="403"/>
      <c r="AF38" s="401"/>
      <c r="AH38" s="412"/>
      <c r="AI38" s="412"/>
      <c r="AJ38" s="412"/>
      <c r="AK38" s="412"/>
    </row>
    <row r="39" spans="1:37" ht="20.25" customHeight="1" x14ac:dyDescent="0.3">
      <c r="A39" s="117"/>
      <c r="B39" s="117"/>
      <c r="C39" s="566" t="s">
        <v>728</v>
      </c>
      <c r="D39" s="566"/>
      <c r="E39" s="566"/>
      <c r="F39" s="566"/>
      <c r="G39" s="118"/>
      <c r="H39" s="118"/>
      <c r="I39" s="119"/>
      <c r="J39" s="119"/>
      <c r="K39" s="119"/>
      <c r="L39" s="119"/>
      <c r="M39" s="119"/>
      <c r="N39" s="120"/>
      <c r="O39" s="119"/>
      <c r="P39" s="119"/>
      <c r="Q39" s="119"/>
      <c r="R39" s="119"/>
      <c r="S39" s="119"/>
      <c r="T39" s="119"/>
      <c r="U39" s="119"/>
      <c r="V39" s="119"/>
      <c r="W39" s="119"/>
      <c r="X39" s="119"/>
      <c r="Y39" s="119"/>
      <c r="Z39" s="119"/>
      <c r="AA39" s="415">
        <f>SUM(AA8:AA37)</f>
        <v>12070464</v>
      </c>
      <c r="AB39" s="119"/>
      <c r="AC39" s="416">
        <f>SUM(AC8:AC37)</f>
        <v>43387930</v>
      </c>
      <c r="AD39" s="416">
        <f>SUM(AD8:AD37)</f>
        <v>41266108</v>
      </c>
      <c r="AE39" s="417">
        <f>+AD39-AC39</f>
        <v>-2121822</v>
      </c>
    </row>
    <row r="40" spans="1:37" x14ac:dyDescent="0.3">
      <c r="B40" s="7"/>
      <c r="C40" s="121"/>
      <c r="D40" s="7"/>
      <c r="E40" s="7"/>
      <c r="F40" s="7"/>
      <c r="G40" s="7"/>
      <c r="H40" s="122"/>
      <c r="I40" s="7"/>
      <c r="J40" s="7"/>
      <c r="K40" s="7"/>
      <c r="L40" s="7"/>
      <c r="M40" s="7"/>
      <c r="N40" s="123"/>
      <c r="AF40" s="416"/>
    </row>
    <row r="41" spans="1:37" s="126" customFormat="1" ht="48.75" customHeight="1" x14ac:dyDescent="0.2">
      <c r="B41" s="127" t="s">
        <v>109</v>
      </c>
      <c r="C41" s="567"/>
      <c r="D41" s="568"/>
      <c r="E41" s="568"/>
      <c r="F41" s="568"/>
      <c r="G41" s="568"/>
      <c r="H41" s="568"/>
      <c r="I41" s="568"/>
      <c r="J41" s="568"/>
      <c r="K41" s="568"/>
      <c r="L41" s="568"/>
      <c r="M41" s="568"/>
      <c r="N41" s="568"/>
      <c r="O41" s="568"/>
      <c r="P41" s="568"/>
      <c r="Q41" s="568"/>
      <c r="R41" s="568"/>
      <c r="S41" s="568"/>
      <c r="T41" s="568"/>
      <c r="U41" s="568"/>
      <c r="V41" s="568"/>
      <c r="W41" s="568"/>
      <c r="X41" s="568"/>
      <c r="Y41" s="568"/>
      <c r="Z41" s="569"/>
      <c r="AA41" s="418"/>
      <c r="AB41" s="419"/>
      <c r="AC41" s="419"/>
      <c r="AD41" s="419"/>
      <c r="AE41" s="420"/>
      <c r="AF41" s="419"/>
      <c r="AG41" s="419"/>
    </row>
    <row r="42" spans="1:37" ht="5.25" customHeight="1" x14ac:dyDescent="0.3">
      <c r="B42" s="7"/>
      <c r="C42" s="121"/>
      <c r="D42" s="7"/>
      <c r="E42" s="7"/>
      <c r="F42" s="7"/>
      <c r="G42" s="7"/>
      <c r="H42" s="122"/>
      <c r="I42" s="7"/>
      <c r="J42" s="7"/>
      <c r="K42" s="7"/>
      <c r="L42" s="7"/>
      <c r="M42" s="7"/>
      <c r="N42" s="123"/>
    </row>
    <row r="43" spans="1:37" x14ac:dyDescent="0.3">
      <c r="B43" s="73"/>
      <c r="C43" s="73" t="s">
        <v>729</v>
      </c>
      <c r="D43" s="73"/>
      <c r="E43" s="73"/>
      <c r="F43" s="73"/>
      <c r="G43" s="73"/>
      <c r="H43" s="122"/>
      <c r="I43" s="10"/>
      <c r="J43" s="10"/>
      <c r="K43" s="10"/>
      <c r="L43" s="73"/>
      <c r="M43" s="73"/>
      <c r="N43" s="128"/>
      <c r="O43" s="10"/>
      <c r="P43" s="10"/>
      <c r="Q43" s="10"/>
      <c r="R43" s="10"/>
      <c r="S43" s="10"/>
      <c r="T43" s="56"/>
      <c r="U43" s="10"/>
      <c r="V43" s="10"/>
    </row>
    <row r="44" spans="1:37" s="129" customFormat="1" ht="15" x14ac:dyDescent="0.2">
      <c r="F44" s="130"/>
      <c r="G44" s="130"/>
      <c r="H44" s="131"/>
      <c r="L44" s="132"/>
      <c r="M44" s="132"/>
      <c r="N44" s="133"/>
      <c r="AE44" s="421"/>
    </row>
    <row r="45" spans="1:37" s="129" customFormat="1" x14ac:dyDescent="0.2">
      <c r="E45" s="130"/>
      <c r="H45" s="7"/>
      <c r="N45" s="134"/>
      <c r="AE45" s="421"/>
    </row>
    <row r="46" spans="1:37" s="129" customFormat="1" x14ac:dyDescent="0.25">
      <c r="E46" s="135" t="s">
        <v>553</v>
      </c>
      <c r="G46" s="136" t="s">
        <v>554</v>
      </c>
      <c r="H46" s="7"/>
      <c r="K46" s="135" t="s">
        <v>555</v>
      </c>
      <c r="N46" s="134"/>
      <c r="O46" s="135"/>
      <c r="AE46" s="421"/>
    </row>
    <row r="47" spans="1:37" s="129" customFormat="1" x14ac:dyDescent="0.25">
      <c r="E47" s="135" t="s">
        <v>556</v>
      </c>
      <c r="G47" s="136" t="s">
        <v>730</v>
      </c>
      <c r="H47" s="7"/>
      <c r="K47" s="135" t="s">
        <v>41</v>
      </c>
      <c r="N47" s="134"/>
      <c r="O47" s="135"/>
      <c r="AE47" s="421"/>
    </row>
    <row r="48" spans="1:37" x14ac:dyDescent="0.3">
      <c r="B48" s="7"/>
      <c r="C48" s="121"/>
      <c r="D48" s="7"/>
      <c r="E48" s="7"/>
      <c r="F48" s="7"/>
      <c r="G48" s="7"/>
      <c r="H48" s="7"/>
      <c r="I48" s="7"/>
      <c r="J48" s="7"/>
      <c r="K48" s="7"/>
      <c r="L48" s="7"/>
      <c r="M48" s="7"/>
      <c r="N48" s="123"/>
    </row>
    <row r="49" spans="1:38" x14ac:dyDescent="0.3">
      <c r="B49" s="7"/>
      <c r="C49" s="121"/>
      <c r="D49" s="7"/>
      <c r="E49" s="7"/>
      <c r="F49" s="7"/>
      <c r="G49" s="7"/>
      <c r="H49" s="7"/>
      <c r="I49" s="7"/>
      <c r="J49" s="7"/>
      <c r="K49" s="7"/>
      <c r="L49" s="7"/>
      <c r="M49" s="7"/>
      <c r="N49" s="123"/>
    </row>
    <row r="50" spans="1:38" x14ac:dyDescent="0.3">
      <c r="B50" s="7"/>
      <c r="C50" s="121"/>
      <c r="D50" s="7"/>
      <c r="E50" s="7"/>
      <c r="F50" s="7"/>
      <c r="G50" s="7"/>
      <c r="H50" s="7"/>
      <c r="I50" s="7"/>
      <c r="J50" s="7"/>
      <c r="K50" s="7"/>
      <c r="L50" s="7"/>
      <c r="M50" s="7"/>
      <c r="N50" s="123"/>
    </row>
    <row r="51" spans="1:38" x14ac:dyDescent="0.3">
      <c r="B51" s="7"/>
      <c r="C51" s="121"/>
      <c r="D51" s="7"/>
      <c r="E51" s="7"/>
      <c r="F51" s="7"/>
      <c r="G51" s="7"/>
      <c r="H51" s="7"/>
      <c r="I51" s="7"/>
      <c r="J51" s="7"/>
      <c r="K51" s="7"/>
      <c r="L51" s="7"/>
      <c r="M51" s="7"/>
      <c r="N51" s="123"/>
    </row>
    <row r="52" spans="1:38" x14ac:dyDescent="0.3">
      <c r="B52" s="7"/>
      <c r="C52" s="121"/>
      <c r="D52" s="7"/>
      <c r="E52" s="7"/>
      <c r="F52" s="7"/>
      <c r="G52" s="7"/>
      <c r="H52" s="7"/>
      <c r="I52" s="7"/>
      <c r="J52" s="7"/>
      <c r="K52" s="7"/>
      <c r="L52" s="7"/>
      <c r="M52" s="7"/>
      <c r="N52" s="123"/>
    </row>
    <row r="53" spans="1:38" x14ac:dyDescent="0.3">
      <c r="B53" s="7"/>
      <c r="C53" s="121"/>
      <c r="D53" s="7"/>
      <c r="E53" s="7"/>
      <c r="F53" s="7"/>
      <c r="G53" s="7"/>
      <c r="H53" s="7"/>
      <c r="I53" s="7"/>
      <c r="J53" s="7"/>
      <c r="K53" s="7"/>
      <c r="L53" s="7"/>
      <c r="M53" s="7"/>
      <c r="N53" s="123"/>
    </row>
    <row r="54" spans="1:38" x14ac:dyDescent="0.3">
      <c r="B54" s="7"/>
      <c r="C54" s="121"/>
      <c r="D54" s="7"/>
      <c r="E54" s="7"/>
      <c r="F54" s="7"/>
      <c r="G54" s="7"/>
      <c r="H54" s="7"/>
      <c r="I54" s="7"/>
      <c r="J54" s="7"/>
      <c r="K54" s="7"/>
      <c r="L54" s="7"/>
      <c r="M54" s="7"/>
      <c r="N54" s="123"/>
    </row>
    <row r="55" spans="1:38" x14ac:dyDescent="0.3">
      <c r="B55" s="7"/>
      <c r="C55" s="121"/>
      <c r="D55" s="7"/>
      <c r="E55" s="7"/>
      <c r="F55" s="7"/>
      <c r="G55" s="7"/>
      <c r="H55" s="7"/>
      <c r="I55" s="7"/>
      <c r="J55" s="7"/>
      <c r="K55" s="7"/>
      <c r="L55" s="7"/>
      <c r="M55" s="7"/>
      <c r="N55" s="123"/>
    </row>
    <row r="56" spans="1:38" x14ac:dyDescent="0.3">
      <c r="B56" s="7"/>
      <c r="C56" s="121"/>
      <c r="D56" s="7"/>
      <c r="E56" s="7"/>
      <c r="F56" s="7"/>
      <c r="G56" s="7"/>
      <c r="H56" s="7"/>
      <c r="I56" s="7"/>
      <c r="J56" s="7"/>
      <c r="K56" s="7"/>
      <c r="L56" s="7"/>
      <c r="M56" s="7"/>
      <c r="N56" s="123"/>
    </row>
    <row r="57" spans="1:38" s="125" customFormat="1" x14ac:dyDescent="0.3">
      <c r="A57" s="56"/>
      <c r="B57" s="7"/>
      <c r="C57" s="121"/>
      <c r="D57" s="7"/>
      <c r="E57" s="7"/>
      <c r="F57" s="7"/>
      <c r="G57" s="7"/>
      <c r="H57" s="7"/>
      <c r="I57" s="7"/>
      <c r="J57" s="7"/>
      <c r="K57" s="7"/>
      <c r="L57" s="7"/>
      <c r="M57" s="7"/>
      <c r="N57" s="123"/>
      <c r="O57" s="124"/>
      <c r="P57" s="124"/>
      <c r="Q57" s="124"/>
      <c r="R57" s="124"/>
      <c r="S57" s="124"/>
      <c r="T57" s="124"/>
      <c r="U57" s="124"/>
      <c r="V57" s="124"/>
      <c r="W57" s="124"/>
      <c r="X57" s="124"/>
      <c r="Y57" s="124"/>
      <c r="AB57" s="56"/>
      <c r="AC57" s="56"/>
      <c r="AD57" s="56"/>
      <c r="AE57" s="392"/>
      <c r="AF57" s="56"/>
      <c r="AG57" s="56"/>
      <c r="AH57" s="56"/>
      <c r="AI57" s="56"/>
      <c r="AJ57" s="56"/>
      <c r="AK57" s="56"/>
      <c r="AL57" s="56"/>
    </row>
    <row r="58" spans="1:38" s="125" customFormat="1" x14ac:dyDescent="0.3">
      <c r="A58" s="56"/>
      <c r="B58" s="7"/>
      <c r="C58" s="121"/>
      <c r="D58" s="7"/>
      <c r="E58" s="7"/>
      <c r="F58" s="7"/>
      <c r="G58" s="7"/>
      <c r="H58" s="7"/>
      <c r="I58" s="7"/>
      <c r="J58" s="7"/>
      <c r="K58" s="7"/>
      <c r="L58" s="7"/>
      <c r="M58" s="7"/>
      <c r="N58" s="123"/>
      <c r="O58" s="124"/>
      <c r="P58" s="124"/>
      <c r="Q58" s="124"/>
      <c r="R58" s="124"/>
      <c r="S58" s="124"/>
      <c r="T58" s="124"/>
      <c r="U58" s="124"/>
      <c r="V58" s="124"/>
      <c r="W58" s="124"/>
      <c r="X58" s="124"/>
      <c r="Y58" s="124"/>
      <c r="AB58" s="56"/>
      <c r="AC58" s="56"/>
      <c r="AD58" s="56"/>
      <c r="AE58" s="392"/>
      <c r="AF58" s="56"/>
      <c r="AG58" s="56"/>
      <c r="AH58" s="56"/>
      <c r="AI58" s="56"/>
      <c r="AJ58" s="56"/>
      <c r="AK58" s="56"/>
      <c r="AL58" s="56"/>
    </row>
    <row r="59" spans="1:38" s="125" customFormat="1" x14ac:dyDescent="0.3">
      <c r="A59" s="56"/>
      <c r="B59" s="7"/>
      <c r="C59" s="121"/>
      <c r="D59" s="7"/>
      <c r="E59" s="7"/>
      <c r="F59" s="7"/>
      <c r="G59" s="7"/>
      <c r="H59" s="7"/>
      <c r="I59" s="7"/>
      <c r="J59" s="7"/>
      <c r="K59" s="7"/>
      <c r="L59" s="7"/>
      <c r="M59" s="7"/>
      <c r="N59" s="123"/>
      <c r="O59" s="124"/>
      <c r="P59" s="124"/>
      <c r="Q59" s="124"/>
      <c r="R59" s="124"/>
      <c r="S59" s="124"/>
      <c r="T59" s="124"/>
      <c r="U59" s="124"/>
      <c r="V59" s="124"/>
      <c r="W59" s="124"/>
      <c r="X59" s="124"/>
      <c r="Y59" s="124"/>
      <c r="AB59" s="56"/>
      <c r="AC59" s="56"/>
      <c r="AD59" s="56"/>
      <c r="AE59" s="392"/>
      <c r="AF59" s="56"/>
      <c r="AG59" s="56"/>
      <c r="AH59" s="56"/>
      <c r="AI59" s="56"/>
      <c r="AJ59" s="56"/>
      <c r="AK59" s="56"/>
      <c r="AL59" s="56"/>
    </row>
    <row r="60" spans="1:38" s="125" customFormat="1" x14ac:dyDescent="0.3">
      <c r="A60" s="56"/>
      <c r="B60" s="7"/>
      <c r="C60" s="121"/>
      <c r="D60" s="7"/>
      <c r="E60" s="7"/>
      <c r="F60" s="7"/>
      <c r="G60" s="7"/>
      <c r="H60" s="7"/>
      <c r="I60" s="7"/>
      <c r="J60" s="7"/>
      <c r="K60" s="7"/>
      <c r="L60" s="7"/>
      <c r="M60" s="7"/>
      <c r="N60" s="123"/>
      <c r="O60" s="124"/>
      <c r="P60" s="124"/>
      <c r="Q60" s="124"/>
      <c r="R60" s="124"/>
      <c r="S60" s="124"/>
      <c r="T60" s="124"/>
      <c r="U60" s="124"/>
      <c r="V60" s="124"/>
      <c r="W60" s="124"/>
      <c r="X60" s="124"/>
      <c r="Y60" s="124"/>
      <c r="AB60" s="56"/>
      <c r="AC60" s="56"/>
      <c r="AD60" s="56"/>
      <c r="AE60" s="392"/>
      <c r="AF60" s="56"/>
      <c r="AG60" s="56"/>
      <c r="AH60" s="56"/>
      <c r="AI60" s="56"/>
      <c r="AJ60" s="56"/>
      <c r="AK60" s="56"/>
      <c r="AL60" s="56"/>
    </row>
    <row r="61" spans="1:38" s="125" customFormat="1" x14ac:dyDescent="0.3">
      <c r="A61" s="56"/>
      <c r="B61" s="7"/>
      <c r="C61" s="121"/>
      <c r="D61" s="7"/>
      <c r="E61" s="7"/>
      <c r="F61" s="7"/>
      <c r="G61" s="7"/>
      <c r="H61" s="7"/>
      <c r="I61" s="7"/>
      <c r="J61" s="7"/>
      <c r="K61" s="7"/>
      <c r="L61" s="7"/>
      <c r="M61" s="7"/>
      <c r="N61" s="123"/>
      <c r="O61" s="124"/>
      <c r="P61" s="124"/>
      <c r="Q61" s="124"/>
      <c r="R61" s="124"/>
      <c r="S61" s="124"/>
      <c r="T61" s="124"/>
      <c r="U61" s="124"/>
      <c r="V61" s="124"/>
      <c r="W61" s="124"/>
      <c r="X61" s="124"/>
      <c r="Y61" s="124"/>
      <c r="AB61" s="56"/>
      <c r="AC61" s="56"/>
      <c r="AD61" s="56"/>
      <c r="AE61" s="392"/>
      <c r="AF61" s="56"/>
      <c r="AG61" s="56"/>
      <c r="AH61" s="56"/>
      <c r="AI61" s="56"/>
      <c r="AJ61" s="56"/>
      <c r="AK61" s="56"/>
      <c r="AL61" s="56"/>
    </row>
    <row r="62" spans="1:38" s="125" customFormat="1" x14ac:dyDescent="0.3">
      <c r="A62" s="56"/>
      <c r="B62" s="7"/>
      <c r="C62" s="121"/>
      <c r="D62" s="7"/>
      <c r="E62" s="7"/>
      <c r="F62" s="7"/>
      <c r="G62" s="7"/>
      <c r="H62" s="7"/>
      <c r="I62" s="7"/>
      <c r="J62" s="7"/>
      <c r="K62" s="7"/>
      <c r="L62" s="7"/>
      <c r="M62" s="7"/>
      <c r="N62" s="123"/>
      <c r="O62" s="124"/>
      <c r="P62" s="124"/>
      <c r="Q62" s="124"/>
      <c r="R62" s="124"/>
      <c r="S62" s="124"/>
      <c r="T62" s="124"/>
      <c r="U62" s="124"/>
      <c r="V62" s="124"/>
      <c r="W62" s="124"/>
      <c r="X62" s="124"/>
      <c r="Y62" s="124"/>
      <c r="AB62" s="56"/>
      <c r="AC62" s="56"/>
      <c r="AD62" s="56"/>
      <c r="AE62" s="392"/>
      <c r="AF62" s="56"/>
      <c r="AG62" s="56"/>
      <c r="AH62" s="56"/>
      <c r="AI62" s="56"/>
      <c r="AJ62" s="56"/>
      <c r="AK62" s="56"/>
      <c r="AL62" s="56"/>
    </row>
    <row r="63" spans="1:38" s="125" customFormat="1" x14ac:dyDescent="0.3">
      <c r="A63" s="56"/>
      <c r="B63" s="7"/>
      <c r="C63" s="121"/>
      <c r="D63" s="7"/>
      <c r="E63" s="7"/>
      <c r="F63" s="7"/>
      <c r="G63" s="7"/>
      <c r="H63" s="7"/>
      <c r="I63" s="7"/>
      <c r="J63" s="7"/>
      <c r="K63" s="7"/>
      <c r="L63" s="7"/>
      <c r="M63" s="7"/>
      <c r="N63" s="123"/>
      <c r="O63" s="124"/>
      <c r="P63" s="124"/>
      <c r="Q63" s="124"/>
      <c r="R63" s="124"/>
      <c r="S63" s="124"/>
      <c r="T63" s="124"/>
      <c r="U63" s="124"/>
      <c r="V63" s="124"/>
      <c r="W63" s="124"/>
      <c r="X63" s="124"/>
      <c r="Y63" s="124"/>
      <c r="AB63" s="56"/>
      <c r="AC63" s="56"/>
      <c r="AD63" s="56"/>
      <c r="AE63" s="392"/>
      <c r="AF63" s="56"/>
      <c r="AG63" s="56"/>
      <c r="AH63" s="56"/>
      <c r="AI63" s="56"/>
      <c r="AJ63" s="56"/>
      <c r="AK63" s="56"/>
      <c r="AL63" s="56"/>
    </row>
    <row r="64" spans="1:38" s="125" customFormat="1" x14ac:dyDescent="0.3">
      <c r="A64" s="56"/>
      <c r="B64" s="7"/>
      <c r="C64" s="121"/>
      <c r="D64" s="7"/>
      <c r="E64" s="7"/>
      <c r="F64" s="7"/>
      <c r="G64" s="7"/>
      <c r="H64" s="7"/>
      <c r="I64" s="7"/>
      <c r="J64" s="7"/>
      <c r="K64" s="7"/>
      <c r="L64" s="7"/>
      <c r="M64" s="7"/>
      <c r="N64" s="123"/>
      <c r="O64" s="124"/>
      <c r="P64" s="124"/>
      <c r="Q64" s="124"/>
      <c r="R64" s="124"/>
      <c r="S64" s="124"/>
      <c r="T64" s="124"/>
      <c r="U64" s="124"/>
      <c r="V64" s="124"/>
      <c r="W64" s="124"/>
      <c r="X64" s="124"/>
      <c r="Y64" s="124"/>
      <c r="AB64" s="56"/>
      <c r="AC64" s="56"/>
      <c r="AD64" s="56"/>
      <c r="AE64" s="392"/>
      <c r="AF64" s="56"/>
      <c r="AG64" s="56"/>
      <c r="AH64" s="56"/>
      <c r="AI64" s="56"/>
      <c r="AJ64" s="56"/>
      <c r="AK64" s="56"/>
      <c r="AL64" s="56"/>
    </row>
    <row r="65" spans="1:38" s="125" customFormat="1" x14ac:dyDescent="0.3">
      <c r="A65" s="56"/>
      <c r="B65" s="7"/>
      <c r="C65" s="121"/>
      <c r="D65" s="7"/>
      <c r="E65" s="7"/>
      <c r="F65" s="7"/>
      <c r="G65" s="7"/>
      <c r="H65" s="7"/>
      <c r="I65" s="7"/>
      <c r="J65" s="7"/>
      <c r="K65" s="7"/>
      <c r="L65" s="7"/>
      <c r="M65" s="7"/>
      <c r="N65" s="123"/>
      <c r="O65" s="124"/>
      <c r="P65" s="124"/>
      <c r="Q65" s="124"/>
      <c r="R65" s="124"/>
      <c r="S65" s="124"/>
      <c r="T65" s="124"/>
      <c r="U65" s="124"/>
      <c r="V65" s="124"/>
      <c r="W65" s="124"/>
      <c r="X65" s="124"/>
      <c r="Y65" s="124"/>
      <c r="AB65" s="56"/>
      <c r="AC65" s="56"/>
      <c r="AD65" s="56"/>
      <c r="AE65" s="392"/>
      <c r="AF65" s="56"/>
      <c r="AG65" s="56"/>
      <c r="AH65" s="56"/>
      <c r="AI65" s="56"/>
      <c r="AJ65" s="56"/>
      <c r="AK65" s="56"/>
      <c r="AL65" s="56"/>
    </row>
    <row r="66" spans="1:38" s="125" customFormat="1" x14ac:dyDescent="0.3">
      <c r="A66" s="56"/>
      <c r="B66" s="7"/>
      <c r="C66" s="121"/>
      <c r="D66" s="7"/>
      <c r="E66" s="7"/>
      <c r="F66" s="7"/>
      <c r="G66" s="7"/>
      <c r="H66" s="7"/>
      <c r="I66" s="7"/>
      <c r="J66" s="7"/>
      <c r="K66" s="7"/>
      <c r="L66" s="7"/>
      <c r="M66" s="7"/>
      <c r="N66" s="123"/>
      <c r="O66" s="124"/>
      <c r="P66" s="124"/>
      <c r="Q66" s="124"/>
      <c r="R66" s="124"/>
      <c r="S66" s="124"/>
      <c r="T66" s="124"/>
      <c r="U66" s="124"/>
      <c r="V66" s="124"/>
      <c r="W66" s="124"/>
      <c r="X66" s="124"/>
      <c r="Y66" s="124"/>
      <c r="AB66" s="56"/>
      <c r="AC66" s="56"/>
      <c r="AD66" s="56"/>
      <c r="AE66" s="392"/>
      <c r="AF66" s="56"/>
      <c r="AG66" s="56"/>
      <c r="AH66" s="56"/>
      <c r="AI66" s="56"/>
      <c r="AJ66" s="56"/>
      <c r="AK66" s="56"/>
      <c r="AL66" s="56"/>
    </row>
    <row r="67" spans="1:38" s="125" customFormat="1" x14ac:dyDescent="0.3">
      <c r="A67" s="56"/>
      <c r="B67" s="7"/>
      <c r="C67" s="121"/>
      <c r="D67" s="7"/>
      <c r="E67" s="7"/>
      <c r="F67" s="7"/>
      <c r="G67" s="7"/>
      <c r="H67" s="7"/>
      <c r="I67" s="7"/>
      <c r="J67" s="7"/>
      <c r="K67" s="7"/>
      <c r="L67" s="7"/>
      <c r="M67" s="7"/>
      <c r="N67" s="123"/>
      <c r="O67" s="124"/>
      <c r="P67" s="124"/>
      <c r="Q67" s="124"/>
      <c r="R67" s="124"/>
      <c r="S67" s="124"/>
      <c r="T67" s="124"/>
      <c r="U67" s="124"/>
      <c r="V67" s="124"/>
      <c r="W67" s="124"/>
      <c r="X67" s="124"/>
      <c r="Y67" s="124"/>
      <c r="AB67" s="56"/>
      <c r="AC67" s="56"/>
      <c r="AD67" s="56"/>
      <c r="AE67" s="392"/>
      <c r="AF67" s="56"/>
      <c r="AG67" s="56"/>
      <c r="AH67" s="56"/>
      <c r="AI67" s="56"/>
      <c r="AJ67" s="56"/>
      <c r="AK67" s="56"/>
      <c r="AL67" s="56"/>
    </row>
    <row r="68" spans="1:38" s="125" customFormat="1" x14ac:dyDescent="0.3">
      <c r="A68" s="56"/>
      <c r="B68" s="7"/>
      <c r="C68" s="121"/>
      <c r="D68" s="7"/>
      <c r="E68" s="7"/>
      <c r="F68" s="7"/>
      <c r="G68" s="7"/>
      <c r="H68" s="7"/>
      <c r="I68" s="7"/>
      <c r="J68" s="7"/>
      <c r="K68" s="7"/>
      <c r="L68" s="7"/>
      <c r="M68" s="7"/>
      <c r="N68" s="123"/>
      <c r="O68" s="124"/>
      <c r="P68" s="124"/>
      <c r="Q68" s="124"/>
      <c r="R68" s="124"/>
      <c r="S68" s="124"/>
      <c r="T68" s="124"/>
      <c r="U68" s="124"/>
      <c r="V68" s="124"/>
      <c r="W68" s="124"/>
      <c r="X68" s="124"/>
      <c r="Y68" s="124"/>
      <c r="AB68" s="56"/>
      <c r="AC68" s="56"/>
      <c r="AD68" s="56"/>
      <c r="AE68" s="392"/>
      <c r="AF68" s="56"/>
      <c r="AG68" s="56"/>
      <c r="AH68" s="56"/>
      <c r="AI68" s="56"/>
      <c r="AJ68" s="56"/>
      <c r="AK68" s="56"/>
      <c r="AL68" s="56"/>
    </row>
    <row r="69" spans="1:38" s="125" customFormat="1" x14ac:dyDescent="0.3">
      <c r="A69" s="56"/>
      <c r="B69" s="7"/>
      <c r="C69" s="121"/>
      <c r="D69" s="7"/>
      <c r="E69" s="7"/>
      <c r="F69" s="7"/>
      <c r="G69" s="7"/>
      <c r="H69" s="7"/>
      <c r="I69" s="7"/>
      <c r="J69" s="7"/>
      <c r="K69" s="7"/>
      <c r="L69" s="7"/>
      <c r="M69" s="7"/>
      <c r="N69" s="123"/>
      <c r="O69" s="124"/>
      <c r="P69" s="124"/>
      <c r="Q69" s="124"/>
      <c r="R69" s="124"/>
      <c r="S69" s="124"/>
      <c r="T69" s="124"/>
      <c r="U69" s="124"/>
      <c r="V69" s="124"/>
      <c r="W69" s="124"/>
      <c r="X69" s="124"/>
      <c r="Y69" s="124"/>
      <c r="AB69" s="56"/>
      <c r="AC69" s="56"/>
      <c r="AD69" s="56"/>
      <c r="AE69" s="392"/>
      <c r="AF69" s="56"/>
      <c r="AG69" s="56"/>
      <c r="AH69" s="56"/>
      <c r="AI69" s="56"/>
      <c r="AJ69" s="56"/>
      <c r="AK69" s="56"/>
      <c r="AL69" s="56"/>
    </row>
    <row r="70" spans="1:38" s="125" customFormat="1" x14ac:dyDescent="0.3">
      <c r="A70" s="56"/>
      <c r="B70" s="7"/>
      <c r="C70" s="121"/>
      <c r="D70" s="7"/>
      <c r="E70" s="7"/>
      <c r="F70" s="7"/>
      <c r="G70" s="7"/>
      <c r="H70" s="7"/>
      <c r="I70" s="7"/>
      <c r="J70" s="7"/>
      <c r="K70" s="7"/>
      <c r="L70" s="7"/>
      <c r="M70" s="7"/>
      <c r="N70" s="123"/>
      <c r="O70" s="124"/>
      <c r="P70" s="124"/>
      <c r="Q70" s="124"/>
      <c r="R70" s="124"/>
      <c r="S70" s="124"/>
      <c r="T70" s="124"/>
      <c r="U70" s="124"/>
      <c r="V70" s="124"/>
      <c r="W70" s="124"/>
      <c r="X70" s="124"/>
      <c r="Y70" s="124"/>
      <c r="AB70" s="56"/>
      <c r="AC70" s="56"/>
      <c r="AD70" s="56"/>
      <c r="AE70" s="392"/>
      <c r="AF70" s="56"/>
      <c r="AG70" s="56"/>
      <c r="AH70" s="56"/>
      <c r="AI70" s="56"/>
      <c r="AJ70" s="56"/>
      <c r="AK70" s="56"/>
      <c r="AL70" s="56"/>
    </row>
    <row r="71" spans="1:38" s="125" customFormat="1" x14ac:dyDescent="0.3">
      <c r="A71" s="56"/>
      <c r="B71" s="7"/>
      <c r="C71" s="121"/>
      <c r="D71" s="7"/>
      <c r="E71" s="7"/>
      <c r="F71" s="7"/>
      <c r="G71" s="7"/>
      <c r="H71" s="7"/>
      <c r="I71" s="7"/>
      <c r="J71" s="7"/>
      <c r="K71" s="7"/>
      <c r="L71" s="7"/>
      <c r="M71" s="7"/>
      <c r="N71" s="123"/>
      <c r="O71" s="124"/>
      <c r="P71" s="124"/>
      <c r="Q71" s="124"/>
      <c r="R71" s="124"/>
      <c r="S71" s="124"/>
      <c r="T71" s="124"/>
      <c r="U71" s="124"/>
      <c r="V71" s="124"/>
      <c r="W71" s="124"/>
      <c r="X71" s="124"/>
      <c r="Y71" s="124"/>
      <c r="AB71" s="56"/>
      <c r="AC71" s="56"/>
      <c r="AD71" s="56"/>
      <c r="AE71" s="392"/>
      <c r="AF71" s="56"/>
      <c r="AG71" s="56"/>
      <c r="AH71" s="56"/>
      <c r="AI71" s="56"/>
      <c r="AJ71" s="56"/>
      <c r="AK71" s="56"/>
      <c r="AL71" s="56"/>
    </row>
    <row r="72" spans="1:38" s="125" customFormat="1" x14ac:dyDescent="0.3">
      <c r="A72" s="56"/>
      <c r="B72" s="7"/>
      <c r="C72" s="121"/>
      <c r="D72" s="7"/>
      <c r="E72" s="7"/>
      <c r="F72" s="7"/>
      <c r="G72" s="7"/>
      <c r="H72" s="7"/>
      <c r="I72" s="7"/>
      <c r="J72" s="7"/>
      <c r="K72" s="7"/>
      <c r="L72" s="7"/>
      <c r="M72" s="7"/>
      <c r="N72" s="123"/>
      <c r="O72" s="124"/>
      <c r="P72" s="124"/>
      <c r="Q72" s="124"/>
      <c r="R72" s="124"/>
      <c r="S72" s="124"/>
      <c r="T72" s="124"/>
      <c r="U72" s="124"/>
      <c r="V72" s="124"/>
      <c r="W72" s="124"/>
      <c r="X72" s="124"/>
      <c r="Y72" s="124"/>
      <c r="AB72" s="56"/>
      <c r="AC72" s="56"/>
      <c r="AD72" s="56"/>
      <c r="AE72" s="392"/>
      <c r="AF72" s="56"/>
      <c r="AG72" s="56"/>
      <c r="AH72" s="56"/>
      <c r="AI72" s="56"/>
      <c r="AJ72" s="56"/>
      <c r="AK72" s="56"/>
      <c r="AL72" s="56"/>
    </row>
    <row r="73" spans="1:38" s="125" customFormat="1" x14ac:dyDescent="0.3">
      <c r="A73" s="56"/>
      <c r="B73" s="7"/>
      <c r="C73" s="121"/>
      <c r="D73" s="7"/>
      <c r="E73" s="7"/>
      <c r="F73" s="7"/>
      <c r="G73" s="7"/>
      <c r="H73" s="7"/>
      <c r="I73" s="7"/>
      <c r="J73" s="7"/>
      <c r="K73" s="7"/>
      <c r="L73" s="7"/>
      <c r="M73" s="7"/>
      <c r="N73" s="123"/>
      <c r="O73" s="124"/>
      <c r="P73" s="124"/>
      <c r="Q73" s="124"/>
      <c r="R73" s="124"/>
      <c r="S73" s="124"/>
      <c r="T73" s="124"/>
      <c r="U73" s="124"/>
      <c r="V73" s="124"/>
      <c r="W73" s="124"/>
      <c r="X73" s="124"/>
      <c r="Y73" s="124"/>
      <c r="AB73" s="56"/>
      <c r="AC73" s="56"/>
      <c r="AD73" s="56"/>
      <c r="AE73" s="392"/>
      <c r="AF73" s="56"/>
      <c r="AG73" s="56"/>
      <c r="AH73" s="56"/>
      <c r="AI73" s="56"/>
      <c r="AJ73" s="56"/>
      <c r="AK73" s="56"/>
      <c r="AL73" s="56"/>
    </row>
    <row r="74" spans="1:38" s="125" customFormat="1" x14ac:dyDescent="0.3">
      <c r="A74" s="56"/>
      <c r="B74" s="7"/>
      <c r="C74" s="121"/>
      <c r="D74" s="7"/>
      <c r="E74" s="7"/>
      <c r="F74" s="7"/>
      <c r="G74" s="7"/>
      <c r="H74" s="7"/>
      <c r="I74" s="7"/>
      <c r="J74" s="7"/>
      <c r="K74" s="7"/>
      <c r="L74" s="7"/>
      <c r="M74" s="7"/>
      <c r="N74" s="123"/>
      <c r="O74" s="124"/>
      <c r="P74" s="124"/>
      <c r="Q74" s="124"/>
      <c r="R74" s="124"/>
      <c r="S74" s="124"/>
      <c r="T74" s="124"/>
      <c r="U74" s="124"/>
      <c r="V74" s="124"/>
      <c r="W74" s="124"/>
      <c r="X74" s="124"/>
      <c r="Y74" s="124"/>
      <c r="AB74" s="56"/>
      <c r="AC74" s="56"/>
      <c r="AD74" s="56"/>
      <c r="AE74" s="392"/>
      <c r="AF74" s="56"/>
      <c r="AG74" s="56"/>
      <c r="AH74" s="56"/>
      <c r="AI74" s="56"/>
      <c r="AJ74" s="56"/>
      <c r="AK74" s="56"/>
      <c r="AL74" s="56"/>
    </row>
    <row r="75" spans="1:38" s="125" customFormat="1" x14ac:dyDescent="0.3">
      <c r="A75" s="56"/>
      <c r="B75" s="7"/>
      <c r="C75" s="121"/>
      <c r="D75" s="7"/>
      <c r="E75" s="7"/>
      <c r="F75" s="7"/>
      <c r="G75" s="7"/>
      <c r="H75" s="7"/>
      <c r="I75" s="7"/>
      <c r="J75" s="7"/>
      <c r="K75" s="7"/>
      <c r="L75" s="7"/>
      <c r="M75" s="7"/>
      <c r="N75" s="123"/>
      <c r="O75" s="124"/>
      <c r="P75" s="124"/>
      <c r="Q75" s="124"/>
      <c r="R75" s="124"/>
      <c r="S75" s="124"/>
      <c r="T75" s="124"/>
      <c r="U75" s="124"/>
      <c r="V75" s="124"/>
      <c r="W75" s="124"/>
      <c r="X75" s="124"/>
      <c r="Y75" s="124"/>
      <c r="AB75" s="56"/>
      <c r="AC75" s="56"/>
      <c r="AD75" s="56"/>
      <c r="AE75" s="392"/>
      <c r="AF75" s="56"/>
      <c r="AG75" s="56"/>
      <c r="AH75" s="56"/>
      <c r="AI75" s="56"/>
      <c r="AJ75" s="56"/>
      <c r="AK75" s="56"/>
      <c r="AL75" s="56"/>
    </row>
    <row r="76" spans="1:38" s="125" customFormat="1" x14ac:dyDescent="0.3">
      <c r="A76" s="56"/>
      <c r="B76" s="7"/>
      <c r="C76" s="121"/>
      <c r="D76" s="7"/>
      <c r="E76" s="7"/>
      <c r="F76" s="7"/>
      <c r="G76" s="7"/>
      <c r="H76" s="7"/>
      <c r="I76" s="7"/>
      <c r="J76" s="7"/>
      <c r="K76" s="7"/>
      <c r="L76" s="7"/>
      <c r="M76" s="7"/>
      <c r="N76" s="123"/>
      <c r="O76" s="124"/>
      <c r="P76" s="124"/>
      <c r="Q76" s="124"/>
      <c r="R76" s="124"/>
      <c r="S76" s="124"/>
      <c r="T76" s="124"/>
      <c r="U76" s="124"/>
      <c r="V76" s="124"/>
      <c r="W76" s="124"/>
      <c r="X76" s="124"/>
      <c r="Y76" s="124"/>
      <c r="AB76" s="56"/>
      <c r="AC76" s="56"/>
      <c r="AD76" s="56"/>
      <c r="AE76" s="392"/>
      <c r="AF76" s="56"/>
      <c r="AG76" s="56"/>
      <c r="AH76" s="56"/>
      <c r="AI76" s="56"/>
      <c r="AJ76" s="56"/>
      <c r="AK76" s="56"/>
      <c r="AL76" s="56"/>
    </row>
    <row r="77" spans="1:38" s="125" customFormat="1" x14ac:dyDescent="0.3">
      <c r="A77" s="56"/>
      <c r="B77" s="7"/>
      <c r="C77" s="121"/>
      <c r="D77" s="7"/>
      <c r="E77" s="7"/>
      <c r="F77" s="7"/>
      <c r="G77" s="7"/>
      <c r="H77" s="7"/>
      <c r="I77" s="7"/>
      <c r="J77" s="7"/>
      <c r="K77" s="7"/>
      <c r="L77" s="7"/>
      <c r="M77" s="7"/>
      <c r="N77" s="123"/>
      <c r="O77" s="124"/>
      <c r="P77" s="124"/>
      <c r="Q77" s="124"/>
      <c r="R77" s="124"/>
      <c r="S77" s="124"/>
      <c r="T77" s="124"/>
      <c r="U77" s="124"/>
      <c r="V77" s="124"/>
      <c r="W77" s="124"/>
      <c r="X77" s="124"/>
      <c r="Y77" s="124"/>
      <c r="AB77" s="56"/>
      <c r="AC77" s="56"/>
      <c r="AD77" s="56"/>
      <c r="AE77" s="392"/>
      <c r="AF77" s="56"/>
      <c r="AG77" s="56"/>
      <c r="AH77" s="56"/>
      <c r="AI77" s="56"/>
      <c r="AJ77" s="56"/>
      <c r="AK77" s="56"/>
      <c r="AL77" s="56"/>
    </row>
    <row r="78" spans="1:38" s="125" customFormat="1" x14ac:dyDescent="0.3">
      <c r="A78" s="56"/>
      <c r="B78" s="7"/>
      <c r="C78" s="121"/>
      <c r="D78" s="7"/>
      <c r="E78" s="7"/>
      <c r="F78" s="7"/>
      <c r="G78" s="7"/>
      <c r="H78" s="7"/>
      <c r="I78" s="7"/>
      <c r="J78" s="7"/>
      <c r="K78" s="7"/>
      <c r="L78" s="7"/>
      <c r="M78" s="7"/>
      <c r="N78" s="123"/>
      <c r="O78" s="124"/>
      <c r="P78" s="124"/>
      <c r="Q78" s="124"/>
      <c r="R78" s="124"/>
      <c r="S78" s="124"/>
      <c r="T78" s="124"/>
      <c r="U78" s="124"/>
      <c r="V78" s="124"/>
      <c r="W78" s="124"/>
      <c r="X78" s="124"/>
      <c r="Y78" s="124"/>
      <c r="AB78" s="56"/>
      <c r="AC78" s="56"/>
      <c r="AD78" s="56"/>
      <c r="AE78" s="392"/>
      <c r="AF78" s="56"/>
      <c r="AG78" s="56"/>
      <c r="AH78" s="56"/>
      <c r="AI78" s="56"/>
      <c r="AJ78" s="56"/>
      <c r="AK78" s="56"/>
      <c r="AL78" s="56"/>
    </row>
    <row r="79" spans="1:38" s="125" customFormat="1" x14ac:dyDescent="0.3">
      <c r="A79" s="56"/>
      <c r="B79" s="7"/>
      <c r="C79" s="121"/>
      <c r="D79" s="7"/>
      <c r="E79" s="7"/>
      <c r="F79" s="7"/>
      <c r="G79" s="7"/>
      <c r="H79" s="7"/>
      <c r="I79" s="7"/>
      <c r="J79" s="7"/>
      <c r="K79" s="7"/>
      <c r="L79" s="7"/>
      <c r="M79" s="7"/>
      <c r="N79" s="123"/>
      <c r="O79" s="124"/>
      <c r="P79" s="124"/>
      <c r="Q79" s="124"/>
      <c r="R79" s="124"/>
      <c r="S79" s="124"/>
      <c r="T79" s="124"/>
      <c r="U79" s="124"/>
      <c r="V79" s="124"/>
      <c r="W79" s="124"/>
      <c r="X79" s="124"/>
      <c r="Y79" s="124"/>
      <c r="AB79" s="56"/>
      <c r="AC79" s="56"/>
      <c r="AD79" s="56"/>
      <c r="AE79" s="392"/>
      <c r="AF79" s="56"/>
      <c r="AG79" s="56"/>
      <c r="AH79" s="56"/>
      <c r="AI79" s="56"/>
      <c r="AJ79" s="56"/>
      <c r="AK79" s="56"/>
      <c r="AL79" s="56"/>
    </row>
    <row r="80" spans="1:38" s="125" customFormat="1" x14ac:dyDescent="0.3">
      <c r="A80" s="56"/>
      <c r="B80" s="7"/>
      <c r="C80" s="121"/>
      <c r="D80" s="7"/>
      <c r="E80" s="7"/>
      <c r="F80" s="7"/>
      <c r="G80" s="7"/>
      <c r="H80" s="7"/>
      <c r="I80" s="7"/>
      <c r="J80" s="7"/>
      <c r="K80" s="7"/>
      <c r="L80" s="7"/>
      <c r="M80" s="7"/>
      <c r="N80" s="123"/>
      <c r="O80" s="124"/>
      <c r="P80" s="124"/>
      <c r="Q80" s="124"/>
      <c r="R80" s="124"/>
      <c r="S80" s="124"/>
      <c r="T80" s="124"/>
      <c r="U80" s="124"/>
      <c r="V80" s="124"/>
      <c r="W80" s="124"/>
      <c r="X80" s="124"/>
      <c r="Y80" s="124"/>
      <c r="AB80" s="56"/>
      <c r="AC80" s="56"/>
      <c r="AD80" s="56"/>
      <c r="AE80" s="392"/>
      <c r="AF80" s="56"/>
      <c r="AG80" s="56"/>
      <c r="AH80" s="56"/>
      <c r="AI80" s="56"/>
      <c r="AJ80" s="56"/>
      <c r="AK80" s="56"/>
      <c r="AL80" s="56"/>
    </row>
    <row r="81" spans="1:38" s="125" customFormat="1" x14ac:dyDescent="0.3">
      <c r="A81" s="56"/>
      <c r="B81" s="7"/>
      <c r="C81" s="121"/>
      <c r="D81" s="7"/>
      <c r="E81" s="7"/>
      <c r="F81" s="7"/>
      <c r="G81" s="7"/>
      <c r="H81" s="7"/>
      <c r="I81" s="7"/>
      <c r="J81" s="7"/>
      <c r="K81" s="7"/>
      <c r="L81" s="7"/>
      <c r="M81" s="7"/>
      <c r="N81" s="123"/>
      <c r="O81" s="124"/>
      <c r="P81" s="124"/>
      <c r="Q81" s="124"/>
      <c r="R81" s="124"/>
      <c r="S81" s="124"/>
      <c r="T81" s="124"/>
      <c r="U81" s="124"/>
      <c r="V81" s="124"/>
      <c r="W81" s="124"/>
      <c r="X81" s="124"/>
      <c r="Y81" s="124"/>
      <c r="AB81" s="56"/>
      <c r="AC81" s="56"/>
      <c r="AD81" s="56"/>
      <c r="AE81" s="392"/>
      <c r="AF81" s="56"/>
      <c r="AG81" s="56"/>
      <c r="AH81" s="56"/>
      <c r="AI81" s="56"/>
      <c r="AJ81" s="56"/>
      <c r="AK81" s="56"/>
      <c r="AL81" s="56"/>
    </row>
    <row r="82" spans="1:38" s="125" customFormat="1" x14ac:dyDescent="0.3">
      <c r="A82" s="56"/>
      <c r="B82" s="7"/>
      <c r="C82" s="121"/>
      <c r="D82" s="7"/>
      <c r="E82" s="7"/>
      <c r="F82" s="7"/>
      <c r="G82" s="7"/>
      <c r="H82" s="7"/>
      <c r="I82" s="7"/>
      <c r="J82" s="7"/>
      <c r="K82" s="7"/>
      <c r="L82" s="7"/>
      <c r="M82" s="7"/>
      <c r="N82" s="123"/>
      <c r="O82" s="124"/>
      <c r="P82" s="124"/>
      <c r="Q82" s="124"/>
      <c r="R82" s="124"/>
      <c r="S82" s="124"/>
      <c r="T82" s="124"/>
      <c r="U82" s="124"/>
      <c r="V82" s="124"/>
      <c r="W82" s="124"/>
      <c r="X82" s="124"/>
      <c r="Y82" s="124"/>
      <c r="AB82" s="56"/>
      <c r="AC82" s="56"/>
      <c r="AD82" s="56"/>
      <c r="AE82" s="392"/>
      <c r="AF82" s="56"/>
      <c r="AG82" s="56"/>
      <c r="AH82" s="56"/>
      <c r="AI82" s="56"/>
      <c r="AJ82" s="56"/>
      <c r="AK82" s="56"/>
      <c r="AL82" s="56"/>
    </row>
    <row r="83" spans="1:38" s="125" customFormat="1" x14ac:dyDescent="0.3">
      <c r="A83" s="56"/>
      <c r="B83" s="7"/>
      <c r="C83" s="121"/>
      <c r="D83" s="7"/>
      <c r="E83" s="7"/>
      <c r="F83" s="7"/>
      <c r="G83" s="7"/>
      <c r="H83" s="7"/>
      <c r="I83" s="7"/>
      <c r="J83" s="7"/>
      <c r="K83" s="7"/>
      <c r="L83" s="7"/>
      <c r="M83" s="7"/>
      <c r="N83" s="123"/>
      <c r="O83" s="124"/>
      <c r="P83" s="124"/>
      <c r="Q83" s="124"/>
      <c r="R83" s="124"/>
      <c r="S83" s="124"/>
      <c r="T83" s="124"/>
      <c r="U83" s="124"/>
      <c r="V83" s="124"/>
      <c r="W83" s="124"/>
      <c r="X83" s="124"/>
      <c r="Y83" s="124"/>
      <c r="AB83" s="56"/>
      <c r="AC83" s="56"/>
      <c r="AD83" s="56"/>
      <c r="AE83" s="392"/>
      <c r="AF83" s="56"/>
      <c r="AG83" s="56"/>
      <c r="AH83" s="56"/>
      <c r="AI83" s="56"/>
      <c r="AJ83" s="56"/>
      <c r="AK83" s="56"/>
      <c r="AL83" s="56"/>
    </row>
    <row r="84" spans="1:38" s="125" customFormat="1" x14ac:dyDescent="0.3">
      <c r="A84" s="56"/>
      <c r="B84" s="7"/>
      <c r="C84" s="121"/>
      <c r="D84" s="7"/>
      <c r="E84" s="7"/>
      <c r="F84" s="7"/>
      <c r="G84" s="7"/>
      <c r="H84" s="7"/>
      <c r="I84" s="7"/>
      <c r="J84" s="7"/>
      <c r="K84" s="7"/>
      <c r="L84" s="7"/>
      <c r="M84" s="7"/>
      <c r="N84" s="123"/>
      <c r="O84" s="124"/>
      <c r="P84" s="124"/>
      <c r="Q84" s="124"/>
      <c r="R84" s="124"/>
      <c r="S84" s="124"/>
      <c r="T84" s="124"/>
      <c r="U84" s="124"/>
      <c r="V84" s="124"/>
      <c r="W84" s="124"/>
      <c r="X84" s="124"/>
      <c r="Y84" s="124"/>
      <c r="AB84" s="56"/>
      <c r="AC84" s="56"/>
      <c r="AD84" s="56"/>
      <c r="AE84" s="392"/>
      <c r="AF84" s="56"/>
      <c r="AG84" s="56"/>
      <c r="AH84" s="56"/>
      <c r="AI84" s="56"/>
      <c r="AJ84" s="56"/>
      <c r="AK84" s="56"/>
      <c r="AL84" s="56"/>
    </row>
    <row r="85" spans="1:38" s="125" customFormat="1" x14ac:dyDescent="0.3">
      <c r="A85" s="56"/>
      <c r="B85" s="7"/>
      <c r="C85" s="121"/>
      <c r="D85" s="7"/>
      <c r="E85" s="7"/>
      <c r="F85" s="7"/>
      <c r="G85" s="7"/>
      <c r="H85" s="7"/>
      <c r="I85" s="7"/>
      <c r="J85" s="7"/>
      <c r="K85" s="7"/>
      <c r="L85" s="7"/>
      <c r="M85" s="7"/>
      <c r="N85" s="123"/>
      <c r="O85" s="124"/>
      <c r="P85" s="124"/>
      <c r="Q85" s="124"/>
      <c r="R85" s="124"/>
      <c r="S85" s="124"/>
      <c r="T85" s="124"/>
      <c r="U85" s="124"/>
      <c r="V85" s="124"/>
      <c r="W85" s="124"/>
      <c r="X85" s="124"/>
      <c r="Y85" s="124"/>
      <c r="AB85" s="56"/>
      <c r="AC85" s="56"/>
      <c r="AD85" s="56"/>
      <c r="AE85" s="392"/>
      <c r="AF85" s="56"/>
      <c r="AG85" s="56"/>
      <c r="AH85" s="56"/>
      <c r="AI85" s="56"/>
      <c r="AJ85" s="56"/>
      <c r="AK85" s="56"/>
      <c r="AL85" s="56"/>
    </row>
    <row r="86" spans="1:38" s="125" customFormat="1" x14ac:dyDescent="0.3">
      <c r="A86" s="56"/>
      <c r="B86" s="7"/>
      <c r="C86" s="121"/>
      <c r="D86" s="7"/>
      <c r="E86" s="7"/>
      <c r="F86" s="7"/>
      <c r="G86" s="7"/>
      <c r="H86" s="7"/>
      <c r="I86" s="7"/>
      <c r="J86" s="7"/>
      <c r="K86" s="7"/>
      <c r="L86" s="7"/>
      <c r="M86" s="7"/>
      <c r="N86" s="123"/>
      <c r="O86" s="124"/>
      <c r="P86" s="124"/>
      <c r="Q86" s="124"/>
      <c r="R86" s="124"/>
      <c r="S86" s="124"/>
      <c r="T86" s="124"/>
      <c r="U86" s="124"/>
      <c r="V86" s="124"/>
      <c r="W86" s="124"/>
      <c r="X86" s="124"/>
      <c r="Y86" s="124"/>
      <c r="AB86" s="56"/>
      <c r="AC86" s="56"/>
      <c r="AD86" s="56"/>
      <c r="AE86" s="392"/>
      <c r="AF86" s="56"/>
      <c r="AG86" s="56"/>
      <c r="AH86" s="56"/>
      <c r="AI86" s="56"/>
      <c r="AJ86" s="56"/>
      <c r="AK86" s="56"/>
      <c r="AL86" s="56"/>
    </row>
    <row r="87" spans="1:38" s="125" customFormat="1" x14ac:dyDescent="0.3">
      <c r="A87" s="56"/>
      <c r="B87" s="7"/>
      <c r="C87" s="121"/>
      <c r="D87" s="7"/>
      <c r="E87" s="7"/>
      <c r="F87" s="7"/>
      <c r="G87" s="7"/>
      <c r="H87" s="7"/>
      <c r="I87" s="7"/>
      <c r="J87" s="7"/>
      <c r="K87" s="7"/>
      <c r="L87" s="7"/>
      <c r="M87" s="7"/>
      <c r="N87" s="123"/>
      <c r="O87" s="124"/>
      <c r="P87" s="124"/>
      <c r="Q87" s="124"/>
      <c r="R87" s="124"/>
      <c r="S87" s="124"/>
      <c r="T87" s="124"/>
      <c r="U87" s="124"/>
      <c r="V87" s="124"/>
      <c r="W87" s="124"/>
      <c r="X87" s="124"/>
      <c r="Y87" s="124"/>
      <c r="AB87" s="56"/>
      <c r="AC87" s="56"/>
      <c r="AD87" s="56"/>
      <c r="AE87" s="392"/>
      <c r="AF87" s="56"/>
      <c r="AG87" s="56"/>
      <c r="AH87" s="56"/>
      <c r="AI87" s="56"/>
      <c r="AJ87" s="56"/>
      <c r="AK87" s="56"/>
      <c r="AL87" s="56"/>
    </row>
    <row r="88" spans="1:38" s="125" customFormat="1" x14ac:dyDescent="0.3">
      <c r="A88" s="56"/>
      <c r="B88" s="7"/>
      <c r="C88" s="121"/>
      <c r="D88" s="7"/>
      <c r="E88" s="7"/>
      <c r="F88" s="7"/>
      <c r="G88" s="7"/>
      <c r="H88" s="7"/>
      <c r="I88" s="7"/>
      <c r="J88" s="7"/>
      <c r="K88" s="7"/>
      <c r="L88" s="7"/>
      <c r="M88" s="7"/>
      <c r="N88" s="123"/>
      <c r="O88" s="124"/>
      <c r="P88" s="124"/>
      <c r="Q88" s="124"/>
      <c r="R88" s="124"/>
      <c r="S88" s="124"/>
      <c r="T88" s="124"/>
      <c r="U88" s="124"/>
      <c r="V88" s="124"/>
      <c r="W88" s="124"/>
      <c r="X88" s="124"/>
      <c r="Y88" s="124"/>
      <c r="AB88" s="56"/>
      <c r="AC88" s="56"/>
      <c r="AD88" s="56"/>
      <c r="AE88" s="392"/>
      <c r="AF88" s="56"/>
      <c r="AG88" s="56"/>
      <c r="AH88" s="56"/>
      <c r="AI88" s="56"/>
      <c r="AJ88" s="56"/>
      <c r="AK88" s="56"/>
      <c r="AL88" s="56"/>
    </row>
    <row r="89" spans="1:38" s="125" customFormat="1" x14ac:dyDescent="0.3">
      <c r="A89" s="56"/>
      <c r="B89" s="7"/>
      <c r="C89" s="121"/>
      <c r="D89" s="7"/>
      <c r="E89" s="7"/>
      <c r="F89" s="7"/>
      <c r="G89" s="7"/>
      <c r="H89" s="7"/>
      <c r="I89" s="7"/>
      <c r="J89" s="7"/>
      <c r="K89" s="7"/>
      <c r="L89" s="7"/>
      <c r="M89" s="7"/>
      <c r="N89" s="123"/>
      <c r="O89" s="124"/>
      <c r="P89" s="124"/>
      <c r="Q89" s="124"/>
      <c r="R89" s="124"/>
      <c r="S89" s="124"/>
      <c r="T89" s="124"/>
      <c r="U89" s="124"/>
      <c r="V89" s="124"/>
      <c r="W89" s="124"/>
      <c r="X89" s="124"/>
      <c r="Y89" s="124"/>
      <c r="AB89" s="56"/>
      <c r="AC89" s="56"/>
      <c r="AD89" s="56"/>
      <c r="AE89" s="392"/>
      <c r="AF89" s="56"/>
      <c r="AG89" s="56"/>
      <c r="AH89" s="56"/>
      <c r="AI89" s="56"/>
      <c r="AJ89" s="56"/>
      <c r="AK89" s="56"/>
      <c r="AL89" s="56"/>
    </row>
    <row r="90" spans="1:38" s="125" customFormat="1" x14ac:dyDescent="0.3">
      <c r="A90" s="56"/>
      <c r="B90" s="7"/>
      <c r="C90" s="121"/>
      <c r="D90" s="7"/>
      <c r="E90" s="7"/>
      <c r="F90" s="7"/>
      <c r="G90" s="7"/>
      <c r="H90" s="7"/>
      <c r="I90" s="7"/>
      <c r="J90" s="7"/>
      <c r="K90" s="7"/>
      <c r="L90" s="7"/>
      <c r="M90" s="7"/>
      <c r="N90" s="123"/>
      <c r="O90" s="124"/>
      <c r="P90" s="124"/>
      <c r="Q90" s="124"/>
      <c r="R90" s="124"/>
      <c r="S90" s="124"/>
      <c r="T90" s="124"/>
      <c r="U90" s="124"/>
      <c r="V90" s="124"/>
      <c r="W90" s="124"/>
      <c r="X90" s="124"/>
      <c r="Y90" s="124"/>
      <c r="AB90" s="56"/>
      <c r="AC90" s="56"/>
      <c r="AD90" s="56"/>
      <c r="AE90" s="392"/>
      <c r="AF90" s="56"/>
      <c r="AG90" s="56"/>
      <c r="AH90" s="56"/>
      <c r="AI90" s="56"/>
      <c r="AJ90" s="56"/>
      <c r="AK90" s="56"/>
      <c r="AL90" s="56"/>
    </row>
    <row r="91" spans="1:38" s="125" customFormat="1" x14ac:dyDescent="0.3">
      <c r="A91" s="56"/>
      <c r="B91" s="7"/>
      <c r="C91" s="121"/>
      <c r="D91" s="7"/>
      <c r="E91" s="7"/>
      <c r="F91" s="7"/>
      <c r="G91" s="7"/>
      <c r="H91" s="7"/>
      <c r="I91" s="7"/>
      <c r="J91" s="7"/>
      <c r="K91" s="7"/>
      <c r="L91" s="7"/>
      <c r="M91" s="7"/>
      <c r="N91" s="123"/>
      <c r="O91" s="124"/>
      <c r="P91" s="124"/>
      <c r="Q91" s="124"/>
      <c r="R91" s="124"/>
      <c r="S91" s="124"/>
      <c r="T91" s="124"/>
      <c r="U91" s="124"/>
      <c r="V91" s="124"/>
      <c r="W91" s="124"/>
      <c r="X91" s="124"/>
      <c r="Y91" s="124"/>
      <c r="AB91" s="56"/>
      <c r="AC91" s="56"/>
      <c r="AD91" s="56"/>
      <c r="AE91" s="392"/>
      <c r="AF91" s="56"/>
      <c r="AG91" s="56"/>
      <c r="AH91" s="56"/>
      <c r="AI91" s="56"/>
      <c r="AJ91" s="56"/>
      <c r="AK91" s="56"/>
      <c r="AL91" s="56"/>
    </row>
    <row r="92" spans="1:38" s="125" customFormat="1" x14ac:dyDescent="0.3">
      <c r="A92" s="56"/>
      <c r="B92" s="7"/>
      <c r="C92" s="121"/>
      <c r="D92" s="7"/>
      <c r="E92" s="7"/>
      <c r="F92" s="7"/>
      <c r="G92" s="7"/>
      <c r="H92" s="7"/>
      <c r="I92" s="7"/>
      <c r="J92" s="7"/>
      <c r="K92" s="7"/>
      <c r="L92" s="7"/>
      <c r="M92" s="7"/>
      <c r="N92" s="123"/>
      <c r="O92" s="124"/>
      <c r="P92" s="124"/>
      <c r="Q92" s="124"/>
      <c r="R92" s="124"/>
      <c r="S92" s="124"/>
      <c r="T92" s="124"/>
      <c r="U92" s="124"/>
      <c r="V92" s="124"/>
      <c r="W92" s="124"/>
      <c r="X92" s="124"/>
      <c r="Y92" s="124"/>
      <c r="AB92" s="56"/>
      <c r="AC92" s="56"/>
      <c r="AD92" s="56"/>
      <c r="AE92" s="392"/>
      <c r="AF92" s="56"/>
      <c r="AG92" s="56"/>
      <c r="AH92" s="56"/>
      <c r="AI92" s="56"/>
      <c r="AJ92" s="56"/>
      <c r="AK92" s="56"/>
      <c r="AL92" s="56"/>
    </row>
    <row r="93" spans="1:38" s="125" customFormat="1" x14ac:dyDescent="0.3">
      <c r="A93" s="56"/>
      <c r="B93" s="7"/>
      <c r="C93" s="121"/>
      <c r="D93" s="7"/>
      <c r="E93" s="7"/>
      <c r="F93" s="7"/>
      <c r="G93" s="7"/>
      <c r="H93" s="7"/>
      <c r="I93" s="7"/>
      <c r="J93" s="7"/>
      <c r="K93" s="7"/>
      <c r="L93" s="7"/>
      <c r="M93" s="7"/>
      <c r="N93" s="123"/>
      <c r="O93" s="124"/>
      <c r="P93" s="124"/>
      <c r="Q93" s="124"/>
      <c r="R93" s="124"/>
      <c r="S93" s="124"/>
      <c r="T93" s="124"/>
      <c r="U93" s="124"/>
      <c r="V93" s="124"/>
      <c r="W93" s="124"/>
      <c r="X93" s="124"/>
      <c r="Y93" s="124"/>
      <c r="AB93" s="56"/>
      <c r="AC93" s="56"/>
      <c r="AD93" s="56"/>
      <c r="AE93" s="392"/>
      <c r="AF93" s="56"/>
      <c r="AG93" s="56"/>
      <c r="AH93" s="56"/>
      <c r="AI93" s="56"/>
      <c r="AJ93" s="56"/>
      <c r="AK93" s="56"/>
      <c r="AL93" s="56"/>
    </row>
    <row r="94" spans="1:38" s="125" customFormat="1" x14ac:dyDescent="0.3">
      <c r="A94" s="56"/>
      <c r="B94" s="7"/>
      <c r="C94" s="121"/>
      <c r="D94" s="7"/>
      <c r="E94" s="7"/>
      <c r="F94" s="7"/>
      <c r="G94" s="7"/>
      <c r="H94" s="7"/>
      <c r="I94" s="7"/>
      <c r="J94" s="7"/>
      <c r="K94" s="7"/>
      <c r="L94" s="7"/>
      <c r="M94" s="7"/>
      <c r="N94" s="123"/>
      <c r="O94" s="124"/>
      <c r="P94" s="124"/>
      <c r="Q94" s="124"/>
      <c r="R94" s="124"/>
      <c r="S94" s="124"/>
      <c r="T94" s="124"/>
      <c r="U94" s="124"/>
      <c r="V94" s="124"/>
      <c r="W94" s="124"/>
      <c r="X94" s="124"/>
      <c r="Y94" s="124"/>
      <c r="AB94" s="56"/>
      <c r="AC94" s="56"/>
      <c r="AD94" s="56"/>
      <c r="AE94" s="392"/>
      <c r="AF94" s="56"/>
      <c r="AG94" s="56"/>
      <c r="AH94" s="56"/>
      <c r="AI94" s="56"/>
      <c r="AJ94" s="56"/>
      <c r="AK94" s="56"/>
      <c r="AL94" s="56"/>
    </row>
    <row r="95" spans="1:38" s="125" customFormat="1" x14ac:dyDescent="0.3">
      <c r="A95" s="56"/>
      <c r="B95" s="7"/>
      <c r="C95" s="121"/>
      <c r="D95" s="7"/>
      <c r="E95" s="7"/>
      <c r="F95" s="7"/>
      <c r="G95" s="7"/>
      <c r="H95" s="7"/>
      <c r="I95" s="7"/>
      <c r="J95" s="7"/>
      <c r="K95" s="7"/>
      <c r="L95" s="7"/>
      <c r="M95" s="7"/>
      <c r="N95" s="123"/>
      <c r="O95" s="124"/>
      <c r="P95" s="124"/>
      <c r="Q95" s="124"/>
      <c r="R95" s="124"/>
      <c r="S95" s="124"/>
      <c r="T95" s="124"/>
      <c r="U95" s="124"/>
      <c r="V95" s="124"/>
      <c r="W95" s="124"/>
      <c r="X95" s="124"/>
      <c r="Y95" s="124"/>
      <c r="AB95" s="56"/>
      <c r="AC95" s="56"/>
      <c r="AD95" s="56"/>
      <c r="AE95" s="392"/>
      <c r="AF95" s="56"/>
      <c r="AG95" s="56"/>
      <c r="AH95" s="56"/>
      <c r="AI95" s="56"/>
      <c r="AJ95" s="56"/>
      <c r="AK95" s="56"/>
      <c r="AL95" s="56"/>
    </row>
    <row r="96" spans="1:38" s="125" customFormat="1" x14ac:dyDescent="0.3">
      <c r="A96" s="56"/>
      <c r="B96" s="7"/>
      <c r="C96" s="121"/>
      <c r="D96" s="7"/>
      <c r="E96" s="7"/>
      <c r="F96" s="7"/>
      <c r="G96" s="7"/>
      <c r="H96" s="7"/>
      <c r="I96" s="7"/>
      <c r="J96" s="7"/>
      <c r="K96" s="7"/>
      <c r="L96" s="7"/>
      <c r="M96" s="7"/>
      <c r="N96" s="123"/>
      <c r="O96" s="124"/>
      <c r="P96" s="124"/>
      <c r="Q96" s="124"/>
      <c r="R96" s="124"/>
      <c r="S96" s="124"/>
      <c r="T96" s="124"/>
      <c r="U96" s="124"/>
      <c r="V96" s="124"/>
      <c r="W96" s="124"/>
      <c r="X96" s="124"/>
      <c r="Y96" s="124"/>
      <c r="AB96" s="56"/>
      <c r="AC96" s="56"/>
      <c r="AD96" s="56"/>
      <c r="AE96" s="392"/>
      <c r="AF96" s="56"/>
      <c r="AG96" s="56"/>
      <c r="AH96" s="56"/>
      <c r="AI96" s="56"/>
      <c r="AJ96" s="56"/>
      <c r="AK96" s="56"/>
      <c r="AL96" s="56"/>
    </row>
    <row r="97" spans="1:38" s="125" customFormat="1" x14ac:dyDescent="0.3">
      <c r="A97" s="56"/>
      <c r="B97" s="7"/>
      <c r="C97" s="121"/>
      <c r="D97" s="7"/>
      <c r="E97" s="7"/>
      <c r="F97" s="7"/>
      <c r="G97" s="7"/>
      <c r="H97" s="7"/>
      <c r="I97" s="7"/>
      <c r="J97" s="7"/>
      <c r="K97" s="7"/>
      <c r="L97" s="7"/>
      <c r="M97" s="7"/>
      <c r="N97" s="123"/>
      <c r="O97" s="124"/>
      <c r="P97" s="124"/>
      <c r="Q97" s="124"/>
      <c r="R97" s="124"/>
      <c r="S97" s="124"/>
      <c r="T97" s="124"/>
      <c r="U97" s="124"/>
      <c r="V97" s="124"/>
      <c r="W97" s="124"/>
      <c r="X97" s="124"/>
      <c r="Y97" s="124"/>
      <c r="AB97" s="56"/>
      <c r="AC97" s="56"/>
      <c r="AD97" s="56"/>
      <c r="AE97" s="392"/>
      <c r="AF97" s="56"/>
      <c r="AG97" s="56"/>
      <c r="AH97" s="56"/>
      <c r="AI97" s="56"/>
      <c r="AJ97" s="56"/>
      <c r="AK97" s="56"/>
      <c r="AL97" s="56"/>
    </row>
    <row r="98" spans="1:38" s="125" customFormat="1" x14ac:dyDescent="0.3">
      <c r="A98" s="56"/>
      <c r="B98" s="7"/>
      <c r="C98" s="121"/>
      <c r="D98" s="7"/>
      <c r="E98" s="7"/>
      <c r="F98" s="7"/>
      <c r="G98" s="7"/>
      <c r="H98" s="7"/>
      <c r="I98" s="7"/>
      <c r="J98" s="7"/>
      <c r="K98" s="7"/>
      <c r="L98" s="7"/>
      <c r="M98" s="7"/>
      <c r="N98" s="123"/>
      <c r="O98" s="124"/>
      <c r="P98" s="124"/>
      <c r="Q98" s="124"/>
      <c r="R98" s="124"/>
      <c r="S98" s="124"/>
      <c r="T98" s="124"/>
      <c r="U98" s="124"/>
      <c r="V98" s="124"/>
      <c r="W98" s="124"/>
      <c r="X98" s="124"/>
      <c r="Y98" s="124"/>
      <c r="AB98" s="56"/>
      <c r="AC98" s="56"/>
      <c r="AD98" s="56"/>
      <c r="AE98" s="392"/>
      <c r="AF98" s="56"/>
      <c r="AG98" s="56"/>
      <c r="AH98" s="56"/>
      <c r="AI98" s="56"/>
      <c r="AJ98" s="56"/>
      <c r="AK98" s="56"/>
      <c r="AL98" s="56"/>
    </row>
    <row r="99" spans="1:38" s="125" customFormat="1" x14ac:dyDescent="0.3">
      <c r="A99" s="56"/>
      <c r="B99" s="7"/>
      <c r="C99" s="121"/>
      <c r="D99" s="7"/>
      <c r="E99" s="7"/>
      <c r="F99" s="7"/>
      <c r="G99" s="7"/>
      <c r="H99" s="7"/>
      <c r="I99" s="7"/>
      <c r="J99" s="7"/>
      <c r="K99" s="7"/>
      <c r="L99" s="7"/>
      <c r="M99" s="7"/>
      <c r="N99" s="123"/>
      <c r="O99" s="124"/>
      <c r="P99" s="124"/>
      <c r="Q99" s="124"/>
      <c r="R99" s="124"/>
      <c r="S99" s="124"/>
      <c r="T99" s="124"/>
      <c r="U99" s="124"/>
      <c r="V99" s="124"/>
      <c r="W99" s="124"/>
      <c r="X99" s="124"/>
      <c r="Y99" s="124"/>
      <c r="AB99" s="56"/>
      <c r="AC99" s="56"/>
      <c r="AD99" s="56"/>
      <c r="AE99" s="392"/>
      <c r="AF99" s="56"/>
      <c r="AG99" s="56"/>
      <c r="AH99" s="56"/>
      <c r="AI99" s="56"/>
      <c r="AJ99" s="56"/>
      <c r="AK99" s="56"/>
      <c r="AL99" s="56"/>
    </row>
    <row r="100" spans="1:38" s="125" customFormat="1" x14ac:dyDescent="0.3">
      <c r="A100" s="56"/>
      <c r="B100" s="7"/>
      <c r="C100" s="121"/>
      <c r="D100" s="7"/>
      <c r="E100" s="7"/>
      <c r="F100" s="7"/>
      <c r="G100" s="7"/>
      <c r="H100" s="7"/>
      <c r="I100" s="7"/>
      <c r="J100" s="7"/>
      <c r="K100" s="7"/>
      <c r="L100" s="7"/>
      <c r="M100" s="7"/>
      <c r="N100" s="123"/>
      <c r="O100" s="124"/>
      <c r="P100" s="124"/>
      <c r="Q100" s="124"/>
      <c r="R100" s="124"/>
      <c r="S100" s="124"/>
      <c r="T100" s="124"/>
      <c r="U100" s="124"/>
      <c r="V100" s="124"/>
      <c r="W100" s="124"/>
      <c r="X100" s="124"/>
      <c r="Y100" s="124"/>
      <c r="AB100" s="56"/>
      <c r="AC100" s="56"/>
      <c r="AD100" s="56"/>
      <c r="AE100" s="392"/>
      <c r="AF100" s="56"/>
      <c r="AG100" s="56"/>
      <c r="AH100" s="56"/>
      <c r="AI100" s="56"/>
      <c r="AJ100" s="56"/>
      <c r="AK100" s="56"/>
      <c r="AL100" s="56"/>
    </row>
    <row r="101" spans="1:38" s="125" customFormat="1" x14ac:dyDescent="0.3">
      <c r="A101" s="56"/>
      <c r="B101" s="7"/>
      <c r="C101" s="121"/>
      <c r="D101" s="7"/>
      <c r="E101" s="7"/>
      <c r="F101" s="7"/>
      <c r="G101" s="7"/>
      <c r="H101" s="7"/>
      <c r="I101" s="7"/>
      <c r="J101" s="7"/>
      <c r="K101" s="7"/>
      <c r="L101" s="7"/>
      <c r="M101" s="7"/>
      <c r="N101" s="123"/>
      <c r="O101" s="124"/>
      <c r="P101" s="124"/>
      <c r="Q101" s="124"/>
      <c r="R101" s="124"/>
      <c r="S101" s="124"/>
      <c r="T101" s="124"/>
      <c r="U101" s="124"/>
      <c r="V101" s="124"/>
      <c r="W101" s="124"/>
      <c r="X101" s="124"/>
      <c r="Y101" s="124"/>
      <c r="AB101" s="56"/>
      <c r="AC101" s="56"/>
      <c r="AD101" s="56"/>
      <c r="AE101" s="392"/>
      <c r="AF101" s="56"/>
      <c r="AG101" s="56"/>
      <c r="AH101" s="56"/>
      <c r="AI101" s="56"/>
      <c r="AJ101" s="56"/>
      <c r="AK101" s="56"/>
      <c r="AL101" s="56"/>
    </row>
    <row r="102" spans="1:38" s="125" customFormat="1" x14ac:dyDescent="0.3">
      <c r="A102" s="56"/>
      <c r="B102" s="7"/>
      <c r="C102" s="121"/>
      <c r="D102" s="7"/>
      <c r="E102" s="7"/>
      <c r="F102" s="7"/>
      <c r="G102" s="7"/>
      <c r="H102" s="7"/>
      <c r="I102" s="7"/>
      <c r="J102" s="7"/>
      <c r="K102" s="7"/>
      <c r="L102" s="7"/>
      <c r="M102" s="7"/>
      <c r="N102" s="123"/>
      <c r="O102" s="124"/>
      <c r="P102" s="124"/>
      <c r="Q102" s="124"/>
      <c r="R102" s="124"/>
      <c r="S102" s="124"/>
      <c r="T102" s="124"/>
      <c r="U102" s="124"/>
      <c r="V102" s="124"/>
      <c r="W102" s="124"/>
      <c r="X102" s="124"/>
      <c r="Y102" s="124"/>
      <c r="AB102" s="56"/>
      <c r="AC102" s="56"/>
      <c r="AD102" s="56"/>
      <c r="AE102" s="392"/>
      <c r="AF102" s="56"/>
      <c r="AG102" s="56"/>
      <c r="AH102" s="56"/>
      <c r="AI102" s="56"/>
      <c r="AJ102" s="56"/>
      <c r="AK102" s="56"/>
      <c r="AL102" s="56"/>
    </row>
    <row r="103" spans="1:38" s="125" customFormat="1" x14ac:dyDescent="0.3">
      <c r="A103" s="56"/>
      <c r="B103" s="7"/>
      <c r="C103" s="121"/>
      <c r="D103" s="7"/>
      <c r="E103" s="7"/>
      <c r="F103" s="7"/>
      <c r="G103" s="7"/>
      <c r="H103" s="7"/>
      <c r="I103" s="7"/>
      <c r="J103" s="7"/>
      <c r="K103" s="7"/>
      <c r="L103" s="7"/>
      <c r="M103" s="7"/>
      <c r="N103" s="123"/>
      <c r="O103" s="124"/>
      <c r="P103" s="124"/>
      <c r="Q103" s="124"/>
      <c r="R103" s="124"/>
      <c r="S103" s="124"/>
      <c r="T103" s="124"/>
      <c r="U103" s="124"/>
      <c r="V103" s="124"/>
      <c r="W103" s="124"/>
      <c r="X103" s="124"/>
      <c r="Y103" s="124"/>
      <c r="AB103" s="56"/>
      <c r="AC103" s="56"/>
      <c r="AD103" s="56"/>
      <c r="AE103" s="392"/>
      <c r="AF103" s="56"/>
      <c r="AG103" s="56"/>
      <c r="AH103" s="56"/>
      <c r="AI103" s="56"/>
      <c r="AJ103" s="56"/>
      <c r="AK103" s="56"/>
      <c r="AL103" s="56"/>
    </row>
    <row r="104" spans="1:38" s="125" customFormat="1" x14ac:dyDescent="0.3">
      <c r="A104" s="56"/>
      <c r="B104" s="7"/>
      <c r="C104" s="121"/>
      <c r="D104" s="7"/>
      <c r="E104" s="7"/>
      <c r="F104" s="7"/>
      <c r="G104" s="7"/>
      <c r="H104" s="7"/>
      <c r="I104" s="7"/>
      <c r="J104" s="7"/>
      <c r="K104" s="7"/>
      <c r="L104" s="7"/>
      <c r="M104" s="7"/>
      <c r="N104" s="123"/>
      <c r="O104" s="124"/>
      <c r="P104" s="124"/>
      <c r="Q104" s="124"/>
      <c r="R104" s="124"/>
      <c r="S104" s="124"/>
      <c r="T104" s="124"/>
      <c r="U104" s="124"/>
      <c r="V104" s="124"/>
      <c r="W104" s="124"/>
      <c r="X104" s="124"/>
      <c r="Y104" s="124"/>
      <c r="AB104" s="56"/>
      <c r="AC104" s="56"/>
      <c r="AD104" s="56"/>
      <c r="AE104" s="392"/>
      <c r="AF104" s="56"/>
      <c r="AG104" s="56"/>
      <c r="AH104" s="56"/>
      <c r="AI104" s="56"/>
      <c r="AJ104" s="56"/>
      <c r="AK104" s="56"/>
      <c r="AL104" s="56"/>
    </row>
    <row r="105" spans="1:38" s="125" customFormat="1" x14ac:dyDescent="0.3">
      <c r="A105" s="56"/>
      <c r="B105" s="7"/>
      <c r="C105" s="121"/>
      <c r="D105" s="7"/>
      <c r="E105" s="7"/>
      <c r="F105" s="7"/>
      <c r="G105" s="7"/>
      <c r="H105" s="7"/>
      <c r="I105" s="7"/>
      <c r="J105" s="7"/>
      <c r="K105" s="7"/>
      <c r="L105" s="7"/>
      <c r="M105" s="7"/>
      <c r="N105" s="123"/>
      <c r="O105" s="124"/>
      <c r="P105" s="124"/>
      <c r="Q105" s="124"/>
      <c r="R105" s="124"/>
      <c r="S105" s="124"/>
      <c r="T105" s="124"/>
      <c r="U105" s="124"/>
      <c r="V105" s="124"/>
      <c r="W105" s="124"/>
      <c r="X105" s="124"/>
      <c r="Y105" s="124"/>
      <c r="AB105" s="56"/>
      <c r="AC105" s="56"/>
      <c r="AD105" s="56"/>
      <c r="AE105" s="392"/>
      <c r="AF105" s="56"/>
      <c r="AG105" s="56"/>
      <c r="AH105" s="56"/>
      <c r="AI105" s="56"/>
      <c r="AJ105" s="56"/>
      <c r="AK105" s="56"/>
      <c r="AL105" s="56"/>
    </row>
    <row r="106" spans="1:38" s="125" customFormat="1" x14ac:dyDescent="0.3">
      <c r="A106" s="56"/>
      <c r="B106" s="7"/>
      <c r="C106" s="121"/>
      <c r="D106" s="7"/>
      <c r="E106" s="7"/>
      <c r="F106" s="7"/>
      <c r="G106" s="7"/>
      <c r="H106" s="7"/>
      <c r="I106" s="7"/>
      <c r="J106" s="7"/>
      <c r="K106" s="7"/>
      <c r="L106" s="7"/>
      <c r="M106" s="7"/>
      <c r="N106" s="123"/>
      <c r="O106" s="124"/>
      <c r="P106" s="124"/>
      <c r="Q106" s="124"/>
      <c r="R106" s="124"/>
      <c r="S106" s="124"/>
      <c r="T106" s="124"/>
      <c r="U106" s="124"/>
      <c r="V106" s="124"/>
      <c r="W106" s="124"/>
      <c r="X106" s="124"/>
      <c r="Y106" s="124"/>
      <c r="AB106" s="56"/>
      <c r="AC106" s="56"/>
      <c r="AD106" s="56"/>
      <c r="AE106" s="392"/>
      <c r="AF106" s="56"/>
      <c r="AG106" s="56"/>
      <c r="AH106" s="56"/>
      <c r="AI106" s="56"/>
      <c r="AJ106" s="56"/>
      <c r="AK106" s="56"/>
      <c r="AL106" s="56"/>
    </row>
    <row r="107" spans="1:38" s="125" customFormat="1" x14ac:dyDescent="0.3">
      <c r="A107" s="56"/>
      <c r="B107" s="7"/>
      <c r="C107" s="121"/>
      <c r="D107" s="7"/>
      <c r="E107" s="7"/>
      <c r="F107" s="7"/>
      <c r="G107" s="7"/>
      <c r="H107" s="7"/>
      <c r="I107" s="7"/>
      <c r="J107" s="7"/>
      <c r="K107" s="7"/>
      <c r="L107" s="7"/>
      <c r="M107" s="7"/>
      <c r="N107" s="123"/>
      <c r="O107" s="124"/>
      <c r="P107" s="124"/>
      <c r="Q107" s="124"/>
      <c r="R107" s="124"/>
      <c r="S107" s="124"/>
      <c r="T107" s="124"/>
      <c r="U107" s="124"/>
      <c r="V107" s="124"/>
      <c r="W107" s="124"/>
      <c r="X107" s="124"/>
      <c r="Y107" s="124"/>
      <c r="AB107" s="56"/>
      <c r="AC107" s="56"/>
      <c r="AD107" s="56"/>
      <c r="AE107" s="392"/>
      <c r="AF107" s="56"/>
      <c r="AG107" s="56"/>
      <c r="AH107" s="56"/>
      <c r="AI107" s="56"/>
      <c r="AJ107" s="56"/>
      <c r="AK107" s="56"/>
      <c r="AL107" s="56"/>
    </row>
    <row r="108" spans="1:38" s="125" customFormat="1" x14ac:dyDescent="0.3">
      <c r="A108" s="56"/>
      <c r="B108" s="7"/>
      <c r="C108" s="121"/>
      <c r="D108" s="7"/>
      <c r="E108" s="7"/>
      <c r="F108" s="7"/>
      <c r="G108" s="7"/>
      <c r="H108" s="7"/>
      <c r="I108" s="7"/>
      <c r="J108" s="7"/>
      <c r="K108" s="7"/>
      <c r="L108" s="7"/>
      <c r="M108" s="7"/>
      <c r="N108" s="123"/>
      <c r="O108" s="124"/>
      <c r="P108" s="124"/>
      <c r="Q108" s="124"/>
      <c r="R108" s="124"/>
      <c r="S108" s="124"/>
      <c r="T108" s="124"/>
      <c r="U108" s="124"/>
      <c r="V108" s="124"/>
      <c r="W108" s="124"/>
      <c r="X108" s="124"/>
      <c r="Y108" s="124"/>
      <c r="AB108" s="56"/>
      <c r="AC108" s="56"/>
      <c r="AD108" s="56"/>
      <c r="AE108" s="392"/>
      <c r="AF108" s="56"/>
      <c r="AG108" s="56"/>
      <c r="AH108" s="56"/>
      <c r="AI108" s="56"/>
      <c r="AJ108" s="56"/>
      <c r="AK108" s="56"/>
      <c r="AL108" s="56"/>
    </row>
    <row r="109" spans="1:38" s="125" customFormat="1" x14ac:dyDescent="0.3">
      <c r="A109" s="56"/>
      <c r="B109" s="7"/>
      <c r="C109" s="121"/>
      <c r="D109" s="7"/>
      <c r="E109" s="7"/>
      <c r="F109" s="7"/>
      <c r="G109" s="7"/>
      <c r="H109" s="7"/>
      <c r="I109" s="7"/>
      <c r="J109" s="7"/>
      <c r="K109" s="7"/>
      <c r="L109" s="7"/>
      <c r="M109" s="7"/>
      <c r="N109" s="123"/>
      <c r="O109" s="124"/>
      <c r="P109" s="124"/>
      <c r="Q109" s="124"/>
      <c r="R109" s="124"/>
      <c r="S109" s="124"/>
      <c r="T109" s="124"/>
      <c r="U109" s="124"/>
      <c r="V109" s="124"/>
      <c r="W109" s="124"/>
      <c r="X109" s="124"/>
      <c r="Y109" s="124"/>
      <c r="AB109" s="56"/>
      <c r="AC109" s="56"/>
      <c r="AD109" s="56"/>
      <c r="AE109" s="392"/>
      <c r="AF109" s="56"/>
      <c r="AG109" s="56"/>
      <c r="AH109" s="56"/>
      <c r="AI109" s="56"/>
      <c r="AJ109" s="56"/>
      <c r="AK109" s="56"/>
      <c r="AL109" s="56"/>
    </row>
    <row r="110" spans="1:38" s="125" customFormat="1" x14ac:dyDescent="0.3">
      <c r="A110" s="56"/>
      <c r="B110" s="7"/>
      <c r="C110" s="121"/>
      <c r="D110" s="7"/>
      <c r="E110" s="7"/>
      <c r="F110" s="7"/>
      <c r="G110" s="7"/>
      <c r="H110" s="7"/>
      <c r="I110" s="7"/>
      <c r="J110" s="7"/>
      <c r="K110" s="7"/>
      <c r="L110" s="7"/>
      <c r="M110" s="7"/>
      <c r="N110" s="123"/>
      <c r="O110" s="124"/>
      <c r="P110" s="124"/>
      <c r="Q110" s="124"/>
      <c r="R110" s="124"/>
      <c r="S110" s="124"/>
      <c r="T110" s="124"/>
      <c r="U110" s="124"/>
      <c r="V110" s="124"/>
      <c r="W110" s="124"/>
      <c r="X110" s="124"/>
      <c r="Y110" s="124"/>
      <c r="AB110" s="56"/>
      <c r="AC110" s="56"/>
      <c r="AD110" s="56"/>
      <c r="AE110" s="392"/>
      <c r="AF110" s="56"/>
      <c r="AG110" s="56"/>
      <c r="AH110" s="56"/>
      <c r="AI110" s="56"/>
      <c r="AJ110" s="56"/>
      <c r="AK110" s="56"/>
      <c r="AL110" s="56"/>
    </row>
    <row r="111" spans="1:38" s="125" customFormat="1" x14ac:dyDescent="0.3">
      <c r="A111" s="56"/>
      <c r="B111" s="7"/>
      <c r="C111" s="121"/>
      <c r="D111" s="7"/>
      <c r="E111" s="7"/>
      <c r="F111" s="7"/>
      <c r="G111" s="7"/>
      <c r="H111" s="7"/>
      <c r="I111" s="7"/>
      <c r="J111" s="7"/>
      <c r="K111" s="7"/>
      <c r="L111" s="7"/>
      <c r="M111" s="7"/>
      <c r="N111" s="123"/>
      <c r="O111" s="124"/>
      <c r="P111" s="124"/>
      <c r="Q111" s="124"/>
      <c r="R111" s="124"/>
      <c r="S111" s="124"/>
      <c r="T111" s="124"/>
      <c r="U111" s="124"/>
      <c r="V111" s="124"/>
      <c r="W111" s="124"/>
      <c r="X111" s="124"/>
      <c r="Y111" s="124"/>
      <c r="AB111" s="56"/>
      <c r="AC111" s="56"/>
      <c r="AD111" s="56"/>
      <c r="AE111" s="392"/>
      <c r="AF111" s="56"/>
      <c r="AG111" s="56"/>
      <c r="AH111" s="56"/>
      <c r="AI111" s="56"/>
      <c r="AJ111" s="56"/>
      <c r="AK111" s="56"/>
      <c r="AL111" s="56"/>
    </row>
    <row r="112" spans="1:38" s="125" customFormat="1" x14ac:dyDescent="0.3">
      <c r="A112" s="56"/>
      <c r="B112" s="7"/>
      <c r="C112" s="121"/>
      <c r="D112" s="7"/>
      <c r="E112" s="7"/>
      <c r="F112" s="7"/>
      <c r="G112" s="7"/>
      <c r="H112" s="7"/>
      <c r="I112" s="7"/>
      <c r="J112" s="7"/>
      <c r="K112" s="7"/>
      <c r="L112" s="7"/>
      <c r="M112" s="7"/>
      <c r="N112" s="123"/>
      <c r="O112" s="124"/>
      <c r="P112" s="124"/>
      <c r="Q112" s="124"/>
      <c r="R112" s="124"/>
      <c r="S112" s="124"/>
      <c r="T112" s="124"/>
      <c r="U112" s="124"/>
      <c r="V112" s="124"/>
      <c r="W112" s="124"/>
      <c r="X112" s="124"/>
      <c r="Y112" s="124"/>
      <c r="AB112" s="56"/>
      <c r="AC112" s="56"/>
      <c r="AD112" s="56"/>
      <c r="AE112" s="392"/>
      <c r="AF112" s="56"/>
      <c r="AG112" s="56"/>
      <c r="AH112" s="56"/>
      <c r="AI112" s="56"/>
      <c r="AJ112" s="56"/>
      <c r="AK112" s="56"/>
      <c r="AL112" s="56"/>
    </row>
    <row r="113" spans="1:38" s="125" customFormat="1" x14ac:dyDescent="0.3">
      <c r="A113" s="56"/>
      <c r="B113" s="7"/>
      <c r="C113" s="121"/>
      <c r="D113" s="7"/>
      <c r="E113" s="7"/>
      <c r="F113" s="7"/>
      <c r="G113" s="7"/>
      <c r="H113" s="7"/>
      <c r="I113" s="7"/>
      <c r="J113" s="7"/>
      <c r="K113" s="7"/>
      <c r="L113" s="7"/>
      <c r="M113" s="7"/>
      <c r="N113" s="123"/>
      <c r="O113" s="124"/>
      <c r="P113" s="124"/>
      <c r="Q113" s="124"/>
      <c r="R113" s="124"/>
      <c r="S113" s="124"/>
      <c r="T113" s="124"/>
      <c r="U113" s="124"/>
      <c r="V113" s="124"/>
      <c r="W113" s="124"/>
      <c r="X113" s="124"/>
      <c r="Y113" s="124"/>
      <c r="AB113" s="56"/>
      <c r="AC113" s="56"/>
      <c r="AD113" s="56"/>
      <c r="AE113" s="392"/>
      <c r="AF113" s="56"/>
      <c r="AG113" s="56"/>
      <c r="AH113" s="56"/>
      <c r="AI113" s="56"/>
      <c r="AJ113" s="56"/>
      <c r="AK113" s="56"/>
      <c r="AL113" s="56"/>
    </row>
    <row r="114" spans="1:38" s="125" customFormat="1" x14ac:dyDescent="0.3">
      <c r="A114" s="56"/>
      <c r="B114" s="7"/>
      <c r="C114" s="121"/>
      <c r="D114" s="7"/>
      <c r="E114" s="7"/>
      <c r="F114" s="7"/>
      <c r="G114" s="7"/>
      <c r="H114" s="7"/>
      <c r="I114" s="7"/>
      <c r="J114" s="7"/>
      <c r="K114" s="7"/>
      <c r="L114" s="7"/>
      <c r="M114" s="7"/>
      <c r="N114" s="123"/>
      <c r="O114" s="124"/>
      <c r="P114" s="124"/>
      <c r="Q114" s="124"/>
      <c r="R114" s="124"/>
      <c r="S114" s="124"/>
      <c r="T114" s="124"/>
      <c r="U114" s="124"/>
      <c r="V114" s="124"/>
      <c r="W114" s="124"/>
      <c r="X114" s="124"/>
      <c r="Y114" s="124"/>
      <c r="AB114" s="56"/>
      <c r="AC114" s="56"/>
      <c r="AD114" s="56"/>
      <c r="AE114" s="392"/>
      <c r="AF114" s="56"/>
      <c r="AG114" s="56"/>
      <c r="AH114" s="56"/>
      <c r="AI114" s="56"/>
      <c r="AJ114" s="56"/>
      <c r="AK114" s="56"/>
      <c r="AL114" s="56"/>
    </row>
    <row r="115" spans="1:38" s="125" customFormat="1" x14ac:dyDescent="0.3">
      <c r="A115" s="56"/>
      <c r="B115" s="7"/>
      <c r="C115" s="121"/>
      <c r="D115" s="7"/>
      <c r="E115" s="7"/>
      <c r="F115" s="7"/>
      <c r="G115" s="7"/>
      <c r="H115" s="7"/>
      <c r="I115" s="7"/>
      <c r="J115" s="7"/>
      <c r="K115" s="7"/>
      <c r="L115" s="7"/>
      <c r="M115" s="7"/>
      <c r="N115" s="123"/>
      <c r="O115" s="124"/>
      <c r="P115" s="124"/>
      <c r="Q115" s="124"/>
      <c r="R115" s="124"/>
      <c r="S115" s="124"/>
      <c r="T115" s="124"/>
      <c r="U115" s="124"/>
      <c r="V115" s="124"/>
      <c r="W115" s="124"/>
      <c r="X115" s="124"/>
      <c r="Y115" s="124"/>
      <c r="AB115" s="56"/>
      <c r="AC115" s="56"/>
      <c r="AD115" s="56"/>
      <c r="AE115" s="392"/>
      <c r="AF115" s="56"/>
      <c r="AG115" s="56"/>
      <c r="AH115" s="56"/>
      <c r="AI115" s="56"/>
      <c r="AJ115" s="56"/>
      <c r="AK115" s="56"/>
      <c r="AL115" s="56"/>
    </row>
    <row r="116" spans="1:38" s="125" customFormat="1" x14ac:dyDescent="0.3">
      <c r="A116" s="56"/>
      <c r="B116" s="7"/>
      <c r="C116" s="121"/>
      <c r="D116" s="7"/>
      <c r="E116" s="7"/>
      <c r="F116" s="7"/>
      <c r="G116" s="7"/>
      <c r="H116" s="7"/>
      <c r="I116" s="7"/>
      <c r="J116" s="7"/>
      <c r="K116" s="7"/>
      <c r="L116" s="7"/>
      <c r="M116" s="7"/>
      <c r="N116" s="123"/>
      <c r="O116" s="124"/>
      <c r="P116" s="124"/>
      <c r="Q116" s="124"/>
      <c r="R116" s="124"/>
      <c r="S116" s="124"/>
      <c r="T116" s="124"/>
      <c r="U116" s="124"/>
      <c r="V116" s="124"/>
      <c r="W116" s="124"/>
      <c r="X116" s="124"/>
      <c r="Y116" s="124"/>
      <c r="AB116" s="56"/>
      <c r="AC116" s="56"/>
      <c r="AD116" s="56"/>
      <c r="AE116" s="392"/>
      <c r="AF116" s="56"/>
      <c r="AG116" s="56"/>
      <c r="AH116" s="56"/>
      <c r="AI116" s="56"/>
      <c r="AJ116" s="56"/>
      <c r="AK116" s="56"/>
      <c r="AL116" s="56"/>
    </row>
    <row r="117" spans="1:38" s="125" customFormat="1" x14ac:dyDescent="0.3">
      <c r="A117" s="56"/>
      <c r="B117" s="7"/>
      <c r="C117" s="121"/>
      <c r="D117" s="7"/>
      <c r="E117" s="7"/>
      <c r="F117" s="7"/>
      <c r="G117" s="7"/>
      <c r="H117" s="7"/>
      <c r="I117" s="7"/>
      <c r="J117" s="7"/>
      <c r="K117" s="7"/>
      <c r="L117" s="7"/>
      <c r="M117" s="7"/>
      <c r="N117" s="123"/>
      <c r="O117" s="124"/>
      <c r="P117" s="124"/>
      <c r="Q117" s="124"/>
      <c r="R117" s="124"/>
      <c r="S117" s="124"/>
      <c r="T117" s="124"/>
      <c r="U117" s="124"/>
      <c r="V117" s="124"/>
      <c r="W117" s="124"/>
      <c r="X117" s="124"/>
      <c r="Y117" s="124"/>
      <c r="AB117" s="56"/>
      <c r="AC117" s="56"/>
      <c r="AD117" s="56"/>
      <c r="AE117" s="392"/>
      <c r="AF117" s="56"/>
      <c r="AG117" s="56"/>
      <c r="AH117" s="56"/>
      <c r="AI117" s="56"/>
      <c r="AJ117" s="56"/>
      <c r="AK117" s="56"/>
      <c r="AL117" s="56"/>
    </row>
    <row r="118" spans="1:38" s="125" customFormat="1" x14ac:dyDescent="0.3">
      <c r="A118" s="56"/>
      <c r="B118" s="7"/>
      <c r="C118" s="121"/>
      <c r="D118" s="7"/>
      <c r="E118" s="7"/>
      <c r="F118" s="7"/>
      <c r="G118" s="7"/>
      <c r="H118" s="7"/>
      <c r="I118" s="7"/>
      <c r="J118" s="7"/>
      <c r="K118" s="7"/>
      <c r="L118" s="7"/>
      <c r="M118" s="7"/>
      <c r="N118" s="123"/>
      <c r="O118" s="124"/>
      <c r="P118" s="124"/>
      <c r="Q118" s="124"/>
      <c r="R118" s="124"/>
      <c r="S118" s="124"/>
      <c r="T118" s="124"/>
      <c r="U118" s="124"/>
      <c r="V118" s="124"/>
      <c r="W118" s="124"/>
      <c r="X118" s="124"/>
      <c r="Y118" s="124"/>
      <c r="AB118" s="56"/>
      <c r="AC118" s="56"/>
      <c r="AD118" s="56"/>
      <c r="AE118" s="392"/>
      <c r="AF118" s="56"/>
      <c r="AG118" s="56"/>
      <c r="AH118" s="56"/>
      <c r="AI118" s="56"/>
      <c r="AJ118" s="56"/>
      <c r="AK118" s="56"/>
      <c r="AL118" s="56"/>
    </row>
    <row r="119" spans="1:38" s="125" customFormat="1" x14ac:dyDescent="0.3">
      <c r="A119" s="56"/>
      <c r="B119" s="7"/>
      <c r="C119" s="121"/>
      <c r="D119" s="7"/>
      <c r="E119" s="7"/>
      <c r="F119" s="7"/>
      <c r="G119" s="7"/>
      <c r="H119" s="7"/>
      <c r="I119" s="7"/>
      <c r="J119" s="7"/>
      <c r="K119" s="7"/>
      <c r="L119" s="7"/>
      <c r="M119" s="7"/>
      <c r="N119" s="123"/>
      <c r="O119" s="124"/>
      <c r="P119" s="124"/>
      <c r="Q119" s="124"/>
      <c r="R119" s="124"/>
      <c r="S119" s="124"/>
      <c r="T119" s="124"/>
      <c r="U119" s="124"/>
      <c r="V119" s="124"/>
      <c r="W119" s="124"/>
      <c r="X119" s="124"/>
      <c r="Y119" s="124"/>
      <c r="AB119" s="56"/>
      <c r="AC119" s="56"/>
      <c r="AD119" s="56"/>
      <c r="AE119" s="392"/>
      <c r="AF119" s="56"/>
      <c r="AG119" s="56"/>
      <c r="AH119" s="56"/>
      <c r="AI119" s="56"/>
      <c r="AJ119" s="56"/>
      <c r="AK119" s="56"/>
      <c r="AL119" s="56"/>
    </row>
    <row r="120" spans="1:38" s="125" customFormat="1" x14ac:dyDescent="0.3">
      <c r="A120" s="56"/>
      <c r="B120" s="7"/>
      <c r="C120" s="121"/>
      <c r="D120" s="7"/>
      <c r="E120" s="7"/>
      <c r="F120" s="7"/>
      <c r="G120" s="7"/>
      <c r="H120" s="7"/>
      <c r="I120" s="7"/>
      <c r="J120" s="7"/>
      <c r="K120" s="7"/>
      <c r="L120" s="7"/>
      <c r="M120" s="7"/>
      <c r="N120" s="123"/>
      <c r="O120" s="124"/>
      <c r="P120" s="124"/>
      <c r="Q120" s="124"/>
      <c r="R120" s="124"/>
      <c r="S120" s="124"/>
      <c r="T120" s="124"/>
      <c r="U120" s="124"/>
      <c r="V120" s="124"/>
      <c r="W120" s="124"/>
      <c r="X120" s="124"/>
      <c r="Y120" s="124"/>
      <c r="AB120" s="56"/>
      <c r="AC120" s="56"/>
      <c r="AD120" s="56"/>
      <c r="AE120" s="392"/>
      <c r="AF120" s="56"/>
      <c r="AG120" s="56"/>
      <c r="AH120" s="56"/>
      <c r="AI120" s="56"/>
      <c r="AJ120" s="56"/>
      <c r="AK120" s="56"/>
      <c r="AL120" s="56"/>
    </row>
    <row r="121" spans="1:38" s="125" customFormat="1" x14ac:dyDescent="0.3">
      <c r="A121" s="56"/>
      <c r="B121" s="7"/>
      <c r="C121" s="121"/>
      <c r="D121" s="7"/>
      <c r="E121" s="7"/>
      <c r="F121" s="7"/>
      <c r="G121" s="7"/>
      <c r="H121" s="7"/>
      <c r="I121" s="7"/>
      <c r="J121" s="7"/>
      <c r="K121" s="7"/>
      <c r="L121" s="7"/>
      <c r="M121" s="7"/>
      <c r="N121" s="123"/>
      <c r="O121" s="124"/>
      <c r="P121" s="124"/>
      <c r="Q121" s="124"/>
      <c r="R121" s="124"/>
      <c r="S121" s="124"/>
      <c r="T121" s="124"/>
      <c r="U121" s="124"/>
      <c r="V121" s="124"/>
      <c r="W121" s="124"/>
      <c r="X121" s="124"/>
      <c r="Y121" s="124"/>
      <c r="AB121" s="56"/>
      <c r="AC121" s="56"/>
      <c r="AD121" s="56"/>
      <c r="AE121" s="392"/>
      <c r="AF121" s="56"/>
      <c r="AG121" s="56"/>
      <c r="AH121" s="56"/>
      <c r="AI121" s="56"/>
      <c r="AJ121" s="56"/>
      <c r="AK121" s="56"/>
      <c r="AL121" s="56"/>
    </row>
    <row r="122" spans="1:38" s="125" customFormat="1" x14ac:dyDescent="0.3">
      <c r="A122" s="56"/>
      <c r="B122" s="7"/>
      <c r="C122" s="121"/>
      <c r="D122" s="7"/>
      <c r="E122" s="7"/>
      <c r="F122" s="7"/>
      <c r="G122" s="7"/>
      <c r="H122" s="7"/>
      <c r="I122" s="7"/>
      <c r="J122" s="7"/>
      <c r="K122" s="7"/>
      <c r="L122" s="7"/>
      <c r="M122" s="7"/>
      <c r="N122" s="123"/>
      <c r="O122" s="124"/>
      <c r="P122" s="124"/>
      <c r="Q122" s="124"/>
      <c r="R122" s="124"/>
      <c r="S122" s="124"/>
      <c r="T122" s="124"/>
      <c r="U122" s="124"/>
      <c r="V122" s="124"/>
      <c r="W122" s="124"/>
      <c r="X122" s="124"/>
      <c r="Y122" s="124"/>
      <c r="AB122" s="56"/>
      <c r="AC122" s="56"/>
      <c r="AD122" s="56"/>
      <c r="AE122" s="392"/>
      <c r="AF122" s="56"/>
      <c r="AG122" s="56"/>
      <c r="AH122" s="56"/>
      <c r="AI122" s="56"/>
      <c r="AJ122" s="56"/>
      <c r="AK122" s="56"/>
      <c r="AL122" s="56"/>
    </row>
    <row r="123" spans="1:38" s="125" customFormat="1" x14ac:dyDescent="0.3">
      <c r="A123" s="56"/>
      <c r="B123" s="7"/>
      <c r="C123" s="121"/>
      <c r="D123" s="7"/>
      <c r="E123" s="7"/>
      <c r="F123" s="7"/>
      <c r="G123" s="7"/>
      <c r="H123" s="7"/>
      <c r="I123" s="7"/>
      <c r="J123" s="7"/>
      <c r="K123" s="7"/>
      <c r="L123" s="7"/>
      <c r="M123" s="7"/>
      <c r="N123" s="123"/>
      <c r="O123" s="124"/>
      <c r="P123" s="124"/>
      <c r="Q123" s="124"/>
      <c r="R123" s="124"/>
      <c r="S123" s="124"/>
      <c r="T123" s="124"/>
      <c r="U123" s="124"/>
      <c r="V123" s="124"/>
      <c r="W123" s="124"/>
      <c r="X123" s="124"/>
      <c r="Y123" s="124"/>
      <c r="AB123" s="56"/>
      <c r="AC123" s="56"/>
      <c r="AD123" s="56"/>
      <c r="AE123" s="392"/>
      <c r="AF123" s="56"/>
      <c r="AG123" s="56"/>
      <c r="AH123" s="56"/>
      <c r="AI123" s="56"/>
      <c r="AJ123" s="56"/>
      <c r="AK123" s="56"/>
      <c r="AL123" s="56"/>
    </row>
    <row r="124" spans="1:38" s="125" customFormat="1" x14ac:dyDescent="0.3">
      <c r="A124" s="56"/>
      <c r="B124" s="7"/>
      <c r="C124" s="121"/>
      <c r="D124" s="7"/>
      <c r="E124" s="7"/>
      <c r="F124" s="7"/>
      <c r="G124" s="7"/>
      <c r="H124" s="7"/>
      <c r="I124" s="7"/>
      <c r="J124" s="7"/>
      <c r="K124" s="7"/>
      <c r="L124" s="7"/>
      <c r="M124" s="7"/>
      <c r="N124" s="123"/>
      <c r="O124" s="124"/>
      <c r="P124" s="124"/>
      <c r="Q124" s="124"/>
      <c r="R124" s="124"/>
      <c r="S124" s="124"/>
      <c r="T124" s="124"/>
      <c r="U124" s="124"/>
      <c r="V124" s="124"/>
      <c r="W124" s="124"/>
      <c r="X124" s="124"/>
      <c r="Y124" s="124"/>
      <c r="AB124" s="56"/>
      <c r="AC124" s="56"/>
      <c r="AD124" s="56"/>
      <c r="AE124" s="392"/>
      <c r="AF124" s="56"/>
      <c r="AG124" s="56"/>
      <c r="AH124" s="56"/>
      <c r="AI124" s="56"/>
      <c r="AJ124" s="56"/>
      <c r="AK124" s="56"/>
      <c r="AL124" s="56"/>
    </row>
    <row r="125" spans="1:38" s="125" customFormat="1" x14ac:dyDescent="0.3">
      <c r="A125" s="56"/>
      <c r="B125" s="7"/>
      <c r="C125" s="121"/>
      <c r="D125" s="7"/>
      <c r="E125" s="7"/>
      <c r="F125" s="7"/>
      <c r="G125" s="7"/>
      <c r="H125" s="7"/>
      <c r="I125" s="7"/>
      <c r="J125" s="7"/>
      <c r="K125" s="7"/>
      <c r="L125" s="7"/>
      <c r="M125" s="7"/>
      <c r="N125" s="123"/>
      <c r="O125" s="124"/>
      <c r="P125" s="124"/>
      <c r="Q125" s="124"/>
      <c r="R125" s="124"/>
      <c r="S125" s="124"/>
      <c r="T125" s="124"/>
      <c r="U125" s="124"/>
      <c r="V125" s="124"/>
      <c r="W125" s="124"/>
      <c r="X125" s="124"/>
      <c r="Y125" s="124"/>
      <c r="AB125" s="56"/>
      <c r="AC125" s="56"/>
      <c r="AD125" s="56"/>
      <c r="AE125" s="392"/>
      <c r="AF125" s="56"/>
      <c r="AG125" s="56"/>
      <c r="AH125" s="56"/>
      <c r="AI125" s="56"/>
      <c r="AJ125" s="56"/>
      <c r="AK125" s="56"/>
      <c r="AL125" s="56"/>
    </row>
    <row r="126" spans="1:38" s="125" customFormat="1" x14ac:dyDescent="0.3">
      <c r="A126" s="56"/>
      <c r="B126" s="7"/>
      <c r="C126" s="121"/>
      <c r="D126" s="7"/>
      <c r="E126" s="7"/>
      <c r="F126" s="7"/>
      <c r="G126" s="7"/>
      <c r="H126" s="7"/>
      <c r="I126" s="7"/>
      <c r="J126" s="7"/>
      <c r="K126" s="7"/>
      <c r="L126" s="7"/>
      <c r="M126" s="7"/>
      <c r="N126" s="123"/>
      <c r="O126" s="124"/>
      <c r="P126" s="124"/>
      <c r="Q126" s="124"/>
      <c r="R126" s="124"/>
      <c r="S126" s="124"/>
      <c r="T126" s="124"/>
      <c r="U126" s="124"/>
      <c r="V126" s="124"/>
      <c r="W126" s="124"/>
      <c r="X126" s="124"/>
      <c r="Y126" s="124"/>
      <c r="AB126" s="56"/>
      <c r="AC126" s="56"/>
      <c r="AD126" s="56"/>
      <c r="AE126" s="392"/>
      <c r="AF126" s="56"/>
      <c r="AG126" s="56"/>
      <c r="AH126" s="56"/>
      <c r="AI126" s="56"/>
      <c r="AJ126" s="56"/>
      <c r="AK126" s="56"/>
      <c r="AL126" s="56"/>
    </row>
    <row r="127" spans="1:38" s="125" customFormat="1" x14ac:dyDescent="0.3">
      <c r="A127" s="56"/>
      <c r="B127" s="7"/>
      <c r="C127" s="121"/>
      <c r="D127" s="7"/>
      <c r="E127" s="7"/>
      <c r="F127" s="7"/>
      <c r="G127" s="7"/>
      <c r="H127" s="7"/>
      <c r="I127" s="7"/>
      <c r="J127" s="7"/>
      <c r="K127" s="7"/>
      <c r="L127" s="7"/>
      <c r="M127" s="7"/>
      <c r="N127" s="123"/>
      <c r="O127" s="124"/>
      <c r="P127" s="124"/>
      <c r="Q127" s="124"/>
      <c r="R127" s="124"/>
      <c r="S127" s="124"/>
      <c r="T127" s="124"/>
      <c r="U127" s="124"/>
      <c r="V127" s="124"/>
      <c r="W127" s="124"/>
      <c r="X127" s="124"/>
      <c r="Y127" s="124"/>
      <c r="AB127" s="56"/>
      <c r="AC127" s="56"/>
      <c r="AD127" s="56"/>
      <c r="AE127" s="392"/>
      <c r="AF127" s="56"/>
      <c r="AG127" s="56"/>
      <c r="AH127" s="56"/>
      <c r="AI127" s="56"/>
      <c r="AJ127" s="56"/>
      <c r="AK127" s="56"/>
      <c r="AL127" s="56"/>
    </row>
    <row r="128" spans="1:38" s="125" customFormat="1" x14ac:dyDescent="0.3">
      <c r="A128" s="56"/>
      <c r="B128" s="7"/>
      <c r="C128" s="121"/>
      <c r="D128" s="7"/>
      <c r="E128" s="7"/>
      <c r="F128" s="7"/>
      <c r="G128" s="7"/>
      <c r="H128" s="7"/>
      <c r="I128" s="7"/>
      <c r="J128" s="7"/>
      <c r="K128" s="7"/>
      <c r="L128" s="7"/>
      <c r="M128" s="7"/>
      <c r="N128" s="123"/>
      <c r="O128" s="124"/>
      <c r="P128" s="124"/>
      <c r="Q128" s="124"/>
      <c r="R128" s="124"/>
      <c r="S128" s="124"/>
      <c r="T128" s="124"/>
      <c r="U128" s="124"/>
      <c r="V128" s="124"/>
      <c r="W128" s="124"/>
      <c r="X128" s="124"/>
      <c r="Y128" s="124"/>
      <c r="AB128" s="56"/>
      <c r="AC128" s="56"/>
      <c r="AD128" s="56"/>
      <c r="AE128" s="392"/>
      <c r="AF128" s="56"/>
      <c r="AG128" s="56"/>
      <c r="AH128" s="56"/>
      <c r="AI128" s="56"/>
      <c r="AJ128" s="56"/>
      <c r="AK128" s="56"/>
      <c r="AL128" s="56"/>
    </row>
    <row r="129" spans="1:38" s="125" customFormat="1" x14ac:dyDescent="0.3">
      <c r="A129" s="56"/>
      <c r="B129" s="7"/>
      <c r="C129" s="121"/>
      <c r="D129" s="7"/>
      <c r="E129" s="7"/>
      <c r="F129" s="7"/>
      <c r="G129" s="7"/>
      <c r="H129" s="7"/>
      <c r="I129" s="7"/>
      <c r="J129" s="7"/>
      <c r="K129" s="7"/>
      <c r="L129" s="7"/>
      <c r="M129" s="7"/>
      <c r="N129" s="123"/>
      <c r="O129" s="124"/>
      <c r="P129" s="124"/>
      <c r="Q129" s="124"/>
      <c r="R129" s="124"/>
      <c r="S129" s="124"/>
      <c r="T129" s="124"/>
      <c r="U129" s="124"/>
      <c r="V129" s="124"/>
      <c r="W129" s="124"/>
      <c r="X129" s="124"/>
      <c r="Y129" s="124"/>
      <c r="AB129" s="56"/>
      <c r="AC129" s="56"/>
      <c r="AD129" s="56"/>
      <c r="AE129" s="392"/>
      <c r="AF129" s="56"/>
      <c r="AG129" s="56"/>
      <c r="AH129" s="56"/>
      <c r="AI129" s="56"/>
      <c r="AJ129" s="56"/>
      <c r="AK129" s="56"/>
      <c r="AL129" s="56"/>
    </row>
    <row r="130" spans="1:38" s="125" customFormat="1" x14ac:dyDescent="0.3">
      <c r="A130" s="56"/>
      <c r="B130" s="7"/>
      <c r="C130" s="121"/>
      <c r="D130" s="7"/>
      <c r="E130" s="7"/>
      <c r="F130" s="7"/>
      <c r="G130" s="7"/>
      <c r="H130" s="7"/>
      <c r="I130" s="7"/>
      <c r="J130" s="7"/>
      <c r="K130" s="7"/>
      <c r="L130" s="7"/>
      <c r="M130" s="7"/>
      <c r="N130" s="123"/>
      <c r="O130" s="124"/>
      <c r="P130" s="124"/>
      <c r="Q130" s="124"/>
      <c r="R130" s="124"/>
      <c r="S130" s="124"/>
      <c r="T130" s="124"/>
      <c r="U130" s="124"/>
      <c r="V130" s="124"/>
      <c r="W130" s="124"/>
      <c r="X130" s="124"/>
      <c r="Y130" s="124"/>
      <c r="AB130" s="56"/>
      <c r="AC130" s="56"/>
      <c r="AD130" s="56"/>
      <c r="AE130" s="392"/>
      <c r="AF130" s="56"/>
      <c r="AG130" s="56"/>
      <c r="AH130" s="56"/>
      <c r="AI130" s="56"/>
      <c r="AJ130" s="56"/>
      <c r="AK130" s="56"/>
      <c r="AL130" s="56"/>
    </row>
    <row r="131" spans="1:38" s="125" customFormat="1" x14ac:dyDescent="0.3">
      <c r="A131" s="56"/>
      <c r="B131" s="7"/>
      <c r="C131" s="121"/>
      <c r="D131" s="7"/>
      <c r="E131" s="7"/>
      <c r="F131" s="7"/>
      <c r="G131" s="7"/>
      <c r="H131" s="7"/>
      <c r="I131" s="7"/>
      <c r="J131" s="7"/>
      <c r="K131" s="7"/>
      <c r="L131" s="7"/>
      <c r="M131" s="7"/>
      <c r="N131" s="123"/>
      <c r="O131" s="124"/>
      <c r="P131" s="124"/>
      <c r="Q131" s="124"/>
      <c r="R131" s="124"/>
      <c r="S131" s="124"/>
      <c r="T131" s="124"/>
      <c r="U131" s="124"/>
      <c r="V131" s="124"/>
      <c r="W131" s="124"/>
      <c r="X131" s="124"/>
      <c r="Y131" s="124"/>
      <c r="AB131" s="56"/>
      <c r="AC131" s="56"/>
      <c r="AD131" s="56"/>
      <c r="AE131" s="392"/>
      <c r="AF131" s="56"/>
      <c r="AG131" s="56"/>
      <c r="AH131" s="56"/>
      <c r="AI131" s="56"/>
      <c r="AJ131" s="56"/>
      <c r="AK131" s="56"/>
      <c r="AL131" s="56"/>
    </row>
    <row r="132" spans="1:38" s="125" customFormat="1" x14ac:dyDescent="0.3">
      <c r="A132" s="56"/>
      <c r="B132" s="7"/>
      <c r="C132" s="121"/>
      <c r="D132" s="7"/>
      <c r="E132" s="7"/>
      <c r="F132" s="7"/>
      <c r="G132" s="7"/>
      <c r="H132" s="7"/>
      <c r="I132" s="7"/>
      <c r="J132" s="7"/>
      <c r="K132" s="7"/>
      <c r="L132" s="7"/>
      <c r="M132" s="7"/>
      <c r="N132" s="123"/>
      <c r="O132" s="124"/>
      <c r="P132" s="124"/>
      <c r="Q132" s="124"/>
      <c r="R132" s="124"/>
      <c r="S132" s="124"/>
      <c r="T132" s="124"/>
      <c r="U132" s="124"/>
      <c r="V132" s="124"/>
      <c r="W132" s="124"/>
      <c r="X132" s="124"/>
      <c r="Y132" s="124"/>
      <c r="AB132" s="56"/>
      <c r="AC132" s="56"/>
      <c r="AD132" s="56"/>
      <c r="AE132" s="392"/>
      <c r="AF132" s="56"/>
      <c r="AG132" s="56"/>
      <c r="AH132" s="56"/>
      <c r="AI132" s="56"/>
      <c r="AJ132" s="56"/>
      <c r="AK132" s="56"/>
      <c r="AL132" s="56"/>
    </row>
    <row r="133" spans="1:38" s="125" customFormat="1" x14ac:dyDescent="0.3">
      <c r="A133" s="56"/>
      <c r="B133" s="7"/>
      <c r="C133" s="121"/>
      <c r="D133" s="7"/>
      <c r="E133" s="7"/>
      <c r="F133" s="7"/>
      <c r="G133" s="7"/>
      <c r="H133" s="7"/>
      <c r="I133" s="7"/>
      <c r="J133" s="7"/>
      <c r="K133" s="7"/>
      <c r="L133" s="7"/>
      <c r="M133" s="7"/>
      <c r="N133" s="123"/>
      <c r="O133" s="124"/>
      <c r="P133" s="124"/>
      <c r="Q133" s="124"/>
      <c r="R133" s="124"/>
      <c r="S133" s="124"/>
      <c r="T133" s="124"/>
      <c r="U133" s="124"/>
      <c r="V133" s="124"/>
      <c r="W133" s="124"/>
      <c r="X133" s="124"/>
      <c r="Y133" s="124"/>
      <c r="AB133" s="56"/>
      <c r="AC133" s="56"/>
      <c r="AD133" s="56"/>
      <c r="AE133" s="392"/>
      <c r="AF133" s="56"/>
      <c r="AG133" s="56"/>
      <c r="AH133" s="56"/>
      <c r="AI133" s="56"/>
      <c r="AJ133" s="56"/>
      <c r="AK133" s="56"/>
      <c r="AL133" s="56"/>
    </row>
    <row r="134" spans="1:38" s="125" customFormat="1" x14ac:dyDescent="0.3">
      <c r="A134" s="56"/>
      <c r="B134" s="7"/>
      <c r="C134" s="121"/>
      <c r="D134" s="7"/>
      <c r="E134" s="7"/>
      <c r="F134" s="7"/>
      <c r="G134" s="7"/>
      <c r="H134" s="7"/>
      <c r="I134" s="7"/>
      <c r="J134" s="7"/>
      <c r="K134" s="7"/>
      <c r="L134" s="7"/>
      <c r="M134" s="7"/>
      <c r="N134" s="123"/>
      <c r="O134" s="124"/>
      <c r="P134" s="124"/>
      <c r="Q134" s="124"/>
      <c r="R134" s="124"/>
      <c r="S134" s="124"/>
      <c r="T134" s="124"/>
      <c r="U134" s="124"/>
      <c r="V134" s="124"/>
      <c r="W134" s="124"/>
      <c r="X134" s="124"/>
      <c r="Y134" s="124"/>
      <c r="AB134" s="56"/>
      <c r="AC134" s="56"/>
      <c r="AD134" s="56"/>
      <c r="AE134" s="392"/>
      <c r="AF134" s="56"/>
      <c r="AG134" s="56"/>
      <c r="AH134" s="56"/>
      <c r="AI134" s="56"/>
      <c r="AJ134" s="56"/>
      <c r="AK134" s="56"/>
      <c r="AL134" s="56"/>
    </row>
    <row r="135" spans="1:38" s="125" customFormat="1" x14ac:dyDescent="0.3">
      <c r="A135" s="56"/>
      <c r="B135" s="7"/>
      <c r="C135" s="121"/>
      <c r="D135" s="7"/>
      <c r="E135" s="7"/>
      <c r="F135" s="7"/>
      <c r="G135" s="7"/>
      <c r="H135" s="7"/>
      <c r="I135" s="7"/>
      <c r="J135" s="7"/>
      <c r="K135" s="7"/>
      <c r="L135" s="7"/>
      <c r="M135" s="7"/>
      <c r="N135" s="123"/>
      <c r="O135" s="124"/>
      <c r="P135" s="124"/>
      <c r="Q135" s="124"/>
      <c r="R135" s="124"/>
      <c r="S135" s="124"/>
      <c r="T135" s="124"/>
      <c r="U135" s="124"/>
      <c r="V135" s="124"/>
      <c r="W135" s="124"/>
      <c r="X135" s="124"/>
      <c r="Y135" s="124"/>
      <c r="AB135" s="56"/>
      <c r="AC135" s="56"/>
      <c r="AD135" s="56"/>
      <c r="AE135" s="392"/>
      <c r="AF135" s="56"/>
      <c r="AG135" s="56"/>
      <c r="AH135" s="56"/>
      <c r="AI135" s="56"/>
      <c r="AJ135" s="56"/>
      <c r="AK135" s="56"/>
      <c r="AL135" s="56"/>
    </row>
    <row r="136" spans="1:38" s="125" customFormat="1" x14ac:dyDescent="0.3">
      <c r="A136" s="56"/>
      <c r="B136" s="7"/>
      <c r="C136" s="121"/>
      <c r="D136" s="7"/>
      <c r="E136" s="7"/>
      <c r="F136" s="7"/>
      <c r="G136" s="7"/>
      <c r="H136" s="7"/>
      <c r="I136" s="7"/>
      <c r="J136" s="7"/>
      <c r="K136" s="7"/>
      <c r="L136" s="7"/>
      <c r="M136" s="7"/>
      <c r="N136" s="123"/>
      <c r="O136" s="124"/>
      <c r="P136" s="124"/>
      <c r="Q136" s="124"/>
      <c r="R136" s="124"/>
      <c r="S136" s="124"/>
      <c r="T136" s="124"/>
      <c r="U136" s="124"/>
      <c r="V136" s="124"/>
      <c r="W136" s="124"/>
      <c r="X136" s="124"/>
      <c r="Y136" s="124"/>
      <c r="AB136" s="56"/>
      <c r="AC136" s="56"/>
      <c r="AD136" s="56"/>
      <c r="AE136" s="392"/>
      <c r="AF136" s="56"/>
      <c r="AG136" s="56"/>
      <c r="AH136" s="56"/>
      <c r="AI136" s="56"/>
      <c r="AJ136" s="56"/>
      <c r="AK136" s="56"/>
      <c r="AL136" s="56"/>
    </row>
    <row r="137" spans="1:38" s="125" customFormat="1" x14ac:dyDescent="0.3">
      <c r="A137" s="56"/>
      <c r="B137" s="7"/>
      <c r="C137" s="121"/>
      <c r="D137" s="7"/>
      <c r="E137" s="7"/>
      <c r="F137" s="7"/>
      <c r="G137" s="7"/>
      <c r="H137" s="7"/>
      <c r="I137" s="7"/>
      <c r="J137" s="7"/>
      <c r="K137" s="7"/>
      <c r="L137" s="7"/>
      <c r="M137" s="7"/>
      <c r="N137" s="123"/>
      <c r="O137" s="124"/>
      <c r="P137" s="124"/>
      <c r="Q137" s="124"/>
      <c r="R137" s="124"/>
      <c r="S137" s="124"/>
      <c r="T137" s="124"/>
      <c r="U137" s="124"/>
      <c r="V137" s="124"/>
      <c r="W137" s="124"/>
      <c r="X137" s="124"/>
      <c r="Y137" s="124"/>
      <c r="AB137" s="56"/>
      <c r="AC137" s="56"/>
      <c r="AD137" s="56"/>
      <c r="AE137" s="392"/>
      <c r="AF137" s="56"/>
      <c r="AG137" s="56"/>
      <c r="AH137" s="56"/>
      <c r="AI137" s="56"/>
      <c r="AJ137" s="56"/>
      <c r="AK137" s="56"/>
      <c r="AL137" s="56"/>
    </row>
    <row r="138" spans="1:38" s="125" customFormat="1" x14ac:dyDescent="0.3">
      <c r="A138" s="56"/>
      <c r="B138" s="7"/>
      <c r="C138" s="121"/>
      <c r="D138" s="7"/>
      <c r="E138" s="7"/>
      <c r="F138" s="7"/>
      <c r="G138" s="7"/>
      <c r="H138" s="7"/>
      <c r="I138" s="7"/>
      <c r="J138" s="7"/>
      <c r="K138" s="7"/>
      <c r="L138" s="7"/>
      <c r="M138" s="7"/>
      <c r="N138" s="123"/>
      <c r="O138" s="124"/>
      <c r="P138" s="124"/>
      <c r="Q138" s="124"/>
      <c r="R138" s="124"/>
      <c r="S138" s="124"/>
      <c r="T138" s="124"/>
      <c r="U138" s="124"/>
      <c r="V138" s="124"/>
      <c r="W138" s="124"/>
      <c r="X138" s="124"/>
      <c r="Y138" s="124"/>
      <c r="AB138" s="56"/>
      <c r="AC138" s="56"/>
      <c r="AD138" s="56"/>
      <c r="AE138" s="392"/>
      <c r="AF138" s="56"/>
      <c r="AG138" s="56"/>
      <c r="AH138" s="56"/>
      <c r="AI138" s="56"/>
      <c r="AJ138" s="56"/>
      <c r="AK138" s="56"/>
      <c r="AL138" s="56"/>
    </row>
    <row r="139" spans="1:38" s="125" customFormat="1" x14ac:dyDescent="0.3">
      <c r="A139" s="56"/>
      <c r="B139" s="7"/>
      <c r="C139" s="121"/>
      <c r="D139" s="7"/>
      <c r="E139" s="7"/>
      <c r="F139" s="7"/>
      <c r="G139" s="7"/>
      <c r="H139" s="7"/>
      <c r="I139" s="7"/>
      <c r="J139" s="7"/>
      <c r="K139" s="7"/>
      <c r="L139" s="7"/>
      <c r="M139" s="7"/>
      <c r="N139" s="123"/>
      <c r="O139" s="124"/>
      <c r="P139" s="124"/>
      <c r="Q139" s="124"/>
      <c r="R139" s="124"/>
      <c r="S139" s="124"/>
      <c r="T139" s="124"/>
      <c r="U139" s="124"/>
      <c r="V139" s="124"/>
      <c r="W139" s="124"/>
      <c r="X139" s="124"/>
      <c r="Y139" s="124"/>
      <c r="AB139" s="56"/>
      <c r="AC139" s="56"/>
      <c r="AD139" s="56"/>
      <c r="AE139" s="392"/>
      <c r="AF139" s="56"/>
      <c r="AG139" s="56"/>
      <c r="AH139" s="56"/>
      <c r="AI139" s="56"/>
      <c r="AJ139" s="56"/>
      <c r="AK139" s="56"/>
      <c r="AL139" s="56"/>
    </row>
    <row r="140" spans="1:38" s="125" customFormat="1" x14ac:dyDescent="0.3">
      <c r="A140" s="56"/>
      <c r="B140" s="7"/>
      <c r="C140" s="121"/>
      <c r="D140" s="7"/>
      <c r="E140" s="7"/>
      <c r="F140" s="7"/>
      <c r="G140" s="7"/>
      <c r="H140" s="422"/>
      <c r="I140" s="7"/>
      <c r="J140" s="7"/>
      <c r="K140" s="7"/>
      <c r="L140" s="7"/>
      <c r="M140" s="7"/>
      <c r="N140" s="123"/>
      <c r="O140" s="124"/>
      <c r="P140" s="124"/>
      <c r="Q140" s="124"/>
      <c r="R140" s="124"/>
      <c r="S140" s="124"/>
      <c r="T140" s="124"/>
      <c r="U140" s="124"/>
      <c r="V140" s="124"/>
      <c r="W140" s="124"/>
      <c r="X140" s="124"/>
      <c r="Y140" s="124"/>
      <c r="AB140" s="56"/>
      <c r="AC140" s="56"/>
      <c r="AD140" s="56"/>
      <c r="AE140" s="392"/>
      <c r="AF140" s="56"/>
      <c r="AG140" s="56"/>
      <c r="AH140" s="56"/>
      <c r="AI140" s="56"/>
      <c r="AJ140" s="56"/>
      <c r="AK140" s="56"/>
      <c r="AL140" s="56"/>
    </row>
    <row r="141" spans="1:38" s="125" customFormat="1" x14ac:dyDescent="0.3">
      <c r="A141" s="56"/>
      <c r="B141" s="7"/>
      <c r="C141" s="121"/>
      <c r="D141" s="7"/>
      <c r="E141" s="7"/>
      <c r="F141" s="7"/>
      <c r="G141" s="7"/>
      <c r="H141" s="422"/>
      <c r="I141" s="7"/>
      <c r="J141" s="7"/>
      <c r="K141" s="7"/>
      <c r="L141" s="7"/>
      <c r="M141" s="7"/>
      <c r="N141" s="123"/>
      <c r="O141" s="124"/>
      <c r="P141" s="124"/>
      <c r="Q141" s="124"/>
      <c r="R141" s="124"/>
      <c r="S141" s="124"/>
      <c r="T141" s="124"/>
      <c r="U141" s="124"/>
      <c r="V141" s="124"/>
      <c r="W141" s="124"/>
      <c r="X141" s="124"/>
      <c r="Y141" s="124"/>
      <c r="AB141" s="56"/>
      <c r="AC141" s="56"/>
      <c r="AD141" s="56"/>
      <c r="AE141" s="392"/>
      <c r="AF141" s="56"/>
      <c r="AG141" s="56"/>
      <c r="AH141" s="56"/>
      <c r="AI141" s="56"/>
      <c r="AJ141" s="56"/>
      <c r="AK141" s="56"/>
      <c r="AL141" s="56"/>
    </row>
    <row r="142" spans="1:38" s="125" customFormat="1" x14ac:dyDescent="0.3">
      <c r="A142" s="56"/>
      <c r="B142" s="7"/>
      <c r="C142" s="121"/>
      <c r="D142" s="7"/>
      <c r="E142" s="7"/>
      <c r="F142" s="7"/>
      <c r="G142" s="7"/>
      <c r="H142" s="422"/>
      <c r="I142" s="7"/>
      <c r="J142" s="7"/>
      <c r="K142" s="7"/>
      <c r="L142" s="7"/>
      <c r="M142" s="7"/>
      <c r="N142" s="123"/>
      <c r="O142" s="124"/>
      <c r="P142" s="124"/>
      <c r="Q142" s="124"/>
      <c r="R142" s="124"/>
      <c r="S142" s="124"/>
      <c r="T142" s="124"/>
      <c r="U142" s="124"/>
      <c r="V142" s="124"/>
      <c r="W142" s="124"/>
      <c r="X142" s="124"/>
      <c r="Y142" s="124"/>
      <c r="AB142" s="56"/>
      <c r="AC142" s="56"/>
      <c r="AD142" s="56"/>
      <c r="AE142" s="392"/>
      <c r="AF142" s="56"/>
      <c r="AG142" s="56"/>
      <c r="AH142" s="56"/>
      <c r="AI142" s="56"/>
      <c r="AJ142" s="56"/>
      <c r="AK142" s="56"/>
      <c r="AL142" s="56"/>
    </row>
    <row r="143" spans="1:38" s="125" customFormat="1" x14ac:dyDescent="0.3">
      <c r="A143" s="56"/>
      <c r="B143" s="7"/>
      <c r="C143" s="121"/>
      <c r="D143" s="7"/>
      <c r="E143" s="7"/>
      <c r="F143" s="7"/>
      <c r="G143" s="7"/>
      <c r="H143" s="422"/>
      <c r="I143" s="7"/>
      <c r="J143" s="7"/>
      <c r="K143" s="7"/>
      <c r="L143" s="7"/>
      <c r="M143" s="7"/>
      <c r="N143" s="123"/>
      <c r="O143" s="124"/>
      <c r="P143" s="124"/>
      <c r="Q143" s="124"/>
      <c r="R143" s="124"/>
      <c r="S143" s="124"/>
      <c r="T143" s="124"/>
      <c r="U143" s="124"/>
      <c r="V143" s="124"/>
      <c r="W143" s="124"/>
      <c r="X143" s="124"/>
      <c r="Y143" s="124"/>
      <c r="AB143" s="56"/>
      <c r="AC143" s="56"/>
      <c r="AD143" s="56"/>
      <c r="AE143" s="392"/>
      <c r="AF143" s="56"/>
      <c r="AG143" s="56"/>
      <c r="AH143" s="56"/>
      <c r="AI143" s="56"/>
      <c r="AJ143" s="56"/>
      <c r="AK143" s="56"/>
      <c r="AL143" s="56"/>
    </row>
    <row r="144" spans="1:38" s="125" customFormat="1" x14ac:dyDescent="0.3">
      <c r="A144" s="56"/>
      <c r="B144" s="7"/>
      <c r="C144" s="7"/>
      <c r="D144" s="7"/>
      <c r="E144" s="54"/>
      <c r="F144" s="56"/>
      <c r="G144" s="56"/>
      <c r="H144" s="422"/>
      <c r="I144" s="422"/>
      <c r="J144" s="422"/>
      <c r="K144" s="422"/>
      <c r="L144" s="422"/>
      <c r="M144" s="422"/>
      <c r="N144" s="423"/>
      <c r="O144" s="124"/>
      <c r="P144" s="124"/>
      <c r="Q144" s="124"/>
      <c r="R144" s="124"/>
      <c r="S144" s="124"/>
      <c r="T144" s="124"/>
      <c r="U144" s="124"/>
      <c r="V144" s="124"/>
      <c r="W144" s="124"/>
      <c r="X144" s="124"/>
      <c r="Y144" s="124"/>
      <c r="AB144" s="56"/>
      <c r="AC144" s="56"/>
      <c r="AD144" s="56"/>
      <c r="AE144" s="392"/>
      <c r="AF144" s="56"/>
      <c r="AG144" s="56"/>
      <c r="AH144" s="56"/>
      <c r="AI144" s="56"/>
      <c r="AJ144" s="56"/>
      <c r="AK144" s="56"/>
      <c r="AL144" s="56"/>
    </row>
    <row r="145" spans="1:38" s="125" customFormat="1" x14ac:dyDescent="0.3">
      <c r="A145" s="56"/>
      <c r="B145" s="7"/>
      <c r="C145" s="7"/>
      <c r="D145" s="7"/>
      <c r="E145" s="54"/>
      <c r="F145" s="56"/>
      <c r="G145" s="56"/>
      <c r="H145" s="124"/>
      <c r="I145" s="422"/>
      <c r="J145" s="422"/>
      <c r="K145" s="422"/>
      <c r="L145" s="422"/>
      <c r="M145" s="422"/>
      <c r="N145" s="423"/>
      <c r="O145" s="124"/>
      <c r="P145" s="124"/>
      <c r="Q145" s="124"/>
      <c r="R145" s="124"/>
      <c r="S145" s="124"/>
      <c r="T145" s="124"/>
      <c r="U145" s="124"/>
      <c r="V145" s="124"/>
      <c r="W145" s="124"/>
      <c r="X145" s="124"/>
      <c r="Y145" s="124"/>
      <c r="AB145" s="56"/>
      <c r="AC145" s="56"/>
      <c r="AD145" s="56"/>
      <c r="AE145" s="392"/>
      <c r="AF145" s="56"/>
      <c r="AG145" s="56"/>
      <c r="AH145" s="56"/>
      <c r="AI145" s="56"/>
      <c r="AJ145" s="56"/>
      <c r="AK145" s="56"/>
      <c r="AL145" s="56"/>
    </row>
    <row r="146" spans="1:38" s="125" customFormat="1" x14ac:dyDescent="0.3">
      <c r="A146" s="56"/>
      <c r="B146" s="7"/>
      <c r="C146" s="7"/>
      <c r="D146" s="7"/>
      <c r="E146" s="54"/>
      <c r="F146" s="56"/>
      <c r="G146" s="56"/>
      <c r="H146" s="124"/>
      <c r="I146" s="422"/>
      <c r="J146" s="422"/>
      <c r="K146" s="422"/>
      <c r="L146" s="422"/>
      <c r="M146" s="422"/>
      <c r="N146" s="423"/>
      <c r="O146" s="124"/>
      <c r="P146" s="124"/>
      <c r="Q146" s="124"/>
      <c r="R146" s="124"/>
      <c r="S146" s="124"/>
      <c r="T146" s="124"/>
      <c r="U146" s="124"/>
      <c r="V146" s="124"/>
      <c r="W146" s="124"/>
      <c r="X146" s="124"/>
      <c r="Y146" s="124"/>
      <c r="AB146" s="56"/>
      <c r="AC146" s="56"/>
      <c r="AD146" s="56"/>
      <c r="AE146" s="392"/>
      <c r="AF146" s="56"/>
      <c r="AG146" s="56"/>
      <c r="AH146" s="56"/>
      <c r="AI146" s="56"/>
      <c r="AJ146" s="56"/>
      <c r="AK146" s="56"/>
      <c r="AL146" s="56"/>
    </row>
    <row r="147" spans="1:38" s="125" customFormat="1" x14ac:dyDescent="0.3">
      <c r="A147" s="56"/>
      <c r="B147" s="7"/>
      <c r="C147" s="7"/>
      <c r="D147" s="7"/>
      <c r="E147" s="54"/>
      <c r="F147" s="56"/>
      <c r="G147" s="56"/>
      <c r="H147" s="422"/>
      <c r="I147" s="422"/>
      <c r="J147" s="422"/>
      <c r="K147" s="422"/>
      <c r="L147" s="422"/>
      <c r="M147" s="422"/>
      <c r="N147" s="423"/>
      <c r="O147" s="124"/>
      <c r="P147" s="124"/>
      <c r="Q147" s="124"/>
      <c r="R147" s="124"/>
      <c r="S147" s="124"/>
      <c r="T147" s="124"/>
      <c r="U147" s="124"/>
      <c r="V147" s="124"/>
      <c r="W147" s="124"/>
      <c r="X147" s="124"/>
      <c r="Y147" s="124"/>
      <c r="AB147" s="56"/>
      <c r="AC147" s="56"/>
      <c r="AD147" s="56"/>
      <c r="AE147" s="392"/>
      <c r="AF147" s="56"/>
      <c r="AG147" s="56"/>
      <c r="AH147" s="56"/>
      <c r="AI147" s="56"/>
      <c r="AJ147" s="56"/>
      <c r="AK147" s="56"/>
      <c r="AL147" s="56"/>
    </row>
    <row r="148" spans="1:38" s="125" customFormat="1" x14ac:dyDescent="0.3">
      <c r="A148" s="56"/>
      <c r="B148" s="7"/>
      <c r="C148" s="7"/>
      <c r="D148" s="7"/>
      <c r="E148" s="54"/>
      <c r="F148" s="56"/>
      <c r="G148" s="56"/>
      <c r="H148" s="124"/>
      <c r="I148" s="422"/>
      <c r="J148" s="422"/>
      <c r="K148" s="422"/>
      <c r="L148" s="422"/>
      <c r="M148" s="422"/>
      <c r="N148" s="423"/>
      <c r="O148" s="124"/>
      <c r="P148" s="124"/>
      <c r="Q148" s="124"/>
      <c r="R148" s="124"/>
      <c r="S148" s="124"/>
      <c r="T148" s="124"/>
      <c r="U148" s="124"/>
      <c r="V148" s="124"/>
      <c r="W148" s="124"/>
      <c r="X148" s="124"/>
      <c r="Y148" s="124"/>
      <c r="AB148" s="56"/>
      <c r="AC148" s="56"/>
      <c r="AD148" s="56"/>
      <c r="AE148" s="392"/>
      <c r="AF148" s="56"/>
      <c r="AG148" s="56"/>
      <c r="AH148" s="56"/>
      <c r="AI148" s="56"/>
      <c r="AJ148" s="56"/>
      <c r="AK148" s="56"/>
      <c r="AL148" s="56"/>
    </row>
    <row r="149" spans="1:38" s="125" customFormat="1" x14ac:dyDescent="0.3">
      <c r="A149" s="56"/>
      <c r="B149" s="7"/>
      <c r="C149" s="7"/>
      <c r="D149" s="7"/>
      <c r="E149" s="54"/>
      <c r="F149" s="56"/>
      <c r="G149" s="56"/>
      <c r="H149" s="422"/>
      <c r="N149" s="424"/>
      <c r="O149" s="124"/>
      <c r="P149" s="124"/>
      <c r="Q149" s="124"/>
      <c r="R149" s="124"/>
      <c r="S149" s="124"/>
      <c r="T149" s="124"/>
      <c r="U149" s="124"/>
      <c r="V149" s="124"/>
      <c r="W149" s="124"/>
      <c r="X149" s="124"/>
      <c r="Y149" s="124"/>
      <c r="AB149" s="56"/>
      <c r="AC149" s="56"/>
      <c r="AD149" s="56"/>
      <c r="AE149" s="392"/>
      <c r="AF149" s="56"/>
      <c r="AG149" s="56"/>
      <c r="AH149" s="56"/>
      <c r="AI149" s="56"/>
      <c r="AJ149" s="56"/>
      <c r="AK149" s="56"/>
      <c r="AL149" s="56"/>
    </row>
    <row r="150" spans="1:38" s="125" customFormat="1" x14ac:dyDescent="0.3">
      <c r="A150" s="56"/>
      <c r="B150" s="7"/>
      <c r="C150" s="7"/>
      <c r="D150" s="7"/>
      <c r="E150" s="54"/>
      <c r="F150" s="56"/>
      <c r="G150" s="56"/>
      <c r="H150" s="124"/>
      <c r="N150" s="424"/>
      <c r="O150" s="124"/>
      <c r="P150" s="124"/>
      <c r="Q150" s="124"/>
      <c r="R150" s="124"/>
      <c r="S150" s="124"/>
      <c r="T150" s="124"/>
      <c r="U150" s="124"/>
      <c r="V150" s="124"/>
      <c r="W150" s="124"/>
      <c r="X150" s="124"/>
      <c r="Y150" s="124"/>
      <c r="AB150" s="56"/>
      <c r="AC150" s="56"/>
      <c r="AD150" s="56"/>
      <c r="AE150" s="392"/>
      <c r="AF150" s="56"/>
      <c r="AG150" s="56"/>
      <c r="AH150" s="56"/>
      <c r="AI150" s="56"/>
      <c r="AJ150" s="56"/>
      <c r="AK150" s="56"/>
      <c r="AL150" s="56"/>
    </row>
    <row r="151" spans="1:38" s="125" customFormat="1" x14ac:dyDescent="0.3">
      <c r="A151" s="56"/>
      <c r="B151" s="7"/>
      <c r="C151" s="7"/>
      <c r="D151" s="7"/>
      <c r="E151" s="54"/>
      <c r="F151" s="56"/>
      <c r="G151" s="56"/>
      <c r="H151" s="124"/>
      <c r="I151" s="422"/>
      <c r="J151" s="422"/>
      <c r="K151" s="422"/>
      <c r="L151" s="422"/>
      <c r="M151" s="422"/>
      <c r="N151" s="423"/>
      <c r="O151" s="124"/>
      <c r="P151" s="124"/>
      <c r="Q151" s="124"/>
      <c r="R151" s="124"/>
      <c r="S151" s="124"/>
      <c r="T151" s="124"/>
      <c r="U151" s="124"/>
      <c r="V151" s="124"/>
      <c r="W151" s="124"/>
      <c r="X151" s="124"/>
      <c r="Y151" s="124"/>
      <c r="AB151" s="56"/>
      <c r="AC151" s="56"/>
      <c r="AD151" s="56"/>
      <c r="AE151" s="392"/>
      <c r="AF151" s="56"/>
      <c r="AG151" s="56"/>
      <c r="AH151" s="56"/>
      <c r="AI151" s="56"/>
      <c r="AJ151" s="56"/>
      <c r="AK151" s="56"/>
      <c r="AL151" s="56"/>
    </row>
    <row r="152" spans="1:38" s="125" customFormat="1" x14ac:dyDescent="0.3">
      <c r="A152" s="56"/>
      <c r="B152" s="7"/>
      <c r="C152" s="7"/>
      <c r="D152" s="7"/>
      <c r="E152" s="54"/>
      <c r="F152" s="56"/>
      <c r="G152" s="56"/>
      <c r="H152" s="124"/>
      <c r="N152" s="424"/>
      <c r="O152" s="124"/>
      <c r="P152" s="124"/>
      <c r="Q152" s="124"/>
      <c r="R152" s="124"/>
      <c r="S152" s="124"/>
      <c r="T152" s="124"/>
      <c r="U152" s="124"/>
      <c r="V152" s="124"/>
      <c r="W152" s="124"/>
      <c r="X152" s="124"/>
      <c r="Y152" s="124"/>
      <c r="AB152" s="56"/>
      <c r="AC152" s="56"/>
      <c r="AD152" s="56"/>
      <c r="AE152" s="392"/>
      <c r="AF152" s="56"/>
      <c r="AG152" s="56"/>
      <c r="AH152" s="56"/>
      <c r="AI152" s="56"/>
      <c r="AJ152" s="56"/>
      <c r="AK152" s="56"/>
      <c r="AL152" s="56"/>
    </row>
    <row r="153" spans="1:38" s="125" customFormat="1" x14ac:dyDescent="0.3">
      <c r="A153" s="56"/>
      <c r="B153" s="7"/>
      <c r="C153" s="7"/>
      <c r="D153" s="7"/>
      <c r="E153" s="54"/>
      <c r="F153" s="56"/>
      <c r="G153" s="56"/>
      <c r="H153" s="422"/>
      <c r="I153" s="422"/>
      <c r="J153" s="422"/>
      <c r="K153" s="422"/>
      <c r="L153" s="422"/>
      <c r="M153" s="422"/>
      <c r="N153" s="423"/>
      <c r="O153" s="124"/>
      <c r="P153" s="124"/>
      <c r="Q153" s="124"/>
      <c r="R153" s="124"/>
      <c r="S153" s="124"/>
      <c r="T153" s="124"/>
      <c r="U153" s="124"/>
      <c r="V153" s="124"/>
      <c r="W153" s="124"/>
      <c r="X153" s="124"/>
      <c r="Y153" s="124"/>
      <c r="AB153" s="56"/>
      <c r="AC153" s="56"/>
      <c r="AD153" s="56"/>
      <c r="AE153" s="392"/>
      <c r="AF153" s="56"/>
      <c r="AG153" s="56"/>
      <c r="AH153" s="56"/>
      <c r="AI153" s="56"/>
      <c r="AJ153" s="56"/>
      <c r="AK153" s="56"/>
      <c r="AL153" s="56"/>
    </row>
    <row r="154" spans="1:38" s="125" customFormat="1" x14ac:dyDescent="0.3">
      <c r="A154" s="56"/>
      <c r="B154" s="7"/>
      <c r="C154" s="7"/>
      <c r="D154" s="7"/>
      <c r="E154" s="54"/>
      <c r="F154" s="56"/>
      <c r="G154" s="56"/>
      <c r="H154" s="422"/>
      <c r="N154" s="424"/>
      <c r="O154" s="124"/>
      <c r="P154" s="124"/>
      <c r="Q154" s="124"/>
      <c r="R154" s="124"/>
      <c r="S154" s="124"/>
      <c r="T154" s="124"/>
      <c r="U154" s="124"/>
      <c r="V154" s="124"/>
      <c r="W154" s="124"/>
      <c r="X154" s="124"/>
      <c r="Y154" s="124"/>
      <c r="AB154" s="56"/>
      <c r="AC154" s="56"/>
      <c r="AD154" s="56"/>
      <c r="AE154" s="392"/>
      <c r="AF154" s="56"/>
      <c r="AG154" s="56"/>
      <c r="AH154" s="56"/>
      <c r="AI154" s="56"/>
      <c r="AJ154" s="56"/>
      <c r="AK154" s="56"/>
      <c r="AL154" s="56"/>
    </row>
    <row r="155" spans="1:38" s="125" customFormat="1" x14ac:dyDescent="0.3">
      <c r="A155" s="56"/>
      <c r="B155" s="7"/>
      <c r="C155" s="7"/>
      <c r="D155" s="7"/>
      <c r="E155" s="54"/>
      <c r="F155" s="56"/>
      <c r="G155" s="56"/>
      <c r="H155" s="124"/>
      <c r="N155" s="424"/>
      <c r="O155" s="124"/>
      <c r="P155" s="124"/>
      <c r="Q155" s="124"/>
      <c r="R155" s="124"/>
      <c r="S155" s="124"/>
      <c r="T155" s="124"/>
      <c r="U155" s="124"/>
      <c r="V155" s="124"/>
      <c r="W155" s="124"/>
      <c r="X155" s="124"/>
      <c r="Y155" s="124"/>
      <c r="AB155" s="56"/>
      <c r="AC155" s="56"/>
      <c r="AD155" s="56"/>
      <c r="AE155" s="392"/>
      <c r="AF155" s="56"/>
      <c r="AG155" s="56"/>
      <c r="AH155" s="56"/>
      <c r="AI155" s="56"/>
      <c r="AJ155" s="56"/>
      <c r="AK155" s="56"/>
      <c r="AL155" s="56"/>
    </row>
    <row r="156" spans="1:38" s="125" customFormat="1" x14ac:dyDescent="0.3">
      <c r="A156" s="56"/>
      <c r="B156" s="7"/>
      <c r="C156" s="7"/>
      <c r="D156" s="7"/>
      <c r="E156" s="54"/>
      <c r="F156" s="56"/>
      <c r="G156" s="56"/>
      <c r="H156" s="124"/>
      <c r="N156" s="424"/>
      <c r="O156" s="124"/>
      <c r="P156" s="124"/>
      <c r="Q156" s="124"/>
      <c r="R156" s="124"/>
      <c r="S156" s="124"/>
      <c r="T156" s="124"/>
      <c r="U156" s="124"/>
      <c r="V156" s="124"/>
      <c r="W156" s="124"/>
      <c r="X156" s="124"/>
      <c r="Y156" s="124"/>
      <c r="AB156" s="56"/>
      <c r="AC156" s="56"/>
      <c r="AD156" s="56"/>
      <c r="AE156" s="392"/>
      <c r="AF156" s="56"/>
      <c r="AG156" s="56"/>
      <c r="AH156" s="56"/>
      <c r="AI156" s="56"/>
      <c r="AJ156" s="56"/>
      <c r="AK156" s="56"/>
      <c r="AL156" s="56"/>
    </row>
    <row r="157" spans="1:38" s="125" customFormat="1" x14ac:dyDescent="0.3">
      <c r="A157" s="56"/>
      <c r="B157" s="7"/>
      <c r="C157" s="7"/>
      <c r="D157" s="7"/>
      <c r="E157" s="54"/>
      <c r="F157" s="56"/>
      <c r="G157" s="56"/>
      <c r="H157" s="124"/>
      <c r="I157" s="422"/>
      <c r="J157" s="422"/>
      <c r="K157" s="422"/>
      <c r="L157" s="422"/>
      <c r="M157" s="422"/>
      <c r="N157" s="423"/>
      <c r="O157" s="124"/>
      <c r="P157" s="124"/>
      <c r="Q157" s="124"/>
      <c r="R157" s="124"/>
      <c r="S157" s="124"/>
      <c r="T157" s="124"/>
      <c r="U157" s="124"/>
      <c r="V157" s="124"/>
      <c r="W157" s="124"/>
      <c r="X157" s="124"/>
      <c r="Y157" s="124"/>
      <c r="AB157" s="56"/>
      <c r="AC157" s="56"/>
      <c r="AD157" s="56"/>
      <c r="AE157" s="392"/>
      <c r="AF157" s="56"/>
      <c r="AG157" s="56"/>
      <c r="AH157" s="56"/>
      <c r="AI157" s="56"/>
      <c r="AJ157" s="56"/>
      <c r="AK157" s="56"/>
      <c r="AL157" s="56"/>
    </row>
    <row r="158" spans="1:38" s="125" customFormat="1" x14ac:dyDescent="0.3">
      <c r="A158" s="56"/>
      <c r="B158" s="7"/>
      <c r="C158" s="7"/>
      <c r="D158" s="7"/>
      <c r="E158" s="54"/>
      <c r="F158" s="56"/>
      <c r="G158" s="56"/>
      <c r="H158" s="124"/>
      <c r="I158" s="422"/>
      <c r="J158" s="422"/>
      <c r="K158" s="422"/>
      <c r="L158" s="422"/>
      <c r="M158" s="422"/>
      <c r="N158" s="423"/>
      <c r="O158" s="124"/>
      <c r="P158" s="124"/>
      <c r="Q158" s="124"/>
      <c r="R158" s="124"/>
      <c r="S158" s="124"/>
      <c r="T158" s="124"/>
      <c r="U158" s="124"/>
      <c r="V158" s="124"/>
      <c r="W158" s="124"/>
      <c r="X158" s="124"/>
      <c r="Y158" s="124"/>
      <c r="AB158" s="56"/>
      <c r="AC158" s="56"/>
      <c r="AD158" s="56"/>
      <c r="AE158" s="392"/>
      <c r="AF158" s="56"/>
      <c r="AG158" s="56"/>
      <c r="AH158" s="56"/>
      <c r="AI158" s="56"/>
      <c r="AJ158" s="56"/>
      <c r="AK158" s="56"/>
      <c r="AL158" s="56"/>
    </row>
    <row r="159" spans="1:38" s="125" customFormat="1" x14ac:dyDescent="0.3">
      <c r="A159" s="56"/>
      <c r="B159" s="7"/>
      <c r="C159" s="7"/>
      <c r="D159" s="7"/>
      <c r="E159" s="54"/>
      <c r="F159" s="56"/>
      <c r="G159" s="56"/>
      <c r="H159" s="124"/>
      <c r="N159" s="424"/>
      <c r="O159" s="124"/>
      <c r="P159" s="124"/>
      <c r="Q159" s="124"/>
      <c r="R159" s="124"/>
      <c r="S159" s="124"/>
      <c r="T159" s="124"/>
      <c r="U159" s="124"/>
      <c r="V159" s="124"/>
      <c r="W159" s="124"/>
      <c r="X159" s="124"/>
      <c r="Y159" s="124"/>
      <c r="AB159" s="56"/>
      <c r="AC159" s="56"/>
      <c r="AD159" s="56"/>
      <c r="AE159" s="392"/>
      <c r="AF159" s="56"/>
      <c r="AG159" s="56"/>
      <c r="AH159" s="56"/>
      <c r="AI159" s="56"/>
      <c r="AJ159" s="56"/>
      <c r="AK159" s="56"/>
      <c r="AL159" s="56"/>
    </row>
    <row r="160" spans="1:38" s="125" customFormat="1" x14ac:dyDescent="0.3">
      <c r="A160" s="56"/>
      <c r="B160" s="7"/>
      <c r="C160" s="7"/>
      <c r="D160" s="7"/>
      <c r="E160" s="54"/>
      <c r="F160" s="56"/>
      <c r="G160" s="56"/>
      <c r="H160" s="124"/>
      <c r="N160" s="424"/>
      <c r="O160" s="124"/>
      <c r="P160" s="124"/>
      <c r="Q160" s="124"/>
      <c r="R160" s="124"/>
      <c r="S160" s="124"/>
      <c r="T160" s="124"/>
      <c r="U160" s="124"/>
      <c r="V160" s="124"/>
      <c r="W160" s="124"/>
      <c r="X160" s="124"/>
      <c r="Y160" s="124"/>
      <c r="AB160" s="56"/>
      <c r="AC160" s="56"/>
      <c r="AD160" s="56"/>
      <c r="AE160" s="392"/>
      <c r="AF160" s="56"/>
      <c r="AG160" s="56"/>
      <c r="AH160" s="56"/>
      <c r="AI160" s="56"/>
      <c r="AJ160" s="56"/>
      <c r="AK160" s="56"/>
      <c r="AL160" s="56"/>
    </row>
    <row r="161" spans="1:38" s="125" customFormat="1" x14ac:dyDescent="0.3">
      <c r="A161" s="56"/>
      <c r="B161" s="7"/>
      <c r="C161" s="7"/>
      <c r="D161" s="7"/>
      <c r="E161" s="54"/>
      <c r="F161" s="56"/>
      <c r="G161" s="56"/>
      <c r="H161" s="124"/>
      <c r="N161" s="424"/>
      <c r="O161" s="124"/>
      <c r="P161" s="124"/>
      <c r="Q161" s="124"/>
      <c r="R161" s="124"/>
      <c r="S161" s="124"/>
      <c r="T161" s="124"/>
      <c r="U161" s="124"/>
      <c r="V161" s="124"/>
      <c r="W161" s="124"/>
      <c r="X161" s="124"/>
      <c r="Y161" s="124"/>
      <c r="AB161" s="56"/>
      <c r="AC161" s="56"/>
      <c r="AD161" s="56"/>
      <c r="AE161" s="392"/>
      <c r="AF161" s="56"/>
      <c r="AG161" s="56"/>
      <c r="AH161" s="56"/>
      <c r="AI161" s="56"/>
      <c r="AJ161" s="56"/>
      <c r="AK161" s="56"/>
      <c r="AL161" s="56"/>
    </row>
    <row r="162" spans="1:38" s="125" customFormat="1" x14ac:dyDescent="0.3">
      <c r="A162" s="56"/>
      <c r="B162" s="7"/>
      <c r="C162" s="7"/>
      <c r="D162" s="7"/>
      <c r="E162" s="54"/>
      <c r="F162" s="56"/>
      <c r="G162" s="56"/>
      <c r="H162" s="124"/>
      <c r="N162" s="424"/>
      <c r="O162" s="124"/>
      <c r="P162" s="124"/>
      <c r="Q162" s="124"/>
      <c r="R162" s="124"/>
      <c r="S162" s="124"/>
      <c r="T162" s="124"/>
      <c r="U162" s="124"/>
      <c r="V162" s="124"/>
      <c r="W162" s="124"/>
      <c r="X162" s="124"/>
      <c r="Y162" s="124"/>
      <c r="AB162" s="56"/>
      <c r="AC162" s="56"/>
      <c r="AD162" s="56"/>
      <c r="AE162" s="392"/>
      <c r="AF162" s="56"/>
      <c r="AG162" s="56"/>
      <c r="AH162" s="56"/>
      <c r="AI162" s="56"/>
      <c r="AJ162" s="56"/>
      <c r="AK162" s="56"/>
      <c r="AL162" s="56"/>
    </row>
    <row r="163" spans="1:38" s="125" customFormat="1" x14ac:dyDescent="0.3">
      <c r="A163" s="56"/>
      <c r="B163" s="7"/>
      <c r="C163" s="7"/>
      <c r="D163" s="7"/>
      <c r="E163" s="54"/>
      <c r="F163" s="56"/>
      <c r="G163" s="56"/>
      <c r="H163" s="124"/>
      <c r="N163" s="424"/>
      <c r="O163" s="124"/>
      <c r="P163" s="124"/>
      <c r="Q163" s="124"/>
      <c r="R163" s="124"/>
      <c r="S163" s="124"/>
      <c r="T163" s="124"/>
      <c r="U163" s="124"/>
      <c r="V163" s="124"/>
      <c r="W163" s="124"/>
      <c r="X163" s="124"/>
      <c r="Y163" s="124"/>
      <c r="AB163" s="56"/>
      <c r="AC163" s="56"/>
      <c r="AD163" s="56"/>
      <c r="AE163" s="392"/>
      <c r="AF163" s="56"/>
      <c r="AG163" s="56"/>
      <c r="AH163" s="56"/>
      <c r="AI163" s="56"/>
      <c r="AJ163" s="56"/>
      <c r="AK163" s="56"/>
      <c r="AL163" s="56"/>
    </row>
    <row r="164" spans="1:38" s="125" customFormat="1" x14ac:dyDescent="0.3">
      <c r="A164" s="56"/>
      <c r="B164" s="7"/>
      <c r="C164" s="7"/>
      <c r="D164" s="7"/>
      <c r="E164" s="54"/>
      <c r="F164" s="56"/>
      <c r="G164" s="56"/>
      <c r="H164" s="124"/>
      <c r="N164" s="424"/>
      <c r="O164" s="124"/>
      <c r="P164" s="124"/>
      <c r="Q164" s="124"/>
      <c r="R164" s="124"/>
      <c r="S164" s="124"/>
      <c r="T164" s="124"/>
      <c r="U164" s="124"/>
      <c r="V164" s="124"/>
      <c r="W164" s="124"/>
      <c r="X164" s="124"/>
      <c r="Y164" s="124"/>
      <c r="AB164" s="56"/>
      <c r="AC164" s="56"/>
      <c r="AD164" s="56"/>
      <c r="AE164" s="392"/>
      <c r="AF164" s="56"/>
      <c r="AG164" s="56"/>
      <c r="AH164" s="56"/>
      <c r="AI164" s="56"/>
      <c r="AJ164" s="56"/>
      <c r="AK164" s="56"/>
      <c r="AL164" s="56"/>
    </row>
    <row r="165" spans="1:38" s="125" customFormat="1" x14ac:dyDescent="0.3">
      <c r="A165" s="56"/>
      <c r="B165" s="7"/>
      <c r="C165" s="7"/>
      <c r="D165" s="7"/>
      <c r="E165" s="54"/>
      <c r="F165" s="56"/>
      <c r="G165" s="56"/>
      <c r="H165" s="124"/>
      <c r="N165" s="424"/>
      <c r="O165" s="124"/>
      <c r="P165" s="124"/>
      <c r="Q165" s="124"/>
      <c r="R165" s="124"/>
      <c r="S165" s="124"/>
      <c r="T165" s="124"/>
      <c r="U165" s="124"/>
      <c r="V165" s="124"/>
      <c r="W165" s="124"/>
      <c r="X165" s="124"/>
      <c r="Y165" s="124"/>
      <c r="AB165" s="56"/>
      <c r="AC165" s="56"/>
      <c r="AD165" s="56"/>
      <c r="AE165" s="392"/>
      <c r="AF165" s="56"/>
      <c r="AG165" s="56"/>
      <c r="AH165" s="56"/>
      <c r="AI165" s="56"/>
      <c r="AJ165" s="56"/>
      <c r="AK165" s="56"/>
      <c r="AL165" s="56"/>
    </row>
    <row r="166" spans="1:38" s="125" customFormat="1" x14ac:dyDescent="0.3">
      <c r="A166" s="56"/>
      <c r="B166" s="7"/>
      <c r="C166" s="7"/>
      <c r="D166" s="7"/>
      <c r="E166" s="54"/>
      <c r="F166" s="56"/>
      <c r="G166" s="56"/>
      <c r="H166" s="124"/>
      <c r="N166" s="424"/>
      <c r="O166" s="124"/>
      <c r="P166" s="124"/>
      <c r="Q166" s="124"/>
      <c r="R166" s="124"/>
      <c r="S166" s="124"/>
      <c r="T166" s="124"/>
      <c r="U166" s="124"/>
      <c r="V166" s="124"/>
      <c r="W166" s="124"/>
      <c r="X166" s="124"/>
      <c r="Y166" s="124"/>
      <c r="AB166" s="56"/>
      <c r="AC166" s="56"/>
      <c r="AD166" s="56"/>
      <c r="AE166" s="392"/>
      <c r="AF166" s="56"/>
      <c r="AG166" s="56"/>
      <c r="AH166" s="56"/>
      <c r="AI166" s="56"/>
      <c r="AJ166" s="56"/>
      <c r="AK166" s="56"/>
      <c r="AL166" s="56"/>
    </row>
    <row r="167" spans="1:38" s="125" customFormat="1" x14ac:dyDescent="0.3">
      <c r="A167" s="56"/>
      <c r="B167" s="7"/>
      <c r="C167" s="7"/>
      <c r="D167" s="7"/>
      <c r="E167" s="54"/>
      <c r="F167" s="56"/>
      <c r="G167" s="56"/>
      <c r="H167" s="124"/>
      <c r="N167" s="424"/>
      <c r="O167" s="124"/>
      <c r="P167" s="124"/>
      <c r="Q167" s="124"/>
      <c r="R167" s="124"/>
      <c r="S167" s="124"/>
      <c r="T167" s="124"/>
      <c r="U167" s="124"/>
      <c r="V167" s="124"/>
      <c r="W167" s="124"/>
      <c r="X167" s="124"/>
      <c r="Y167" s="124"/>
      <c r="AB167" s="56"/>
      <c r="AC167" s="56"/>
      <c r="AD167" s="56"/>
      <c r="AE167" s="392"/>
      <c r="AF167" s="56"/>
      <c r="AG167" s="56"/>
      <c r="AH167" s="56"/>
      <c r="AI167" s="56"/>
      <c r="AJ167" s="56"/>
      <c r="AK167" s="56"/>
      <c r="AL167" s="56"/>
    </row>
    <row r="168" spans="1:38" s="125" customFormat="1" x14ac:dyDescent="0.3">
      <c r="A168" s="56"/>
      <c r="B168" s="7"/>
      <c r="C168" s="7"/>
      <c r="D168" s="7"/>
      <c r="E168" s="54"/>
      <c r="F168" s="56"/>
      <c r="G168" s="56"/>
      <c r="H168" s="124"/>
      <c r="N168" s="424"/>
      <c r="O168" s="124"/>
      <c r="P168" s="124"/>
      <c r="Q168" s="124"/>
      <c r="R168" s="124"/>
      <c r="S168" s="124"/>
      <c r="T168" s="124"/>
      <c r="U168" s="124"/>
      <c r="V168" s="124"/>
      <c r="W168" s="124"/>
      <c r="X168" s="124"/>
      <c r="Y168" s="124"/>
      <c r="AB168" s="56"/>
      <c r="AC168" s="56"/>
      <c r="AD168" s="56"/>
      <c r="AE168" s="392"/>
      <c r="AF168" s="56"/>
      <c r="AG168" s="56"/>
      <c r="AH168" s="56"/>
      <c r="AI168" s="56"/>
      <c r="AJ168" s="56"/>
      <c r="AK168" s="56"/>
      <c r="AL168" s="56"/>
    </row>
    <row r="169" spans="1:38" s="125" customFormat="1" x14ac:dyDescent="0.3">
      <c r="A169" s="56"/>
      <c r="B169" s="7"/>
      <c r="C169" s="7"/>
      <c r="D169" s="7"/>
      <c r="E169" s="54"/>
      <c r="F169" s="56"/>
      <c r="G169" s="56"/>
      <c r="H169" s="124"/>
      <c r="N169" s="424"/>
      <c r="O169" s="124"/>
      <c r="P169" s="124"/>
      <c r="Q169" s="124"/>
      <c r="R169" s="124"/>
      <c r="S169" s="124"/>
      <c r="T169" s="124"/>
      <c r="U169" s="124"/>
      <c r="V169" s="124"/>
      <c r="W169" s="124"/>
      <c r="X169" s="124"/>
      <c r="Y169" s="124"/>
      <c r="AB169" s="56"/>
      <c r="AC169" s="56"/>
      <c r="AD169" s="56"/>
      <c r="AE169" s="392"/>
      <c r="AF169" s="56"/>
      <c r="AG169" s="56"/>
      <c r="AH169" s="56"/>
      <c r="AI169" s="56"/>
      <c r="AJ169" s="56"/>
      <c r="AK169" s="56"/>
      <c r="AL169" s="56"/>
    </row>
    <row r="170" spans="1:38" s="125" customFormat="1" x14ac:dyDescent="0.3">
      <c r="A170" s="56"/>
      <c r="B170" s="7"/>
      <c r="C170" s="7"/>
      <c r="D170" s="7"/>
      <c r="E170" s="54"/>
      <c r="F170" s="56"/>
      <c r="G170" s="56"/>
      <c r="H170" s="124"/>
      <c r="N170" s="424"/>
      <c r="O170" s="124"/>
      <c r="P170" s="124"/>
      <c r="Q170" s="124"/>
      <c r="R170" s="124"/>
      <c r="S170" s="124"/>
      <c r="T170" s="124"/>
      <c r="U170" s="124"/>
      <c r="V170" s="124"/>
      <c r="W170" s="124"/>
      <c r="X170" s="124"/>
      <c r="Y170" s="124"/>
      <c r="AB170" s="56"/>
      <c r="AC170" s="56"/>
      <c r="AD170" s="56"/>
      <c r="AE170" s="392"/>
      <c r="AF170" s="56"/>
      <c r="AG170" s="56"/>
      <c r="AH170" s="56"/>
      <c r="AI170" s="56"/>
      <c r="AJ170" s="56"/>
      <c r="AK170" s="56"/>
      <c r="AL170" s="56"/>
    </row>
    <row r="171" spans="1:38" s="125" customFormat="1" x14ac:dyDescent="0.3">
      <c r="A171" s="56"/>
      <c r="B171" s="7"/>
      <c r="C171" s="7"/>
      <c r="D171" s="7"/>
      <c r="E171" s="54"/>
      <c r="F171" s="56"/>
      <c r="G171" s="56"/>
      <c r="H171" s="124"/>
      <c r="N171" s="424"/>
      <c r="O171" s="124"/>
      <c r="P171" s="124"/>
      <c r="Q171" s="124"/>
      <c r="R171" s="124"/>
      <c r="S171" s="124"/>
      <c r="T171" s="124"/>
      <c r="U171" s="124"/>
      <c r="V171" s="124"/>
      <c r="W171" s="124"/>
      <c r="X171" s="124"/>
      <c r="Y171" s="124"/>
      <c r="AB171" s="56"/>
      <c r="AC171" s="56"/>
      <c r="AD171" s="56"/>
      <c r="AE171" s="392"/>
      <c r="AF171" s="56"/>
      <c r="AG171" s="56"/>
      <c r="AH171" s="56"/>
      <c r="AI171" s="56"/>
      <c r="AJ171" s="56"/>
      <c r="AK171" s="56"/>
      <c r="AL171" s="56"/>
    </row>
    <row r="172" spans="1:38" s="125" customFormat="1" x14ac:dyDescent="0.3">
      <c r="A172" s="56"/>
      <c r="B172" s="7"/>
      <c r="C172" s="7"/>
      <c r="D172" s="7"/>
      <c r="E172" s="54"/>
      <c r="F172" s="56"/>
      <c r="G172" s="56"/>
      <c r="H172" s="124"/>
      <c r="N172" s="424"/>
      <c r="O172" s="124"/>
      <c r="P172" s="124"/>
      <c r="Q172" s="124"/>
      <c r="R172" s="124"/>
      <c r="S172" s="124"/>
      <c r="T172" s="124"/>
      <c r="U172" s="124"/>
      <c r="V172" s="124"/>
      <c r="W172" s="124"/>
      <c r="X172" s="124"/>
      <c r="Y172" s="124"/>
      <c r="AB172" s="56"/>
      <c r="AC172" s="56"/>
      <c r="AD172" s="56"/>
      <c r="AE172" s="392"/>
      <c r="AF172" s="56"/>
      <c r="AG172" s="56"/>
      <c r="AH172" s="56"/>
      <c r="AI172" s="56"/>
      <c r="AJ172" s="56"/>
      <c r="AK172" s="56"/>
      <c r="AL172" s="56"/>
    </row>
    <row r="173" spans="1:38" s="125" customFormat="1" x14ac:dyDescent="0.3">
      <c r="A173" s="56"/>
      <c r="B173" s="7"/>
      <c r="C173" s="7"/>
      <c r="D173" s="7"/>
      <c r="E173" s="54"/>
      <c r="F173" s="56"/>
      <c r="G173" s="56"/>
      <c r="H173" s="124"/>
      <c r="N173" s="424"/>
      <c r="O173" s="124"/>
      <c r="P173" s="124"/>
      <c r="Q173" s="124"/>
      <c r="R173" s="124"/>
      <c r="S173" s="124"/>
      <c r="T173" s="124"/>
      <c r="U173" s="124"/>
      <c r="V173" s="124"/>
      <c r="W173" s="124"/>
      <c r="X173" s="124"/>
      <c r="Y173" s="124"/>
      <c r="AB173" s="56"/>
      <c r="AC173" s="56"/>
      <c r="AD173" s="56"/>
      <c r="AE173" s="392"/>
      <c r="AF173" s="56"/>
      <c r="AG173" s="56"/>
      <c r="AH173" s="56"/>
      <c r="AI173" s="56"/>
      <c r="AJ173" s="56"/>
      <c r="AK173" s="56"/>
      <c r="AL173" s="56"/>
    </row>
    <row r="174" spans="1:38" s="125" customFormat="1" x14ac:dyDescent="0.3">
      <c r="A174" s="56"/>
      <c r="B174" s="7"/>
      <c r="C174" s="7"/>
      <c r="D174" s="7"/>
      <c r="E174" s="54"/>
      <c r="F174" s="56"/>
      <c r="G174" s="56"/>
      <c r="H174" s="124"/>
      <c r="N174" s="424"/>
      <c r="O174" s="124"/>
      <c r="P174" s="124"/>
      <c r="Q174" s="124"/>
      <c r="R174" s="124"/>
      <c r="S174" s="124"/>
      <c r="T174" s="124"/>
      <c r="U174" s="124"/>
      <c r="V174" s="124"/>
      <c r="W174" s="124"/>
      <c r="X174" s="124"/>
      <c r="Y174" s="124"/>
      <c r="AB174" s="56"/>
      <c r="AC174" s="56"/>
      <c r="AD174" s="56"/>
      <c r="AE174" s="392"/>
      <c r="AF174" s="56"/>
      <c r="AG174" s="56"/>
      <c r="AH174" s="56"/>
      <c r="AI174" s="56"/>
      <c r="AJ174" s="56"/>
      <c r="AK174" s="56"/>
      <c r="AL174" s="56"/>
    </row>
    <row r="175" spans="1:38" s="125" customFormat="1" x14ac:dyDescent="0.3">
      <c r="A175" s="56"/>
      <c r="B175" s="7"/>
      <c r="C175" s="7"/>
      <c r="D175" s="7"/>
      <c r="E175" s="54"/>
      <c r="F175" s="56"/>
      <c r="G175" s="56"/>
      <c r="H175" s="124"/>
      <c r="N175" s="424"/>
      <c r="O175" s="124"/>
      <c r="P175" s="124"/>
      <c r="Q175" s="124"/>
      <c r="R175" s="124"/>
      <c r="S175" s="124"/>
      <c r="T175" s="124"/>
      <c r="U175" s="124"/>
      <c r="V175" s="124"/>
      <c r="W175" s="124"/>
      <c r="X175" s="124"/>
      <c r="Y175" s="124"/>
      <c r="AB175" s="56"/>
      <c r="AC175" s="56"/>
      <c r="AD175" s="56"/>
      <c r="AE175" s="392"/>
      <c r="AF175" s="56"/>
      <c r="AG175" s="56"/>
      <c r="AH175" s="56"/>
      <c r="AI175" s="56"/>
      <c r="AJ175" s="56"/>
      <c r="AK175" s="56"/>
      <c r="AL175" s="56"/>
    </row>
    <row r="176" spans="1:38" s="125" customFormat="1" x14ac:dyDescent="0.3">
      <c r="A176" s="56"/>
      <c r="B176" s="7"/>
      <c r="C176" s="7"/>
      <c r="D176" s="7"/>
      <c r="E176" s="54"/>
      <c r="F176" s="56"/>
      <c r="G176" s="56"/>
      <c r="H176" s="124"/>
      <c r="N176" s="424"/>
      <c r="O176" s="124"/>
      <c r="P176" s="124"/>
      <c r="Q176" s="124"/>
      <c r="R176" s="124"/>
      <c r="S176" s="124"/>
      <c r="T176" s="124"/>
      <c r="U176" s="124"/>
      <c r="V176" s="124"/>
      <c r="W176" s="124"/>
      <c r="X176" s="124"/>
      <c r="Y176" s="124"/>
      <c r="AB176" s="56"/>
      <c r="AC176" s="56"/>
      <c r="AD176" s="56"/>
      <c r="AE176" s="392"/>
      <c r="AF176" s="56"/>
      <c r="AG176" s="56"/>
      <c r="AH176" s="56"/>
      <c r="AI176" s="56"/>
      <c r="AJ176" s="56"/>
      <c r="AK176" s="56"/>
      <c r="AL176" s="56"/>
    </row>
    <row r="177" spans="1:38" s="125" customFormat="1" x14ac:dyDescent="0.3">
      <c r="A177" s="56"/>
      <c r="B177" s="7"/>
      <c r="C177" s="7"/>
      <c r="D177" s="7"/>
      <c r="E177" s="54"/>
      <c r="F177" s="56"/>
      <c r="G177" s="56"/>
      <c r="H177" s="124"/>
      <c r="N177" s="424"/>
      <c r="O177" s="124"/>
      <c r="P177" s="124"/>
      <c r="Q177" s="124"/>
      <c r="R177" s="124"/>
      <c r="S177" s="124"/>
      <c r="T177" s="124"/>
      <c r="U177" s="124"/>
      <c r="V177" s="124"/>
      <c r="W177" s="124"/>
      <c r="X177" s="124"/>
      <c r="Y177" s="124"/>
      <c r="AB177" s="56"/>
      <c r="AC177" s="56"/>
      <c r="AD177" s="56"/>
      <c r="AE177" s="392"/>
      <c r="AF177" s="56"/>
      <c r="AG177" s="56"/>
      <c r="AH177" s="56"/>
      <c r="AI177" s="56"/>
      <c r="AJ177" s="56"/>
      <c r="AK177" s="56"/>
      <c r="AL177" s="56"/>
    </row>
    <row r="178" spans="1:38" s="125" customFormat="1" x14ac:dyDescent="0.3">
      <c r="A178" s="56"/>
      <c r="B178" s="7"/>
      <c r="C178" s="7"/>
      <c r="D178" s="7"/>
      <c r="E178" s="54"/>
      <c r="F178" s="56"/>
      <c r="G178" s="56"/>
      <c r="H178" s="124"/>
      <c r="N178" s="424"/>
      <c r="O178" s="124"/>
      <c r="P178" s="124"/>
      <c r="Q178" s="124"/>
      <c r="R178" s="124"/>
      <c r="S178" s="124"/>
      <c r="T178" s="124"/>
      <c r="U178" s="124"/>
      <c r="V178" s="124"/>
      <c r="W178" s="124"/>
      <c r="X178" s="124"/>
      <c r="Y178" s="124"/>
      <c r="AB178" s="56"/>
      <c r="AC178" s="56"/>
      <c r="AD178" s="56"/>
      <c r="AE178" s="392"/>
      <c r="AF178" s="56"/>
      <c r="AG178" s="56"/>
      <c r="AH178" s="56"/>
      <c r="AI178" s="56"/>
      <c r="AJ178" s="56"/>
      <c r="AK178" s="56"/>
      <c r="AL178" s="56"/>
    </row>
    <row r="179" spans="1:38" s="125" customFormat="1" x14ac:dyDescent="0.3">
      <c r="A179" s="56"/>
      <c r="B179" s="7"/>
      <c r="C179" s="7"/>
      <c r="D179" s="7"/>
      <c r="E179" s="54"/>
      <c r="F179" s="56"/>
      <c r="G179" s="56"/>
      <c r="H179" s="124"/>
      <c r="N179" s="424"/>
      <c r="O179" s="124"/>
      <c r="P179" s="124"/>
      <c r="Q179" s="124"/>
      <c r="R179" s="124"/>
      <c r="S179" s="124"/>
      <c r="T179" s="124"/>
      <c r="U179" s="124"/>
      <c r="V179" s="124"/>
      <c r="W179" s="124"/>
      <c r="X179" s="124"/>
      <c r="Y179" s="124"/>
      <c r="AB179" s="56"/>
      <c r="AC179" s="56"/>
      <c r="AD179" s="56"/>
      <c r="AE179" s="392"/>
      <c r="AF179" s="56"/>
      <c r="AG179" s="56"/>
      <c r="AH179" s="56"/>
      <c r="AI179" s="56"/>
      <c r="AJ179" s="56"/>
      <c r="AK179" s="56"/>
      <c r="AL179" s="56"/>
    </row>
    <row r="180" spans="1:38" s="125" customFormat="1" x14ac:dyDescent="0.3">
      <c r="A180" s="56"/>
      <c r="B180" s="7"/>
      <c r="C180" s="7"/>
      <c r="D180" s="7"/>
      <c r="E180" s="54"/>
      <c r="F180" s="56"/>
      <c r="G180" s="56"/>
      <c r="H180" s="124"/>
      <c r="N180" s="424"/>
      <c r="O180" s="124"/>
      <c r="P180" s="124"/>
      <c r="Q180" s="124"/>
      <c r="R180" s="124"/>
      <c r="S180" s="124"/>
      <c r="T180" s="124"/>
      <c r="U180" s="124"/>
      <c r="V180" s="124"/>
      <c r="W180" s="124"/>
      <c r="X180" s="124"/>
      <c r="Y180" s="124"/>
      <c r="AB180" s="56"/>
      <c r="AC180" s="56"/>
      <c r="AD180" s="56"/>
      <c r="AE180" s="392"/>
      <c r="AF180" s="56"/>
      <c r="AG180" s="56"/>
      <c r="AH180" s="56"/>
      <c r="AI180" s="56"/>
      <c r="AJ180" s="56"/>
      <c r="AK180" s="56"/>
      <c r="AL180" s="56"/>
    </row>
    <row r="181" spans="1:38" s="125" customFormat="1" x14ac:dyDescent="0.3">
      <c r="A181" s="56"/>
      <c r="B181" s="7"/>
      <c r="C181" s="7"/>
      <c r="D181" s="7"/>
      <c r="E181" s="54"/>
      <c r="F181" s="56"/>
      <c r="G181" s="56"/>
      <c r="H181" s="124"/>
      <c r="N181" s="424"/>
      <c r="O181" s="124"/>
      <c r="P181" s="124"/>
      <c r="Q181" s="124"/>
      <c r="R181" s="124"/>
      <c r="S181" s="124"/>
      <c r="T181" s="124"/>
      <c r="U181" s="124"/>
      <c r="V181" s="124"/>
      <c r="W181" s="124"/>
      <c r="X181" s="124"/>
      <c r="Y181" s="124"/>
      <c r="AB181" s="56"/>
      <c r="AC181" s="56"/>
      <c r="AD181" s="56"/>
      <c r="AE181" s="392"/>
      <c r="AF181" s="56"/>
      <c r="AG181" s="56"/>
      <c r="AH181" s="56"/>
      <c r="AI181" s="56"/>
      <c r="AJ181" s="56"/>
      <c r="AK181" s="56"/>
      <c r="AL181" s="56"/>
    </row>
    <row r="182" spans="1:38" s="125" customFormat="1" x14ac:dyDescent="0.3">
      <c r="A182" s="56"/>
      <c r="B182" s="7"/>
      <c r="C182" s="7"/>
      <c r="D182" s="7"/>
      <c r="E182" s="54"/>
      <c r="F182" s="56"/>
      <c r="G182" s="56"/>
      <c r="H182" s="124"/>
      <c r="N182" s="424"/>
      <c r="O182" s="124"/>
      <c r="P182" s="124"/>
      <c r="Q182" s="124"/>
      <c r="R182" s="124"/>
      <c r="S182" s="124"/>
      <c r="T182" s="124"/>
      <c r="U182" s="124"/>
      <c r="V182" s="124"/>
      <c r="W182" s="124"/>
      <c r="X182" s="124"/>
      <c r="Y182" s="124"/>
      <c r="AB182" s="56"/>
      <c r="AC182" s="56"/>
      <c r="AD182" s="56"/>
      <c r="AE182" s="392"/>
      <c r="AF182" s="56"/>
      <c r="AG182" s="56"/>
      <c r="AH182" s="56"/>
      <c r="AI182" s="56"/>
      <c r="AJ182" s="56"/>
      <c r="AK182" s="56"/>
      <c r="AL182" s="56"/>
    </row>
    <row r="183" spans="1:38" s="125" customFormat="1" x14ac:dyDescent="0.3">
      <c r="A183" s="56"/>
      <c r="B183" s="7"/>
      <c r="C183" s="7"/>
      <c r="D183" s="7"/>
      <c r="E183" s="54"/>
      <c r="F183" s="56"/>
      <c r="G183" s="56"/>
      <c r="H183" s="124"/>
      <c r="N183" s="424"/>
      <c r="O183" s="124"/>
      <c r="P183" s="124"/>
      <c r="Q183" s="124"/>
      <c r="R183" s="124"/>
      <c r="S183" s="124"/>
      <c r="T183" s="124"/>
      <c r="U183" s="124"/>
      <c r="V183" s="124"/>
      <c r="W183" s="124"/>
      <c r="X183" s="124"/>
      <c r="Y183" s="124"/>
      <c r="AB183" s="56"/>
      <c r="AC183" s="56"/>
      <c r="AD183" s="56"/>
      <c r="AE183" s="392"/>
      <c r="AF183" s="56"/>
      <c r="AG183" s="56"/>
      <c r="AH183" s="56"/>
      <c r="AI183" s="56"/>
      <c r="AJ183" s="56"/>
      <c r="AK183" s="56"/>
      <c r="AL183" s="56"/>
    </row>
    <row r="184" spans="1:38" s="125" customFormat="1" x14ac:dyDescent="0.3">
      <c r="A184" s="56"/>
      <c r="B184" s="7"/>
      <c r="C184" s="7"/>
      <c r="D184" s="7"/>
      <c r="E184" s="54"/>
      <c r="F184" s="56"/>
      <c r="G184" s="56"/>
      <c r="H184" s="124"/>
      <c r="N184" s="424"/>
      <c r="O184" s="124"/>
      <c r="P184" s="124"/>
      <c r="Q184" s="124"/>
      <c r="R184" s="124"/>
      <c r="S184" s="124"/>
      <c r="T184" s="124"/>
      <c r="U184" s="124"/>
      <c r="V184" s="124"/>
      <c r="W184" s="124"/>
      <c r="X184" s="124"/>
      <c r="Y184" s="124"/>
      <c r="AB184" s="56"/>
      <c r="AC184" s="56"/>
      <c r="AD184" s="56"/>
      <c r="AE184" s="392"/>
      <c r="AF184" s="56"/>
      <c r="AG184" s="56"/>
      <c r="AH184" s="56"/>
      <c r="AI184" s="56"/>
      <c r="AJ184" s="56"/>
      <c r="AK184" s="56"/>
      <c r="AL184" s="56"/>
    </row>
    <row r="185" spans="1:38" s="124" customFormat="1" x14ac:dyDescent="0.3">
      <c r="A185" s="56"/>
      <c r="B185" s="7"/>
      <c r="C185" s="7"/>
      <c r="D185" s="7"/>
      <c r="E185" s="54"/>
      <c r="F185" s="56"/>
      <c r="G185" s="56"/>
      <c r="I185" s="125"/>
      <c r="J185" s="125"/>
      <c r="K185" s="125"/>
      <c r="L185" s="125"/>
      <c r="M185" s="125"/>
      <c r="N185" s="424"/>
      <c r="Z185" s="125"/>
      <c r="AA185" s="125"/>
      <c r="AB185" s="56"/>
      <c r="AC185" s="56"/>
      <c r="AD185" s="56"/>
      <c r="AE185" s="392"/>
      <c r="AF185" s="56"/>
      <c r="AG185" s="56"/>
      <c r="AH185" s="56"/>
      <c r="AI185" s="56"/>
      <c r="AJ185" s="56"/>
      <c r="AK185" s="56"/>
      <c r="AL185" s="56"/>
    </row>
    <row r="186" spans="1:38" s="124" customFormat="1" x14ac:dyDescent="0.3">
      <c r="A186" s="56"/>
      <c r="B186" s="7"/>
      <c r="C186" s="7"/>
      <c r="D186" s="7"/>
      <c r="E186" s="54"/>
      <c r="F186" s="56"/>
      <c r="G186" s="56"/>
      <c r="I186" s="125"/>
      <c r="J186" s="125"/>
      <c r="K186" s="125"/>
      <c r="L186" s="125"/>
      <c r="M186" s="125"/>
      <c r="N186" s="424"/>
      <c r="Z186" s="125"/>
      <c r="AA186" s="125"/>
      <c r="AB186" s="56"/>
      <c r="AC186" s="56"/>
      <c r="AD186" s="56"/>
      <c r="AE186" s="392"/>
      <c r="AF186" s="56"/>
      <c r="AG186" s="56"/>
      <c r="AH186" s="56"/>
      <c r="AI186" s="56"/>
      <c r="AJ186" s="56"/>
      <c r="AK186" s="56"/>
      <c r="AL186" s="56"/>
    </row>
    <row r="187" spans="1:38" s="124" customFormat="1" x14ac:dyDescent="0.3">
      <c r="A187" s="56"/>
      <c r="B187" s="7"/>
      <c r="C187" s="7"/>
      <c r="D187" s="7"/>
      <c r="E187" s="54"/>
      <c r="F187" s="56"/>
      <c r="G187" s="56"/>
      <c r="I187" s="125"/>
      <c r="J187" s="125"/>
      <c r="K187" s="125"/>
      <c r="L187" s="125"/>
      <c r="M187" s="125"/>
      <c r="N187" s="424"/>
      <c r="Z187" s="125"/>
      <c r="AA187" s="125"/>
      <c r="AB187" s="56"/>
      <c r="AC187" s="56"/>
      <c r="AD187" s="56"/>
      <c r="AE187" s="392"/>
      <c r="AF187" s="56"/>
      <c r="AG187" s="56"/>
      <c r="AH187" s="56"/>
      <c r="AI187" s="56"/>
      <c r="AJ187" s="56"/>
      <c r="AK187" s="56"/>
      <c r="AL187" s="56"/>
    </row>
    <row r="188" spans="1:38" s="124" customFormat="1" x14ac:dyDescent="0.3">
      <c r="A188" s="56"/>
      <c r="B188" s="7"/>
      <c r="C188" s="7"/>
      <c r="D188" s="7"/>
      <c r="E188" s="54"/>
      <c r="F188" s="56"/>
      <c r="G188" s="56"/>
      <c r="I188" s="125"/>
      <c r="J188" s="125"/>
      <c r="K188" s="125"/>
      <c r="L188" s="125"/>
      <c r="M188" s="125"/>
      <c r="N188" s="424"/>
      <c r="Z188" s="125"/>
      <c r="AA188" s="125"/>
      <c r="AB188" s="56"/>
      <c r="AC188" s="56"/>
      <c r="AD188" s="56"/>
      <c r="AE188" s="392"/>
      <c r="AF188" s="56"/>
      <c r="AG188" s="56"/>
      <c r="AH188" s="56"/>
      <c r="AI188" s="56"/>
      <c r="AJ188" s="56"/>
      <c r="AK188" s="56"/>
      <c r="AL188" s="56"/>
    </row>
    <row r="189" spans="1:38" s="124" customFormat="1" x14ac:dyDescent="0.3">
      <c r="A189" s="56"/>
      <c r="B189" s="7"/>
      <c r="C189" s="7"/>
      <c r="D189" s="7"/>
      <c r="E189" s="54"/>
      <c r="F189" s="56"/>
      <c r="G189" s="56"/>
      <c r="I189" s="125"/>
      <c r="J189" s="125"/>
      <c r="K189" s="125"/>
      <c r="L189" s="125"/>
      <c r="M189" s="125"/>
      <c r="N189" s="424"/>
      <c r="Z189" s="125"/>
      <c r="AA189" s="125"/>
      <c r="AB189" s="56"/>
      <c r="AC189" s="56"/>
      <c r="AD189" s="56"/>
      <c r="AE189" s="392"/>
      <c r="AF189" s="56"/>
      <c r="AG189" s="56"/>
      <c r="AH189" s="56"/>
      <c r="AI189" s="56"/>
      <c r="AJ189" s="56"/>
      <c r="AK189" s="56"/>
      <c r="AL189" s="56"/>
    </row>
    <row r="190" spans="1:38" s="124" customFormat="1" x14ac:dyDescent="0.3">
      <c r="A190" s="56"/>
      <c r="B190" s="7"/>
      <c r="C190" s="7"/>
      <c r="D190" s="7"/>
      <c r="E190" s="54"/>
      <c r="F190" s="56"/>
      <c r="G190" s="56"/>
      <c r="I190" s="125"/>
      <c r="J190" s="125"/>
      <c r="K190" s="125"/>
      <c r="L190" s="125"/>
      <c r="M190" s="125"/>
      <c r="N190" s="424"/>
      <c r="Z190" s="125"/>
      <c r="AA190" s="125"/>
      <c r="AB190" s="56"/>
      <c r="AC190" s="56"/>
      <c r="AD190" s="56"/>
      <c r="AE190" s="392"/>
      <c r="AF190" s="56"/>
      <c r="AG190" s="56"/>
      <c r="AH190" s="56"/>
      <c r="AI190" s="56"/>
      <c r="AJ190" s="56"/>
      <c r="AK190" s="56"/>
      <c r="AL190" s="56"/>
    </row>
    <row r="191" spans="1:38" s="124" customFormat="1" x14ac:dyDescent="0.3">
      <c r="A191" s="56"/>
      <c r="B191" s="7"/>
      <c r="C191" s="7"/>
      <c r="D191" s="7"/>
      <c r="E191" s="54"/>
      <c r="F191" s="56"/>
      <c r="G191" s="56"/>
      <c r="I191" s="125"/>
      <c r="J191" s="125"/>
      <c r="K191" s="125"/>
      <c r="L191" s="125"/>
      <c r="M191" s="125"/>
      <c r="N191" s="424"/>
      <c r="Z191" s="125"/>
      <c r="AA191" s="125"/>
      <c r="AB191" s="56"/>
      <c r="AC191" s="56"/>
      <c r="AD191" s="56"/>
      <c r="AE191" s="392"/>
      <c r="AF191" s="56"/>
      <c r="AG191" s="56"/>
      <c r="AH191" s="56"/>
      <c r="AI191" s="56"/>
      <c r="AJ191" s="56"/>
      <c r="AK191" s="56"/>
      <c r="AL191" s="56"/>
    </row>
    <row r="192" spans="1:38" s="124" customFormat="1" x14ac:dyDescent="0.3">
      <c r="A192" s="56"/>
      <c r="B192" s="7"/>
      <c r="C192" s="7"/>
      <c r="D192" s="7"/>
      <c r="E192" s="54"/>
      <c r="F192" s="56"/>
      <c r="G192" s="56"/>
      <c r="I192" s="125"/>
      <c r="J192" s="125"/>
      <c r="K192" s="125"/>
      <c r="L192" s="125"/>
      <c r="M192" s="125"/>
      <c r="N192" s="424"/>
      <c r="Z192" s="125"/>
      <c r="AA192" s="125"/>
      <c r="AB192" s="56"/>
      <c r="AC192" s="56"/>
      <c r="AD192" s="56"/>
      <c r="AE192" s="392"/>
      <c r="AF192" s="56"/>
      <c r="AG192" s="56"/>
      <c r="AH192" s="56"/>
      <c r="AI192" s="56"/>
      <c r="AJ192" s="56"/>
      <c r="AK192" s="56"/>
      <c r="AL192" s="56"/>
    </row>
    <row r="193" spans="1:38" s="124" customFormat="1" x14ac:dyDescent="0.3">
      <c r="A193" s="56"/>
      <c r="B193" s="7"/>
      <c r="C193" s="7"/>
      <c r="D193" s="7"/>
      <c r="E193" s="54"/>
      <c r="F193" s="56"/>
      <c r="G193" s="56"/>
      <c r="I193" s="125"/>
      <c r="J193" s="125"/>
      <c r="K193" s="125"/>
      <c r="L193" s="125"/>
      <c r="M193" s="125"/>
      <c r="N193" s="424"/>
      <c r="Z193" s="125"/>
      <c r="AA193" s="125"/>
      <c r="AB193" s="56"/>
      <c r="AC193" s="56"/>
      <c r="AD193" s="56"/>
      <c r="AE193" s="392"/>
      <c r="AF193" s="56"/>
      <c r="AG193" s="56"/>
      <c r="AH193" s="56"/>
      <c r="AI193" s="56"/>
      <c r="AJ193" s="56"/>
      <c r="AK193" s="56"/>
      <c r="AL193" s="56"/>
    </row>
    <row r="194" spans="1:38" s="124" customFormat="1" x14ac:dyDescent="0.3">
      <c r="A194" s="56"/>
      <c r="B194" s="7"/>
      <c r="C194" s="7"/>
      <c r="D194" s="7"/>
      <c r="E194" s="54"/>
      <c r="F194" s="56"/>
      <c r="G194" s="56"/>
      <c r="I194" s="125"/>
      <c r="J194" s="125"/>
      <c r="K194" s="125"/>
      <c r="L194" s="125"/>
      <c r="M194" s="125"/>
      <c r="N194" s="424"/>
      <c r="Z194" s="125"/>
      <c r="AA194" s="125"/>
      <c r="AB194" s="56"/>
      <c r="AC194" s="56"/>
      <c r="AD194" s="56"/>
      <c r="AE194" s="392"/>
      <c r="AF194" s="56"/>
      <c r="AG194" s="56"/>
      <c r="AH194" s="56"/>
      <c r="AI194" s="56"/>
      <c r="AJ194" s="56"/>
      <c r="AK194" s="56"/>
      <c r="AL194" s="56"/>
    </row>
    <row r="195" spans="1:38" s="124" customFormat="1" x14ac:dyDescent="0.3">
      <c r="A195" s="56"/>
      <c r="B195" s="7"/>
      <c r="C195" s="7"/>
      <c r="D195" s="7"/>
      <c r="E195" s="54"/>
      <c r="F195" s="56"/>
      <c r="G195" s="56"/>
      <c r="I195" s="125"/>
      <c r="J195" s="125"/>
      <c r="K195" s="125"/>
      <c r="L195" s="125"/>
      <c r="M195" s="125"/>
      <c r="N195" s="424"/>
      <c r="Z195" s="125"/>
      <c r="AA195" s="125"/>
      <c r="AB195" s="56"/>
      <c r="AC195" s="56"/>
      <c r="AD195" s="56"/>
      <c r="AE195" s="392"/>
      <c r="AF195" s="56"/>
      <c r="AG195" s="56"/>
      <c r="AH195" s="56"/>
      <c r="AI195" s="56"/>
      <c r="AJ195" s="56"/>
      <c r="AK195" s="56"/>
      <c r="AL195" s="56"/>
    </row>
    <row r="196" spans="1:38" s="124" customFormat="1" x14ac:dyDescent="0.3">
      <c r="A196" s="56"/>
      <c r="B196" s="7"/>
      <c r="C196" s="7"/>
      <c r="D196" s="7"/>
      <c r="E196" s="54"/>
      <c r="F196" s="56"/>
      <c r="G196" s="56"/>
      <c r="I196" s="125"/>
      <c r="J196" s="125"/>
      <c r="K196" s="125"/>
      <c r="L196" s="125"/>
      <c r="M196" s="125"/>
      <c r="N196" s="424"/>
      <c r="Z196" s="125"/>
      <c r="AA196" s="125"/>
      <c r="AB196" s="56"/>
      <c r="AC196" s="56"/>
      <c r="AD196" s="56"/>
      <c r="AE196" s="392"/>
      <c r="AF196" s="56"/>
      <c r="AG196" s="56"/>
      <c r="AH196" s="56"/>
      <c r="AI196" s="56"/>
      <c r="AJ196" s="56"/>
      <c r="AK196" s="56"/>
      <c r="AL196" s="56"/>
    </row>
    <row r="197" spans="1:38" s="124" customFormat="1" x14ac:dyDescent="0.3">
      <c r="A197" s="56"/>
      <c r="B197" s="7"/>
      <c r="C197" s="7"/>
      <c r="D197" s="7"/>
      <c r="E197" s="54"/>
      <c r="F197" s="56"/>
      <c r="G197" s="56"/>
      <c r="I197" s="125"/>
      <c r="J197" s="125"/>
      <c r="K197" s="125"/>
      <c r="L197" s="125"/>
      <c r="M197" s="125"/>
      <c r="N197" s="424"/>
      <c r="Z197" s="125"/>
      <c r="AA197" s="125"/>
      <c r="AB197" s="56"/>
      <c r="AC197" s="56"/>
      <c r="AD197" s="56"/>
      <c r="AE197" s="392"/>
      <c r="AF197" s="56"/>
      <c r="AG197" s="56"/>
      <c r="AH197" s="56"/>
      <c r="AI197" s="56"/>
      <c r="AJ197" s="56"/>
      <c r="AK197" s="56"/>
      <c r="AL197" s="56"/>
    </row>
    <row r="198" spans="1:38" s="124" customFormat="1" x14ac:dyDescent="0.3">
      <c r="A198" s="56"/>
      <c r="B198" s="7"/>
      <c r="C198" s="7"/>
      <c r="D198" s="7"/>
      <c r="E198" s="54"/>
      <c r="F198" s="56"/>
      <c r="G198" s="56"/>
      <c r="I198" s="125"/>
      <c r="J198" s="125"/>
      <c r="K198" s="125"/>
      <c r="L198" s="125"/>
      <c r="M198" s="125"/>
      <c r="N198" s="424"/>
      <c r="Z198" s="125"/>
      <c r="AA198" s="125"/>
      <c r="AB198" s="56"/>
      <c r="AC198" s="56"/>
      <c r="AD198" s="56"/>
      <c r="AE198" s="392"/>
      <c r="AF198" s="56"/>
      <c r="AG198" s="56"/>
      <c r="AH198" s="56"/>
      <c r="AI198" s="56"/>
      <c r="AJ198" s="56"/>
      <c r="AK198" s="56"/>
      <c r="AL198" s="56"/>
    </row>
    <row r="199" spans="1:38" s="124" customFormat="1" x14ac:dyDescent="0.3">
      <c r="A199" s="56"/>
      <c r="B199" s="7"/>
      <c r="C199" s="7"/>
      <c r="D199" s="7"/>
      <c r="E199" s="54"/>
      <c r="F199" s="56"/>
      <c r="G199" s="56"/>
      <c r="I199" s="125"/>
      <c r="J199" s="125"/>
      <c r="K199" s="125"/>
      <c r="L199" s="125"/>
      <c r="M199" s="125"/>
      <c r="N199" s="424"/>
      <c r="Z199" s="125"/>
      <c r="AA199" s="125"/>
      <c r="AB199" s="56"/>
      <c r="AC199" s="56"/>
      <c r="AD199" s="56"/>
      <c r="AE199" s="392"/>
      <c r="AF199" s="56"/>
      <c r="AG199" s="56"/>
      <c r="AH199" s="56"/>
      <c r="AI199" s="56"/>
      <c r="AJ199" s="56"/>
      <c r="AK199" s="56"/>
      <c r="AL199" s="56"/>
    </row>
    <row r="200" spans="1:38" s="124" customFormat="1" x14ac:dyDescent="0.3">
      <c r="A200" s="56"/>
      <c r="B200" s="7"/>
      <c r="C200" s="7"/>
      <c r="D200" s="7"/>
      <c r="E200" s="54"/>
      <c r="F200" s="56"/>
      <c r="G200" s="56"/>
      <c r="I200" s="125"/>
      <c r="J200" s="125"/>
      <c r="K200" s="125"/>
      <c r="L200" s="125"/>
      <c r="M200" s="125"/>
      <c r="N200" s="424"/>
      <c r="Z200" s="125"/>
      <c r="AA200" s="125"/>
      <c r="AB200" s="56"/>
      <c r="AC200" s="56"/>
      <c r="AD200" s="56"/>
      <c r="AE200" s="392"/>
      <c r="AF200" s="56"/>
      <c r="AG200" s="56"/>
      <c r="AH200" s="56"/>
      <c r="AI200" s="56"/>
      <c r="AJ200" s="56"/>
      <c r="AK200" s="56"/>
      <c r="AL200" s="56"/>
    </row>
    <row r="201" spans="1:38" s="124" customFormat="1" x14ac:dyDescent="0.3">
      <c r="A201" s="56"/>
      <c r="B201" s="7"/>
      <c r="C201" s="7"/>
      <c r="D201" s="7"/>
      <c r="E201" s="54"/>
      <c r="F201" s="56"/>
      <c r="G201" s="56"/>
      <c r="I201" s="125"/>
      <c r="J201" s="125"/>
      <c r="K201" s="125"/>
      <c r="L201" s="125"/>
      <c r="M201" s="125"/>
      <c r="N201" s="424"/>
      <c r="Z201" s="125"/>
      <c r="AA201" s="125"/>
      <c r="AB201" s="56"/>
      <c r="AC201" s="56"/>
      <c r="AD201" s="56"/>
      <c r="AE201" s="392"/>
      <c r="AF201" s="56"/>
      <c r="AG201" s="56"/>
      <c r="AH201" s="56"/>
      <c r="AI201" s="56"/>
      <c r="AJ201" s="56"/>
      <c r="AK201" s="56"/>
      <c r="AL201" s="56"/>
    </row>
    <row r="202" spans="1:38" s="124" customFormat="1" x14ac:dyDescent="0.3">
      <c r="A202" s="56"/>
      <c r="B202" s="7"/>
      <c r="C202" s="7"/>
      <c r="D202" s="7"/>
      <c r="E202" s="54"/>
      <c r="F202" s="56"/>
      <c r="G202" s="56"/>
      <c r="I202" s="125"/>
      <c r="J202" s="125"/>
      <c r="K202" s="125"/>
      <c r="L202" s="125"/>
      <c r="M202" s="125"/>
      <c r="N202" s="424"/>
      <c r="Z202" s="125"/>
      <c r="AA202" s="125"/>
      <c r="AB202" s="56"/>
      <c r="AC202" s="56"/>
      <c r="AD202" s="56"/>
      <c r="AE202" s="392"/>
      <c r="AF202" s="56"/>
      <c r="AG202" s="56"/>
      <c r="AH202" s="56"/>
      <c r="AI202" s="56"/>
      <c r="AJ202" s="56"/>
      <c r="AK202" s="56"/>
      <c r="AL202" s="56"/>
    </row>
    <row r="203" spans="1:38" s="124" customFormat="1" x14ac:dyDescent="0.3">
      <c r="A203" s="56"/>
      <c r="B203" s="7"/>
      <c r="C203" s="7"/>
      <c r="D203" s="7"/>
      <c r="E203" s="54"/>
      <c r="F203" s="56"/>
      <c r="G203" s="56"/>
      <c r="I203" s="125"/>
      <c r="J203" s="125"/>
      <c r="K203" s="125"/>
      <c r="L203" s="125"/>
      <c r="M203" s="125"/>
      <c r="N203" s="424"/>
      <c r="Z203" s="125"/>
      <c r="AA203" s="125"/>
      <c r="AB203" s="56"/>
      <c r="AC203" s="56"/>
      <c r="AD203" s="56"/>
      <c r="AE203" s="392"/>
      <c r="AF203" s="56"/>
      <c r="AG203" s="56"/>
      <c r="AH203" s="56"/>
      <c r="AI203" s="56"/>
      <c r="AJ203" s="56"/>
      <c r="AK203" s="56"/>
      <c r="AL203" s="56"/>
    </row>
    <row r="204" spans="1:38" s="124" customFormat="1" x14ac:dyDescent="0.3">
      <c r="A204" s="56"/>
      <c r="B204" s="7"/>
      <c r="C204" s="7"/>
      <c r="D204" s="7"/>
      <c r="E204" s="54"/>
      <c r="F204" s="56"/>
      <c r="G204" s="56"/>
      <c r="I204" s="125"/>
      <c r="J204" s="125"/>
      <c r="K204" s="125"/>
      <c r="L204" s="125"/>
      <c r="M204" s="125"/>
      <c r="N204" s="424"/>
      <c r="Z204" s="125"/>
      <c r="AA204" s="125"/>
      <c r="AB204" s="56"/>
      <c r="AC204" s="56"/>
      <c r="AD204" s="56"/>
      <c r="AE204" s="392"/>
      <c r="AF204" s="56"/>
      <c r="AG204" s="56"/>
      <c r="AH204" s="56"/>
      <c r="AI204" s="56"/>
      <c r="AJ204" s="56"/>
      <c r="AK204" s="56"/>
      <c r="AL204" s="56"/>
    </row>
    <row r="205" spans="1:38" s="124" customFormat="1" x14ac:dyDescent="0.3">
      <c r="A205" s="56"/>
      <c r="B205" s="7"/>
      <c r="C205" s="7"/>
      <c r="D205" s="7"/>
      <c r="E205" s="54"/>
      <c r="F205" s="56"/>
      <c r="G205" s="56"/>
      <c r="I205" s="125"/>
      <c r="J205" s="125"/>
      <c r="K205" s="125"/>
      <c r="L205" s="125"/>
      <c r="M205" s="125"/>
      <c r="N205" s="424"/>
      <c r="Z205" s="125"/>
      <c r="AA205" s="125"/>
      <c r="AB205" s="56"/>
      <c r="AC205" s="56"/>
      <c r="AD205" s="56"/>
      <c r="AE205" s="392"/>
      <c r="AF205" s="56"/>
      <c r="AG205" s="56"/>
      <c r="AH205" s="56"/>
      <c r="AI205" s="56"/>
      <c r="AJ205" s="56"/>
      <c r="AK205" s="56"/>
      <c r="AL205" s="56"/>
    </row>
    <row r="206" spans="1:38" s="124" customFormat="1" x14ac:dyDescent="0.3">
      <c r="A206" s="56"/>
      <c r="B206" s="7"/>
      <c r="C206" s="7"/>
      <c r="D206" s="7"/>
      <c r="E206" s="54"/>
      <c r="F206" s="56"/>
      <c r="G206" s="56"/>
      <c r="I206" s="125"/>
      <c r="J206" s="125"/>
      <c r="K206" s="125"/>
      <c r="L206" s="125"/>
      <c r="M206" s="125"/>
      <c r="N206" s="424"/>
      <c r="Z206" s="125"/>
      <c r="AA206" s="125"/>
      <c r="AB206" s="56"/>
      <c r="AC206" s="56"/>
      <c r="AD206" s="56"/>
      <c r="AE206" s="392"/>
      <c r="AF206" s="56"/>
      <c r="AG206" s="56"/>
      <c r="AH206" s="56"/>
      <c r="AI206" s="56"/>
      <c r="AJ206" s="56"/>
      <c r="AK206" s="56"/>
      <c r="AL206" s="56"/>
    </row>
    <row r="207" spans="1:38" s="124" customFormat="1" x14ac:dyDescent="0.3">
      <c r="A207" s="56"/>
      <c r="B207" s="7"/>
      <c r="C207" s="7"/>
      <c r="D207" s="7"/>
      <c r="E207" s="54"/>
      <c r="F207" s="56"/>
      <c r="G207" s="56"/>
      <c r="I207" s="125"/>
      <c r="J207" s="125"/>
      <c r="K207" s="125"/>
      <c r="L207" s="125"/>
      <c r="M207" s="125"/>
      <c r="N207" s="424"/>
      <c r="Z207" s="125"/>
      <c r="AA207" s="125"/>
      <c r="AB207" s="56"/>
      <c r="AC207" s="56"/>
      <c r="AD207" s="56"/>
      <c r="AE207" s="392"/>
      <c r="AF207" s="56"/>
      <c r="AG207" s="56"/>
      <c r="AH207" s="56"/>
      <c r="AI207" s="56"/>
      <c r="AJ207" s="56"/>
      <c r="AK207" s="56"/>
      <c r="AL207" s="56"/>
    </row>
    <row r="208" spans="1:38" s="124" customFormat="1" x14ac:dyDescent="0.3">
      <c r="A208" s="56"/>
      <c r="B208" s="7"/>
      <c r="C208" s="7"/>
      <c r="D208" s="7"/>
      <c r="E208" s="54"/>
      <c r="F208" s="56"/>
      <c r="G208" s="56"/>
      <c r="I208" s="125"/>
      <c r="J208" s="125"/>
      <c r="K208" s="125"/>
      <c r="L208" s="125"/>
      <c r="M208" s="125"/>
      <c r="N208" s="424"/>
      <c r="Z208" s="125"/>
      <c r="AA208" s="125"/>
      <c r="AB208" s="56"/>
      <c r="AC208" s="56"/>
      <c r="AD208" s="56"/>
      <c r="AE208" s="392"/>
      <c r="AF208" s="56"/>
      <c r="AG208" s="56"/>
      <c r="AH208" s="56"/>
      <c r="AI208" s="56"/>
      <c r="AJ208" s="56"/>
      <c r="AK208" s="56"/>
      <c r="AL208" s="56"/>
    </row>
    <row r="209" spans="1:38" s="124" customFormat="1" x14ac:dyDescent="0.3">
      <c r="A209" s="56"/>
      <c r="B209" s="7"/>
      <c r="C209" s="7"/>
      <c r="D209" s="7"/>
      <c r="E209" s="54"/>
      <c r="F209" s="56"/>
      <c r="G209" s="56"/>
      <c r="I209" s="125"/>
      <c r="J209" s="125"/>
      <c r="K209" s="125"/>
      <c r="L209" s="125"/>
      <c r="M209" s="125"/>
      <c r="N209" s="424"/>
      <c r="Z209" s="125"/>
      <c r="AA209" s="125"/>
      <c r="AB209" s="56"/>
      <c r="AC209" s="56"/>
      <c r="AD209" s="56"/>
      <c r="AE209" s="392"/>
      <c r="AF209" s="56"/>
      <c r="AG209" s="56"/>
      <c r="AH209" s="56"/>
      <c r="AI209" s="56"/>
      <c r="AJ209" s="56"/>
      <c r="AK209" s="56"/>
      <c r="AL209" s="56"/>
    </row>
    <row r="210" spans="1:38" s="124" customFormat="1" x14ac:dyDescent="0.3">
      <c r="A210" s="56"/>
      <c r="B210" s="7"/>
      <c r="C210" s="7"/>
      <c r="D210" s="7"/>
      <c r="E210" s="54"/>
      <c r="F210" s="56"/>
      <c r="G210" s="56"/>
      <c r="I210" s="125"/>
      <c r="J210" s="125"/>
      <c r="K210" s="125"/>
      <c r="L210" s="125"/>
      <c r="M210" s="125"/>
      <c r="N210" s="424"/>
      <c r="Z210" s="125"/>
      <c r="AA210" s="125"/>
      <c r="AB210" s="56"/>
      <c r="AC210" s="56"/>
      <c r="AD210" s="56"/>
      <c r="AE210" s="392"/>
      <c r="AF210" s="56"/>
      <c r="AG210" s="56"/>
      <c r="AH210" s="56"/>
      <c r="AI210" s="56"/>
      <c r="AJ210" s="56"/>
      <c r="AK210" s="56"/>
      <c r="AL210" s="56"/>
    </row>
    <row r="211" spans="1:38" s="124" customFormat="1" x14ac:dyDescent="0.3">
      <c r="A211" s="56"/>
      <c r="B211" s="7"/>
      <c r="C211" s="7"/>
      <c r="D211" s="7"/>
      <c r="E211" s="54"/>
      <c r="F211" s="56"/>
      <c r="G211" s="56"/>
      <c r="I211" s="125"/>
      <c r="J211" s="125"/>
      <c r="K211" s="125"/>
      <c r="L211" s="125"/>
      <c r="M211" s="125"/>
      <c r="N211" s="424"/>
      <c r="Z211" s="125"/>
      <c r="AA211" s="125"/>
      <c r="AB211" s="56"/>
      <c r="AC211" s="56"/>
      <c r="AD211" s="56"/>
      <c r="AE211" s="392"/>
      <c r="AF211" s="56"/>
      <c r="AG211" s="56"/>
      <c r="AH211" s="56"/>
      <c r="AI211" s="56"/>
      <c r="AJ211" s="56"/>
      <c r="AK211" s="56"/>
      <c r="AL211" s="56"/>
    </row>
    <row r="212" spans="1:38" s="124" customFormat="1" x14ac:dyDescent="0.3">
      <c r="A212" s="56"/>
      <c r="B212" s="7"/>
      <c r="C212" s="7"/>
      <c r="D212" s="7"/>
      <c r="E212" s="54"/>
      <c r="F212" s="56"/>
      <c r="G212" s="56"/>
      <c r="I212" s="125"/>
      <c r="J212" s="125"/>
      <c r="K212" s="125"/>
      <c r="L212" s="125"/>
      <c r="M212" s="125"/>
      <c r="N212" s="424"/>
      <c r="Z212" s="125"/>
      <c r="AA212" s="125"/>
      <c r="AB212" s="56"/>
      <c r="AC212" s="56"/>
      <c r="AD212" s="56"/>
      <c r="AE212" s="392"/>
      <c r="AF212" s="56"/>
      <c r="AG212" s="56"/>
      <c r="AH212" s="56"/>
      <c r="AI212" s="56"/>
      <c r="AJ212" s="56"/>
      <c r="AK212" s="56"/>
      <c r="AL212" s="56"/>
    </row>
    <row r="213" spans="1:38" s="124" customFormat="1" x14ac:dyDescent="0.3">
      <c r="A213" s="56"/>
      <c r="B213" s="7"/>
      <c r="C213" s="7"/>
      <c r="D213" s="7"/>
      <c r="E213" s="54"/>
      <c r="F213" s="56"/>
      <c r="G213" s="56"/>
      <c r="I213" s="125"/>
      <c r="J213" s="125"/>
      <c r="K213" s="125"/>
      <c r="L213" s="125"/>
      <c r="M213" s="125"/>
      <c r="N213" s="424"/>
      <c r="Z213" s="125"/>
      <c r="AA213" s="125"/>
      <c r="AB213" s="56"/>
      <c r="AC213" s="56"/>
      <c r="AD213" s="56"/>
      <c r="AE213" s="392"/>
      <c r="AF213" s="56"/>
      <c r="AG213" s="56"/>
      <c r="AH213" s="56"/>
      <c r="AI213" s="56"/>
      <c r="AJ213" s="56"/>
      <c r="AK213" s="56"/>
      <c r="AL213" s="56"/>
    </row>
    <row r="214" spans="1:38" s="124" customFormat="1" x14ac:dyDescent="0.3">
      <c r="A214" s="56"/>
      <c r="B214" s="7"/>
      <c r="C214" s="7"/>
      <c r="D214" s="7"/>
      <c r="E214" s="54"/>
      <c r="F214" s="56"/>
      <c r="G214" s="56"/>
      <c r="I214" s="125"/>
      <c r="J214" s="125"/>
      <c r="K214" s="125"/>
      <c r="L214" s="125"/>
      <c r="M214" s="125"/>
      <c r="N214" s="424"/>
      <c r="Z214" s="125"/>
      <c r="AA214" s="125"/>
      <c r="AB214" s="56"/>
      <c r="AC214" s="56"/>
      <c r="AD214" s="56"/>
      <c r="AE214" s="392"/>
      <c r="AF214" s="56"/>
      <c r="AG214" s="56"/>
      <c r="AH214" s="56"/>
      <c r="AI214" s="56"/>
      <c r="AJ214" s="56"/>
      <c r="AK214" s="56"/>
      <c r="AL214" s="56"/>
    </row>
    <row r="215" spans="1:38" s="124" customFormat="1" x14ac:dyDescent="0.3">
      <c r="A215" s="56"/>
      <c r="B215" s="7"/>
      <c r="C215" s="7"/>
      <c r="D215" s="7"/>
      <c r="E215" s="54"/>
      <c r="F215" s="56"/>
      <c r="G215" s="56"/>
      <c r="I215" s="125"/>
      <c r="J215" s="125"/>
      <c r="K215" s="125"/>
      <c r="L215" s="125"/>
      <c r="M215" s="125"/>
      <c r="N215" s="424"/>
      <c r="Z215" s="125"/>
      <c r="AA215" s="125"/>
      <c r="AB215" s="56"/>
      <c r="AC215" s="56"/>
      <c r="AD215" s="56"/>
      <c r="AE215" s="392"/>
      <c r="AF215" s="56"/>
      <c r="AG215" s="56"/>
      <c r="AH215" s="56"/>
      <c r="AI215" s="56"/>
      <c r="AJ215" s="56"/>
      <c r="AK215" s="56"/>
      <c r="AL215" s="56"/>
    </row>
    <row r="216" spans="1:38" s="124" customFormat="1" x14ac:dyDescent="0.3">
      <c r="A216" s="56"/>
      <c r="B216" s="7"/>
      <c r="C216" s="7"/>
      <c r="D216" s="7"/>
      <c r="E216" s="54"/>
      <c r="F216" s="56"/>
      <c r="G216" s="56"/>
      <c r="I216" s="125"/>
      <c r="J216" s="125"/>
      <c r="K216" s="125"/>
      <c r="L216" s="125"/>
      <c r="M216" s="125"/>
      <c r="N216" s="424"/>
      <c r="Z216" s="125"/>
      <c r="AA216" s="125"/>
      <c r="AB216" s="56"/>
      <c r="AC216" s="56"/>
      <c r="AD216" s="56"/>
      <c r="AE216" s="392"/>
      <c r="AF216" s="56"/>
      <c r="AG216" s="56"/>
      <c r="AH216" s="56"/>
      <c r="AI216" s="56"/>
      <c r="AJ216" s="56"/>
      <c r="AK216" s="56"/>
      <c r="AL216" s="56"/>
    </row>
    <row r="217" spans="1:38" x14ac:dyDescent="0.3">
      <c r="B217" s="7"/>
      <c r="C217" s="7"/>
      <c r="D217" s="7"/>
      <c r="I217" s="125"/>
      <c r="J217" s="125"/>
      <c r="K217" s="125"/>
      <c r="L217" s="125"/>
      <c r="M217" s="125"/>
      <c r="N217" s="424"/>
    </row>
    <row r="218" spans="1:38" x14ac:dyDescent="0.3">
      <c r="B218" s="7"/>
      <c r="C218" s="7"/>
      <c r="D218" s="7"/>
      <c r="I218" s="125"/>
      <c r="J218" s="125"/>
      <c r="K218" s="125"/>
      <c r="L218" s="125"/>
      <c r="M218" s="125"/>
      <c r="N218" s="424"/>
    </row>
    <row r="219" spans="1:38" x14ac:dyDescent="0.3">
      <c r="B219" s="7"/>
      <c r="C219" s="7"/>
      <c r="D219" s="7"/>
      <c r="I219" s="125"/>
      <c r="J219" s="125"/>
      <c r="K219" s="125"/>
      <c r="L219" s="125"/>
      <c r="M219" s="125"/>
      <c r="N219" s="424"/>
    </row>
    <row r="220" spans="1:38" x14ac:dyDescent="0.3">
      <c r="B220" s="7"/>
      <c r="C220" s="7"/>
      <c r="D220" s="7"/>
      <c r="I220" s="125"/>
      <c r="J220" s="125"/>
      <c r="K220" s="125"/>
      <c r="L220" s="125"/>
      <c r="M220" s="125"/>
      <c r="N220" s="424"/>
    </row>
    <row r="221" spans="1:38" x14ac:dyDescent="0.3">
      <c r="B221" s="7"/>
      <c r="C221" s="7"/>
      <c r="D221" s="7"/>
      <c r="I221" s="125"/>
      <c r="J221" s="125"/>
      <c r="K221" s="125"/>
      <c r="L221" s="125"/>
      <c r="M221" s="125"/>
      <c r="N221" s="424"/>
    </row>
    <row r="222" spans="1:38" x14ac:dyDescent="0.3">
      <c r="B222" s="7"/>
      <c r="C222" s="7"/>
      <c r="D222" s="7"/>
      <c r="I222" s="125"/>
      <c r="J222" s="125"/>
      <c r="K222" s="125"/>
      <c r="L222" s="125"/>
      <c r="M222" s="125"/>
      <c r="N222" s="424"/>
    </row>
    <row r="223" spans="1:38" x14ac:dyDescent="0.3">
      <c r="B223" s="7"/>
      <c r="C223" s="7"/>
      <c r="D223" s="7"/>
      <c r="I223" s="125"/>
      <c r="J223" s="125"/>
      <c r="K223" s="125"/>
      <c r="L223" s="125"/>
      <c r="M223" s="125"/>
      <c r="N223" s="424"/>
    </row>
    <row r="224" spans="1:38" x14ac:dyDescent="0.3">
      <c r="B224" s="7"/>
      <c r="C224" s="7"/>
      <c r="D224" s="7"/>
      <c r="I224" s="125"/>
      <c r="J224" s="125"/>
      <c r="K224" s="125"/>
      <c r="L224" s="125"/>
      <c r="M224" s="125"/>
      <c r="N224" s="424"/>
    </row>
    <row r="225" spans="1:31" s="425" customFormat="1" x14ac:dyDescent="0.3">
      <c r="A225" s="56"/>
      <c r="B225" s="7"/>
      <c r="C225" s="7"/>
      <c r="D225" s="7"/>
      <c r="E225" s="54"/>
      <c r="F225" s="56"/>
      <c r="G225" s="56"/>
      <c r="H225" s="124"/>
      <c r="I225" s="125"/>
      <c r="J225" s="125"/>
      <c r="K225" s="125"/>
      <c r="L225" s="125"/>
      <c r="M225" s="125"/>
      <c r="N225" s="424"/>
      <c r="O225" s="124"/>
      <c r="P225" s="124"/>
      <c r="Q225" s="124"/>
      <c r="R225" s="124"/>
      <c r="S225" s="124"/>
      <c r="T225" s="124"/>
      <c r="U225" s="124"/>
      <c r="V225" s="124"/>
      <c r="W225" s="124"/>
      <c r="X225" s="124"/>
      <c r="Y225" s="124"/>
      <c r="Z225" s="125"/>
      <c r="AA225" s="125"/>
      <c r="AB225" s="56"/>
      <c r="AC225" s="56"/>
      <c r="AE225" s="426"/>
    </row>
    <row r="226" spans="1:31" s="425" customFormat="1" x14ac:dyDescent="0.3">
      <c r="A226" s="56"/>
      <c r="B226" s="7"/>
      <c r="C226" s="7"/>
      <c r="D226" s="7"/>
      <c r="E226" s="54"/>
      <c r="F226" s="56"/>
      <c r="G226" s="56"/>
      <c r="H226" s="124"/>
      <c r="I226" s="125"/>
      <c r="J226" s="125"/>
      <c r="K226" s="125"/>
      <c r="L226" s="125"/>
      <c r="M226" s="125"/>
      <c r="N226" s="424"/>
      <c r="O226" s="124"/>
      <c r="P226" s="124"/>
      <c r="Q226" s="124"/>
      <c r="R226" s="124"/>
      <c r="S226" s="124"/>
      <c r="T226" s="124"/>
      <c r="U226" s="124"/>
      <c r="V226" s="124"/>
      <c r="W226" s="124"/>
      <c r="X226" s="124"/>
      <c r="Y226" s="124"/>
      <c r="Z226" s="125"/>
      <c r="AA226" s="125"/>
      <c r="AB226" s="56"/>
      <c r="AC226" s="56"/>
      <c r="AE226" s="426"/>
    </row>
    <row r="227" spans="1:31" s="425" customFormat="1" x14ac:dyDescent="0.3">
      <c r="A227" s="56"/>
      <c r="B227" s="7"/>
      <c r="C227" s="7"/>
      <c r="D227" s="7"/>
      <c r="E227" s="54"/>
      <c r="F227" s="56"/>
      <c r="G227" s="56"/>
      <c r="H227" s="124"/>
      <c r="I227" s="125"/>
      <c r="J227" s="125"/>
      <c r="K227" s="125"/>
      <c r="L227" s="125"/>
      <c r="M227" s="125"/>
      <c r="N227" s="424"/>
      <c r="O227" s="124"/>
      <c r="P227" s="124"/>
      <c r="Q227" s="124"/>
      <c r="R227" s="124"/>
      <c r="S227" s="124"/>
      <c r="T227" s="124"/>
      <c r="U227" s="124"/>
      <c r="V227" s="124"/>
      <c r="W227" s="124"/>
      <c r="X227" s="124"/>
      <c r="Y227" s="124"/>
      <c r="Z227" s="125"/>
      <c r="AA227" s="125"/>
      <c r="AB227" s="56"/>
      <c r="AC227" s="56"/>
      <c r="AE227" s="426"/>
    </row>
    <row r="228" spans="1:31" s="425" customFormat="1" x14ac:dyDescent="0.3">
      <c r="A228" s="56"/>
      <c r="B228" s="7"/>
      <c r="C228" s="7"/>
      <c r="D228" s="7"/>
      <c r="E228" s="54"/>
      <c r="F228" s="56"/>
      <c r="G228" s="56"/>
      <c r="H228" s="124"/>
      <c r="I228" s="125"/>
      <c r="J228" s="125"/>
      <c r="K228" s="125"/>
      <c r="L228" s="125"/>
      <c r="M228" s="125"/>
      <c r="N228" s="424"/>
      <c r="O228" s="124"/>
      <c r="P228" s="124"/>
      <c r="Q228" s="124"/>
      <c r="R228" s="124"/>
      <c r="S228" s="124"/>
      <c r="T228" s="124"/>
      <c r="U228" s="124"/>
      <c r="V228" s="124"/>
      <c r="W228" s="124"/>
      <c r="X228" s="124"/>
      <c r="Y228" s="124"/>
      <c r="Z228" s="125"/>
      <c r="AA228" s="125"/>
      <c r="AB228" s="56"/>
      <c r="AC228" s="56"/>
      <c r="AE228" s="426"/>
    </row>
    <row r="229" spans="1:31" s="425" customFormat="1" x14ac:dyDescent="0.3">
      <c r="A229" s="56"/>
      <c r="B229" s="7"/>
      <c r="C229" s="7"/>
      <c r="D229" s="7"/>
      <c r="E229" s="54"/>
      <c r="F229" s="56"/>
      <c r="G229" s="56"/>
      <c r="H229" s="124"/>
      <c r="I229" s="125"/>
      <c r="J229" s="125"/>
      <c r="K229" s="125"/>
      <c r="L229" s="125"/>
      <c r="M229" s="125"/>
      <c r="N229" s="424"/>
      <c r="O229" s="124"/>
      <c r="P229" s="124"/>
      <c r="Q229" s="124"/>
      <c r="R229" s="124"/>
      <c r="S229" s="124"/>
      <c r="T229" s="124"/>
      <c r="U229" s="124"/>
      <c r="V229" s="124"/>
      <c r="W229" s="124"/>
      <c r="X229" s="124"/>
      <c r="Y229" s="124"/>
      <c r="Z229" s="125"/>
      <c r="AA229" s="125"/>
      <c r="AB229" s="56"/>
      <c r="AC229" s="56"/>
      <c r="AE229" s="426"/>
    </row>
    <row r="230" spans="1:31" s="425" customFormat="1" x14ac:dyDescent="0.3">
      <c r="A230" s="56"/>
      <c r="B230" s="7"/>
      <c r="C230" s="7"/>
      <c r="D230" s="7"/>
      <c r="E230" s="54"/>
      <c r="F230" s="56"/>
      <c r="G230" s="56"/>
      <c r="H230" s="124"/>
      <c r="I230" s="125"/>
      <c r="J230" s="125"/>
      <c r="K230" s="125"/>
      <c r="L230" s="125"/>
      <c r="M230" s="125"/>
      <c r="N230" s="424"/>
      <c r="O230" s="124"/>
      <c r="P230" s="124"/>
      <c r="Q230" s="124"/>
      <c r="R230" s="124"/>
      <c r="S230" s="124"/>
      <c r="T230" s="124"/>
      <c r="U230" s="124"/>
      <c r="V230" s="124"/>
      <c r="W230" s="124"/>
      <c r="X230" s="124"/>
      <c r="Y230" s="124"/>
      <c r="Z230" s="125"/>
      <c r="AA230" s="125"/>
      <c r="AB230" s="56"/>
      <c r="AC230" s="56"/>
      <c r="AE230" s="426"/>
    </row>
    <row r="231" spans="1:31" s="425" customFormat="1" x14ac:dyDescent="0.3">
      <c r="A231" s="56"/>
      <c r="B231" s="7"/>
      <c r="C231" s="7"/>
      <c r="D231" s="7"/>
      <c r="E231" s="54"/>
      <c r="F231" s="56"/>
      <c r="G231" s="56"/>
      <c r="H231" s="124"/>
      <c r="I231" s="125"/>
      <c r="J231" s="125"/>
      <c r="K231" s="125"/>
      <c r="L231" s="125"/>
      <c r="M231" s="125"/>
      <c r="N231" s="424"/>
      <c r="O231" s="124"/>
      <c r="P231" s="124"/>
      <c r="Q231" s="124"/>
      <c r="R231" s="124"/>
      <c r="S231" s="124"/>
      <c r="T231" s="124"/>
      <c r="U231" s="124"/>
      <c r="V231" s="124"/>
      <c r="W231" s="124"/>
      <c r="X231" s="124"/>
      <c r="Y231" s="124"/>
      <c r="Z231" s="125"/>
      <c r="AA231" s="125"/>
      <c r="AB231" s="56"/>
      <c r="AC231" s="56"/>
      <c r="AE231" s="426"/>
    </row>
    <row r="232" spans="1:31" s="425" customFormat="1" x14ac:dyDescent="0.3">
      <c r="A232" s="56"/>
      <c r="B232" s="7"/>
      <c r="C232" s="7"/>
      <c r="D232" s="7"/>
      <c r="E232" s="54"/>
      <c r="F232" s="56"/>
      <c r="G232" s="56"/>
      <c r="H232" s="124"/>
      <c r="I232" s="125"/>
      <c r="J232" s="125"/>
      <c r="K232" s="125"/>
      <c r="L232" s="125"/>
      <c r="M232" s="125"/>
      <c r="N232" s="424"/>
      <c r="O232" s="124"/>
      <c r="P232" s="124"/>
      <c r="Q232" s="124"/>
      <c r="R232" s="124"/>
      <c r="S232" s="124"/>
      <c r="T232" s="124"/>
      <c r="U232" s="124"/>
      <c r="V232" s="124"/>
      <c r="W232" s="124"/>
      <c r="X232" s="124"/>
      <c r="Y232" s="124"/>
      <c r="Z232" s="125"/>
      <c r="AA232" s="125"/>
      <c r="AB232" s="56"/>
      <c r="AC232" s="56"/>
      <c r="AE232" s="426"/>
    </row>
    <row r="233" spans="1:31" s="425" customFormat="1" x14ac:dyDescent="0.3">
      <c r="A233" s="56"/>
      <c r="B233" s="7"/>
      <c r="C233" s="7"/>
      <c r="D233" s="7"/>
      <c r="E233" s="54"/>
      <c r="F233" s="56"/>
      <c r="G233" s="56"/>
      <c r="H233" s="124"/>
      <c r="I233" s="125"/>
      <c r="J233" s="125"/>
      <c r="K233" s="125"/>
      <c r="L233" s="125"/>
      <c r="M233" s="125"/>
      <c r="N233" s="424"/>
      <c r="O233" s="124"/>
      <c r="P233" s="124"/>
      <c r="Q233" s="124"/>
      <c r="R233" s="124"/>
      <c r="S233" s="124"/>
      <c r="T233" s="124"/>
      <c r="U233" s="124"/>
      <c r="V233" s="124"/>
      <c r="W233" s="124"/>
      <c r="X233" s="124"/>
      <c r="Y233" s="124"/>
      <c r="Z233" s="125"/>
      <c r="AA233" s="125"/>
      <c r="AB233" s="56"/>
      <c r="AC233" s="56"/>
      <c r="AE233" s="426"/>
    </row>
    <row r="234" spans="1:31" s="425" customFormat="1" x14ac:dyDescent="0.3">
      <c r="A234" s="56"/>
      <c r="B234" s="7"/>
      <c r="C234" s="7"/>
      <c r="D234" s="7"/>
      <c r="E234" s="54"/>
      <c r="F234" s="56"/>
      <c r="G234" s="56"/>
      <c r="H234" s="124"/>
      <c r="I234" s="125"/>
      <c r="J234" s="125"/>
      <c r="K234" s="125"/>
      <c r="L234" s="125"/>
      <c r="M234" s="125"/>
      <c r="N234" s="424"/>
      <c r="O234" s="124"/>
      <c r="P234" s="124"/>
      <c r="Q234" s="124"/>
      <c r="R234" s="124"/>
      <c r="S234" s="124"/>
      <c r="T234" s="124"/>
      <c r="U234" s="124"/>
      <c r="V234" s="124"/>
      <c r="W234" s="124"/>
      <c r="X234" s="124"/>
      <c r="Y234" s="124"/>
      <c r="Z234" s="125"/>
      <c r="AA234" s="125"/>
      <c r="AB234" s="56"/>
      <c r="AC234" s="56"/>
      <c r="AE234" s="426"/>
    </row>
    <row r="235" spans="1:31" s="425" customFormat="1" x14ac:dyDescent="0.3">
      <c r="A235" s="56"/>
      <c r="B235" s="7"/>
      <c r="C235" s="7"/>
      <c r="D235" s="7"/>
      <c r="E235" s="54"/>
      <c r="F235" s="56"/>
      <c r="G235" s="56"/>
      <c r="H235" s="124"/>
      <c r="I235" s="125"/>
      <c r="J235" s="125"/>
      <c r="K235" s="125"/>
      <c r="L235" s="125"/>
      <c r="M235" s="125"/>
      <c r="N235" s="424"/>
      <c r="O235" s="124"/>
      <c r="P235" s="124"/>
      <c r="Q235" s="124"/>
      <c r="R235" s="124"/>
      <c r="S235" s="124"/>
      <c r="T235" s="124"/>
      <c r="U235" s="124"/>
      <c r="V235" s="124"/>
      <c r="W235" s="124"/>
      <c r="X235" s="124"/>
      <c r="Y235" s="124"/>
      <c r="Z235" s="125"/>
      <c r="AA235" s="125"/>
      <c r="AB235" s="56"/>
      <c r="AC235" s="56"/>
      <c r="AE235" s="426"/>
    </row>
    <row r="236" spans="1:31" s="425" customFormat="1" x14ac:dyDescent="0.3">
      <c r="A236" s="56"/>
      <c r="B236" s="7"/>
      <c r="C236" s="7"/>
      <c r="D236" s="7"/>
      <c r="E236" s="54"/>
      <c r="F236" s="56"/>
      <c r="G236" s="56"/>
      <c r="H236" s="124"/>
      <c r="I236" s="125"/>
      <c r="J236" s="125"/>
      <c r="K236" s="125"/>
      <c r="L236" s="125"/>
      <c r="M236" s="125"/>
      <c r="N236" s="424"/>
      <c r="O236" s="124"/>
      <c r="P236" s="124"/>
      <c r="Q236" s="124"/>
      <c r="R236" s="124"/>
      <c r="S236" s="124"/>
      <c r="T236" s="124"/>
      <c r="U236" s="124"/>
      <c r="V236" s="124"/>
      <c r="W236" s="124"/>
      <c r="X236" s="124"/>
      <c r="Y236" s="124"/>
      <c r="Z236" s="125"/>
      <c r="AA236" s="125"/>
      <c r="AB236" s="56"/>
      <c r="AC236" s="56"/>
      <c r="AE236" s="426"/>
    </row>
    <row r="237" spans="1:31" s="425" customFormat="1" x14ac:dyDescent="0.3">
      <c r="A237" s="56"/>
      <c r="B237" s="7"/>
      <c r="C237" s="7"/>
      <c r="D237" s="7"/>
      <c r="E237" s="54"/>
      <c r="F237" s="56"/>
      <c r="G237" s="56"/>
      <c r="H237" s="124"/>
      <c r="I237" s="125"/>
      <c r="J237" s="125"/>
      <c r="K237" s="125"/>
      <c r="L237" s="125"/>
      <c r="M237" s="125"/>
      <c r="N237" s="424"/>
      <c r="O237" s="124"/>
      <c r="P237" s="124"/>
      <c r="Q237" s="124"/>
      <c r="R237" s="124"/>
      <c r="S237" s="124"/>
      <c r="T237" s="124"/>
      <c r="U237" s="124"/>
      <c r="V237" s="124"/>
      <c r="W237" s="124"/>
      <c r="X237" s="124"/>
      <c r="Y237" s="124"/>
      <c r="Z237" s="125"/>
      <c r="AA237" s="125"/>
      <c r="AB237" s="56"/>
      <c r="AC237" s="56"/>
      <c r="AE237" s="426"/>
    </row>
    <row r="238" spans="1:31" s="425" customFormat="1" x14ac:dyDescent="0.3">
      <c r="A238" s="56"/>
      <c r="B238" s="7"/>
      <c r="C238" s="7"/>
      <c r="D238" s="7"/>
      <c r="E238" s="54"/>
      <c r="F238" s="56"/>
      <c r="G238" s="56"/>
      <c r="H238" s="124"/>
      <c r="I238" s="125"/>
      <c r="J238" s="125"/>
      <c r="K238" s="125"/>
      <c r="L238" s="125"/>
      <c r="M238" s="125"/>
      <c r="N238" s="424"/>
      <c r="O238" s="124"/>
      <c r="P238" s="124"/>
      <c r="Q238" s="124"/>
      <c r="R238" s="124"/>
      <c r="S238" s="124"/>
      <c r="T238" s="124"/>
      <c r="U238" s="124"/>
      <c r="V238" s="124"/>
      <c r="W238" s="124"/>
      <c r="X238" s="124"/>
      <c r="Y238" s="124"/>
      <c r="Z238" s="125"/>
      <c r="AA238" s="125"/>
      <c r="AB238" s="56"/>
      <c r="AC238" s="56"/>
      <c r="AE238" s="426"/>
    </row>
    <row r="239" spans="1:31" s="425" customFormat="1" x14ac:dyDescent="0.3">
      <c r="A239" s="56"/>
      <c r="B239" s="7"/>
      <c r="C239" s="7"/>
      <c r="D239" s="7"/>
      <c r="E239" s="54"/>
      <c r="F239" s="56"/>
      <c r="G239" s="56"/>
      <c r="H239" s="124"/>
      <c r="I239" s="125"/>
      <c r="J239" s="125"/>
      <c r="K239" s="125"/>
      <c r="L239" s="125"/>
      <c r="M239" s="125"/>
      <c r="N239" s="424"/>
      <c r="O239" s="124"/>
      <c r="P239" s="124"/>
      <c r="Q239" s="124"/>
      <c r="R239" s="124"/>
      <c r="S239" s="124"/>
      <c r="T239" s="124"/>
      <c r="U239" s="124"/>
      <c r="V239" s="124"/>
      <c r="W239" s="124"/>
      <c r="X239" s="124"/>
      <c r="Y239" s="124"/>
      <c r="Z239" s="125"/>
      <c r="AA239" s="125"/>
      <c r="AB239" s="56"/>
      <c r="AC239" s="56"/>
      <c r="AE239" s="426"/>
    </row>
    <row r="240" spans="1:31" s="425" customFormat="1" x14ac:dyDescent="0.3">
      <c r="A240" s="56"/>
      <c r="B240" s="7"/>
      <c r="C240" s="7"/>
      <c r="D240" s="7"/>
      <c r="E240" s="54"/>
      <c r="F240" s="56"/>
      <c r="G240" s="56"/>
      <c r="H240" s="124"/>
      <c r="I240" s="125"/>
      <c r="J240" s="125"/>
      <c r="K240" s="125"/>
      <c r="L240" s="125"/>
      <c r="M240" s="125"/>
      <c r="N240" s="424"/>
      <c r="O240" s="124"/>
      <c r="P240" s="124"/>
      <c r="Q240" s="124"/>
      <c r="R240" s="124"/>
      <c r="S240" s="124"/>
      <c r="T240" s="124"/>
      <c r="U240" s="124"/>
      <c r="V240" s="124"/>
      <c r="W240" s="124"/>
      <c r="X240" s="124"/>
      <c r="Y240" s="124"/>
      <c r="Z240" s="125"/>
      <c r="AA240" s="125"/>
      <c r="AB240" s="56"/>
      <c r="AC240" s="56"/>
      <c r="AE240" s="426"/>
    </row>
    <row r="241" spans="1:31" s="425" customFormat="1" x14ac:dyDescent="0.3">
      <c r="A241" s="56"/>
      <c r="B241" s="7"/>
      <c r="C241" s="7"/>
      <c r="D241" s="7"/>
      <c r="E241" s="54"/>
      <c r="F241" s="56"/>
      <c r="G241" s="56"/>
      <c r="H241" s="124"/>
      <c r="I241" s="125"/>
      <c r="J241" s="125"/>
      <c r="K241" s="125"/>
      <c r="L241" s="125"/>
      <c r="M241" s="125"/>
      <c r="N241" s="424"/>
      <c r="O241" s="124"/>
      <c r="P241" s="124"/>
      <c r="Q241" s="124"/>
      <c r="R241" s="124"/>
      <c r="S241" s="124"/>
      <c r="T241" s="124"/>
      <c r="U241" s="124"/>
      <c r="V241" s="124"/>
      <c r="W241" s="124"/>
      <c r="X241" s="124"/>
      <c r="Y241" s="124"/>
      <c r="Z241" s="125"/>
      <c r="AA241" s="125"/>
      <c r="AB241" s="56"/>
      <c r="AC241" s="56"/>
      <c r="AE241" s="426"/>
    </row>
    <row r="242" spans="1:31" s="425" customFormat="1" x14ac:dyDescent="0.3">
      <c r="A242" s="56"/>
      <c r="B242" s="7"/>
      <c r="C242" s="7"/>
      <c r="D242" s="7"/>
      <c r="E242" s="54"/>
      <c r="F242" s="56"/>
      <c r="G242" s="56"/>
      <c r="H242" s="124"/>
      <c r="I242" s="125"/>
      <c r="J242" s="125"/>
      <c r="K242" s="125"/>
      <c r="L242" s="125"/>
      <c r="M242" s="125"/>
      <c r="N242" s="424"/>
      <c r="O242" s="124"/>
      <c r="P242" s="124"/>
      <c r="Q242" s="124"/>
      <c r="R242" s="124"/>
      <c r="S242" s="124"/>
      <c r="T242" s="124"/>
      <c r="U242" s="124"/>
      <c r="V242" s="124"/>
      <c r="W242" s="124"/>
      <c r="X242" s="124"/>
      <c r="Y242" s="124"/>
      <c r="Z242" s="125"/>
      <c r="AA242" s="125"/>
      <c r="AB242" s="56"/>
      <c r="AC242" s="56"/>
      <c r="AE242" s="426"/>
    </row>
    <row r="243" spans="1:31" s="425" customFormat="1" x14ac:dyDescent="0.3">
      <c r="A243" s="56"/>
      <c r="B243" s="7"/>
      <c r="C243" s="7"/>
      <c r="D243" s="7"/>
      <c r="E243" s="54"/>
      <c r="F243" s="56"/>
      <c r="G243" s="56"/>
      <c r="H243" s="124"/>
      <c r="I243" s="125"/>
      <c r="J243" s="125"/>
      <c r="K243" s="125"/>
      <c r="L243" s="125"/>
      <c r="M243" s="125"/>
      <c r="N243" s="424"/>
      <c r="O243" s="124"/>
      <c r="P243" s="124"/>
      <c r="Q243" s="124"/>
      <c r="R243" s="124"/>
      <c r="S243" s="124"/>
      <c r="T243" s="124"/>
      <c r="U243" s="124"/>
      <c r="V243" s="124"/>
      <c r="W243" s="124"/>
      <c r="X243" s="124"/>
      <c r="Y243" s="124"/>
      <c r="Z243" s="125"/>
      <c r="AA243" s="125"/>
      <c r="AB243" s="56"/>
      <c r="AC243" s="56"/>
      <c r="AE243" s="426"/>
    </row>
    <row r="244" spans="1:31" s="425" customFormat="1" x14ac:dyDescent="0.3">
      <c r="A244" s="56"/>
      <c r="B244" s="7"/>
      <c r="C244" s="7"/>
      <c r="D244" s="7"/>
      <c r="E244" s="54"/>
      <c r="F244" s="56"/>
      <c r="G244" s="56"/>
      <c r="H244" s="124"/>
      <c r="I244" s="125"/>
      <c r="J244" s="125"/>
      <c r="K244" s="125"/>
      <c r="L244" s="125"/>
      <c r="M244" s="125"/>
      <c r="N244" s="424"/>
      <c r="O244" s="124"/>
      <c r="P244" s="124"/>
      <c r="Q244" s="124"/>
      <c r="R244" s="124"/>
      <c r="S244" s="124"/>
      <c r="T244" s="124"/>
      <c r="U244" s="124"/>
      <c r="V244" s="124"/>
      <c r="W244" s="124"/>
      <c r="X244" s="124"/>
      <c r="Y244" s="124"/>
      <c r="Z244" s="125"/>
      <c r="AA244" s="125"/>
      <c r="AB244" s="56"/>
      <c r="AC244" s="56"/>
      <c r="AE244" s="426"/>
    </row>
    <row r="245" spans="1:31" s="425" customFormat="1" x14ac:dyDescent="0.3">
      <c r="A245" s="56"/>
      <c r="B245" s="7"/>
      <c r="C245" s="7"/>
      <c r="D245" s="7"/>
      <c r="E245" s="54"/>
      <c r="F245" s="56"/>
      <c r="G245" s="56"/>
      <c r="H245" s="124"/>
      <c r="I245" s="125"/>
      <c r="J245" s="125"/>
      <c r="K245" s="125"/>
      <c r="L245" s="125"/>
      <c r="M245" s="125"/>
      <c r="N245" s="424"/>
      <c r="O245" s="124"/>
      <c r="P245" s="124"/>
      <c r="Q245" s="124"/>
      <c r="R245" s="124"/>
      <c r="S245" s="124"/>
      <c r="T245" s="124"/>
      <c r="U245" s="124"/>
      <c r="V245" s="124"/>
      <c r="W245" s="124"/>
      <c r="X245" s="124"/>
      <c r="Y245" s="124"/>
      <c r="Z245" s="125"/>
      <c r="AA245" s="125"/>
      <c r="AB245" s="56"/>
      <c r="AC245" s="56"/>
      <c r="AE245" s="426"/>
    </row>
    <row r="246" spans="1:31" s="425" customFormat="1" x14ac:dyDescent="0.3">
      <c r="A246" s="56"/>
      <c r="B246" s="7"/>
      <c r="C246" s="7"/>
      <c r="D246" s="7"/>
      <c r="E246" s="54"/>
      <c r="F246" s="56"/>
      <c r="G246" s="56"/>
      <c r="H246" s="124"/>
      <c r="I246" s="125"/>
      <c r="J246" s="125"/>
      <c r="K246" s="125"/>
      <c r="L246" s="125"/>
      <c r="M246" s="125"/>
      <c r="N246" s="424"/>
      <c r="O246" s="124"/>
      <c r="P246" s="124"/>
      <c r="Q246" s="124"/>
      <c r="R246" s="124"/>
      <c r="S246" s="124"/>
      <c r="T246" s="124"/>
      <c r="U246" s="124"/>
      <c r="V246" s="124"/>
      <c r="W246" s="124"/>
      <c r="X246" s="124"/>
      <c r="Y246" s="124"/>
      <c r="Z246" s="125"/>
      <c r="AA246" s="125"/>
      <c r="AB246" s="56"/>
      <c r="AC246" s="56"/>
      <c r="AE246" s="426"/>
    </row>
    <row r="247" spans="1:31" s="425" customFormat="1" x14ac:dyDescent="0.3">
      <c r="A247" s="56"/>
      <c r="B247" s="7"/>
      <c r="C247" s="7"/>
      <c r="D247" s="7"/>
      <c r="E247" s="54"/>
      <c r="F247" s="56"/>
      <c r="G247" s="56"/>
      <c r="H247" s="124"/>
      <c r="I247" s="125"/>
      <c r="J247" s="125"/>
      <c r="K247" s="125"/>
      <c r="L247" s="125"/>
      <c r="M247" s="125"/>
      <c r="N247" s="424"/>
      <c r="O247" s="124"/>
      <c r="P247" s="124"/>
      <c r="Q247" s="124"/>
      <c r="R247" s="124"/>
      <c r="S247" s="124"/>
      <c r="T247" s="124"/>
      <c r="U247" s="124"/>
      <c r="V247" s="124"/>
      <c r="W247" s="124"/>
      <c r="X247" s="124"/>
      <c r="Y247" s="124"/>
      <c r="Z247" s="125"/>
      <c r="AA247" s="125"/>
      <c r="AB247" s="56"/>
      <c r="AC247" s="56"/>
      <c r="AE247" s="426"/>
    </row>
    <row r="248" spans="1:31" s="425" customFormat="1" x14ac:dyDescent="0.3">
      <c r="A248" s="56"/>
      <c r="B248" s="7"/>
      <c r="C248" s="7"/>
      <c r="D248" s="7"/>
      <c r="E248" s="54"/>
      <c r="F248" s="56"/>
      <c r="G248" s="56"/>
      <c r="H248" s="124"/>
      <c r="I248" s="125"/>
      <c r="J248" s="125"/>
      <c r="K248" s="125"/>
      <c r="L248" s="125"/>
      <c r="M248" s="125"/>
      <c r="N248" s="424"/>
      <c r="O248" s="124"/>
      <c r="P248" s="124"/>
      <c r="Q248" s="124"/>
      <c r="R248" s="124"/>
      <c r="S248" s="124"/>
      <c r="T248" s="124"/>
      <c r="U248" s="124"/>
      <c r="V248" s="124"/>
      <c r="W248" s="124"/>
      <c r="X248" s="124"/>
      <c r="Y248" s="124"/>
      <c r="Z248" s="125"/>
      <c r="AA248" s="125"/>
      <c r="AB248" s="56"/>
      <c r="AC248" s="56"/>
      <c r="AE248" s="426"/>
    </row>
    <row r="249" spans="1:31" s="425" customFormat="1" x14ac:dyDescent="0.3">
      <c r="A249" s="56"/>
      <c r="B249" s="7"/>
      <c r="C249" s="7"/>
      <c r="D249" s="7"/>
      <c r="E249" s="54"/>
      <c r="F249" s="56"/>
      <c r="G249" s="56"/>
      <c r="H249" s="124"/>
      <c r="I249" s="125"/>
      <c r="J249" s="125"/>
      <c r="K249" s="125"/>
      <c r="L249" s="125"/>
      <c r="M249" s="125"/>
      <c r="N249" s="424"/>
      <c r="O249" s="124"/>
      <c r="P249" s="124"/>
      <c r="Q249" s="124"/>
      <c r="R249" s="124"/>
      <c r="S249" s="124"/>
      <c r="T249" s="124"/>
      <c r="U249" s="124"/>
      <c r="V249" s="124"/>
      <c r="W249" s="124"/>
      <c r="X249" s="124"/>
      <c r="Y249" s="124"/>
      <c r="Z249" s="125"/>
      <c r="AA249" s="125"/>
      <c r="AB249" s="56"/>
      <c r="AC249" s="56"/>
      <c r="AE249" s="426"/>
    </row>
    <row r="250" spans="1:31" s="425" customFormat="1" x14ac:dyDescent="0.3">
      <c r="A250" s="56"/>
      <c r="B250" s="7"/>
      <c r="C250" s="7"/>
      <c r="D250" s="7"/>
      <c r="E250" s="54"/>
      <c r="F250" s="56"/>
      <c r="G250" s="56"/>
      <c r="H250" s="124"/>
      <c r="I250" s="125"/>
      <c r="J250" s="125"/>
      <c r="K250" s="125"/>
      <c r="L250" s="125"/>
      <c r="M250" s="125"/>
      <c r="N250" s="424"/>
      <c r="O250" s="124"/>
      <c r="P250" s="124"/>
      <c r="Q250" s="124"/>
      <c r="R250" s="124"/>
      <c r="S250" s="124"/>
      <c r="T250" s="124"/>
      <c r="U250" s="124"/>
      <c r="V250" s="124"/>
      <c r="W250" s="124"/>
      <c r="X250" s="124"/>
      <c r="Y250" s="124"/>
      <c r="Z250" s="125"/>
      <c r="AA250" s="125"/>
      <c r="AB250" s="56"/>
      <c r="AC250" s="56"/>
      <c r="AE250" s="426"/>
    </row>
    <row r="251" spans="1:31" s="425" customFormat="1" x14ac:dyDescent="0.3">
      <c r="A251" s="56"/>
      <c r="B251" s="7"/>
      <c r="C251" s="7"/>
      <c r="D251" s="7"/>
      <c r="E251" s="54"/>
      <c r="F251" s="56"/>
      <c r="G251" s="56"/>
      <c r="H251" s="124"/>
      <c r="I251" s="125"/>
      <c r="J251" s="125"/>
      <c r="K251" s="125"/>
      <c r="L251" s="125"/>
      <c r="M251" s="125"/>
      <c r="N251" s="424"/>
      <c r="O251" s="124"/>
      <c r="P251" s="124"/>
      <c r="Q251" s="124"/>
      <c r="R251" s="124"/>
      <c r="S251" s="124"/>
      <c r="T251" s="124"/>
      <c r="U251" s="124"/>
      <c r="V251" s="124"/>
      <c r="W251" s="124"/>
      <c r="X251" s="124"/>
      <c r="Y251" s="124"/>
      <c r="Z251" s="125"/>
      <c r="AA251" s="125"/>
      <c r="AB251" s="56"/>
      <c r="AC251" s="56"/>
      <c r="AE251" s="426"/>
    </row>
    <row r="252" spans="1:31" s="425" customFormat="1" x14ac:dyDescent="0.3">
      <c r="A252" s="56"/>
      <c r="B252" s="7"/>
      <c r="C252" s="7"/>
      <c r="D252" s="7"/>
      <c r="E252" s="54"/>
      <c r="F252" s="56"/>
      <c r="G252" s="56"/>
      <c r="H252" s="124"/>
      <c r="I252" s="125"/>
      <c r="J252" s="125"/>
      <c r="K252" s="125"/>
      <c r="L252" s="125"/>
      <c r="M252" s="125"/>
      <c r="N252" s="424"/>
      <c r="O252" s="124"/>
      <c r="P252" s="124"/>
      <c r="Q252" s="124"/>
      <c r="R252" s="124"/>
      <c r="S252" s="124"/>
      <c r="T252" s="124"/>
      <c r="U252" s="124"/>
      <c r="V252" s="124"/>
      <c r="W252" s="124"/>
      <c r="X252" s="124"/>
      <c r="Y252" s="124"/>
      <c r="Z252" s="125"/>
      <c r="AA252" s="125"/>
      <c r="AB252" s="56"/>
      <c r="AC252" s="56"/>
      <c r="AE252" s="426"/>
    </row>
    <row r="253" spans="1:31" s="425" customFormat="1" x14ac:dyDescent="0.3">
      <c r="A253" s="56"/>
      <c r="B253" s="7"/>
      <c r="C253" s="7"/>
      <c r="D253" s="7"/>
      <c r="E253" s="54"/>
      <c r="F253" s="56"/>
      <c r="G253" s="56"/>
      <c r="H253" s="124"/>
      <c r="I253" s="125"/>
      <c r="J253" s="125"/>
      <c r="K253" s="125"/>
      <c r="L253" s="125"/>
      <c r="M253" s="125"/>
      <c r="N253" s="424"/>
      <c r="O253" s="124"/>
      <c r="P253" s="124"/>
      <c r="Q253" s="124"/>
      <c r="R253" s="124"/>
      <c r="S253" s="124"/>
      <c r="T253" s="124"/>
      <c r="U253" s="124"/>
      <c r="V253" s="124"/>
      <c r="W253" s="124"/>
      <c r="X253" s="124"/>
      <c r="Y253" s="124"/>
      <c r="Z253" s="125"/>
      <c r="AA253" s="125"/>
      <c r="AB253" s="56"/>
      <c r="AC253" s="56"/>
      <c r="AE253" s="426"/>
    </row>
    <row r="254" spans="1:31" s="425" customFormat="1" x14ac:dyDescent="0.3">
      <c r="A254" s="56"/>
      <c r="B254" s="7"/>
      <c r="C254" s="7"/>
      <c r="D254" s="7"/>
      <c r="E254" s="54"/>
      <c r="F254" s="56"/>
      <c r="G254" s="56"/>
      <c r="H254" s="124"/>
      <c r="I254" s="125"/>
      <c r="J254" s="125"/>
      <c r="K254" s="125"/>
      <c r="L254" s="125"/>
      <c r="M254" s="125"/>
      <c r="N254" s="424"/>
      <c r="O254" s="124"/>
      <c r="P254" s="124"/>
      <c r="Q254" s="124"/>
      <c r="R254" s="124"/>
      <c r="S254" s="124"/>
      <c r="T254" s="124"/>
      <c r="U254" s="124"/>
      <c r="V254" s="124"/>
      <c r="W254" s="124"/>
      <c r="X254" s="124"/>
      <c r="Y254" s="124"/>
      <c r="Z254" s="125"/>
      <c r="AA254" s="125"/>
      <c r="AB254" s="56"/>
      <c r="AC254" s="56"/>
      <c r="AE254" s="426"/>
    </row>
    <row r="255" spans="1:31" s="425" customFormat="1" x14ac:dyDescent="0.3">
      <c r="A255" s="56"/>
      <c r="B255" s="7"/>
      <c r="C255" s="7"/>
      <c r="D255" s="7"/>
      <c r="E255" s="54"/>
      <c r="F255" s="56"/>
      <c r="G255" s="56"/>
      <c r="H255" s="124"/>
      <c r="I255" s="125"/>
      <c r="J255" s="125"/>
      <c r="K255" s="125"/>
      <c r="L255" s="125"/>
      <c r="M255" s="125"/>
      <c r="N255" s="424"/>
      <c r="O255" s="124"/>
      <c r="P255" s="124"/>
      <c r="Q255" s="124"/>
      <c r="R255" s="124"/>
      <c r="S255" s="124"/>
      <c r="T255" s="124"/>
      <c r="U255" s="124"/>
      <c r="V255" s="124"/>
      <c r="W255" s="124"/>
      <c r="X255" s="124"/>
      <c r="Y255" s="124"/>
      <c r="Z255" s="125"/>
      <c r="AA255" s="125"/>
      <c r="AB255" s="56"/>
      <c r="AC255" s="56"/>
      <c r="AE255" s="426"/>
    </row>
    <row r="256" spans="1:31" s="425" customFormat="1" x14ac:dyDescent="0.3">
      <c r="A256" s="56"/>
      <c r="B256" s="7"/>
      <c r="C256" s="7"/>
      <c r="D256" s="7"/>
      <c r="E256" s="54"/>
      <c r="F256" s="56"/>
      <c r="G256" s="56"/>
      <c r="H256" s="124"/>
      <c r="I256" s="125"/>
      <c r="J256" s="125"/>
      <c r="K256" s="125"/>
      <c r="L256" s="125"/>
      <c r="M256" s="125"/>
      <c r="N256" s="424"/>
      <c r="O256" s="124"/>
      <c r="P256" s="124"/>
      <c r="Q256" s="124"/>
      <c r="R256" s="124"/>
      <c r="S256" s="124"/>
      <c r="T256" s="124"/>
      <c r="U256" s="124"/>
      <c r="V256" s="124"/>
      <c r="W256" s="124"/>
      <c r="X256" s="124"/>
      <c r="Y256" s="124"/>
      <c r="Z256" s="125"/>
      <c r="AA256" s="125"/>
      <c r="AB256" s="56"/>
      <c r="AC256" s="56"/>
      <c r="AE256" s="426"/>
    </row>
    <row r="257" spans="1:31" s="425" customFormat="1" x14ac:dyDescent="0.3">
      <c r="A257" s="56"/>
      <c r="B257" s="7"/>
      <c r="C257" s="7"/>
      <c r="D257" s="7"/>
      <c r="E257" s="54"/>
      <c r="F257" s="56"/>
      <c r="G257" s="56"/>
      <c r="H257" s="124"/>
      <c r="I257" s="125"/>
      <c r="J257" s="125"/>
      <c r="K257" s="125"/>
      <c r="L257" s="125"/>
      <c r="M257" s="125"/>
      <c r="N257" s="424"/>
      <c r="O257" s="124"/>
      <c r="P257" s="124"/>
      <c r="Q257" s="124"/>
      <c r="R257" s="124"/>
      <c r="S257" s="124"/>
      <c r="T257" s="124"/>
      <c r="U257" s="124"/>
      <c r="V257" s="124"/>
      <c r="W257" s="124"/>
      <c r="X257" s="124"/>
      <c r="Y257" s="124"/>
      <c r="Z257" s="125"/>
      <c r="AA257" s="125"/>
      <c r="AB257" s="56"/>
      <c r="AC257" s="56"/>
      <c r="AE257" s="426"/>
    </row>
    <row r="258" spans="1:31" s="425" customFormat="1" x14ac:dyDescent="0.3">
      <c r="A258" s="56"/>
      <c r="B258" s="7"/>
      <c r="C258" s="7"/>
      <c r="D258" s="7"/>
      <c r="E258" s="54"/>
      <c r="F258" s="56"/>
      <c r="G258" s="56"/>
      <c r="H258" s="124"/>
      <c r="I258" s="125"/>
      <c r="J258" s="125"/>
      <c r="K258" s="125"/>
      <c r="L258" s="125"/>
      <c r="M258" s="125"/>
      <c r="N258" s="424"/>
      <c r="O258" s="124"/>
      <c r="P258" s="124"/>
      <c r="Q258" s="124"/>
      <c r="R258" s="124"/>
      <c r="S258" s="124"/>
      <c r="T258" s="124"/>
      <c r="U258" s="124"/>
      <c r="V258" s="124"/>
      <c r="W258" s="124"/>
      <c r="X258" s="124"/>
      <c r="Y258" s="124"/>
      <c r="Z258" s="125"/>
      <c r="AA258" s="125"/>
      <c r="AB258" s="56"/>
      <c r="AC258" s="56"/>
      <c r="AE258" s="426"/>
    </row>
    <row r="259" spans="1:31" s="425" customFormat="1" x14ac:dyDescent="0.3">
      <c r="A259" s="56"/>
      <c r="B259" s="7"/>
      <c r="C259" s="7"/>
      <c r="D259" s="7"/>
      <c r="E259" s="54"/>
      <c r="F259" s="56"/>
      <c r="G259" s="56"/>
      <c r="H259" s="124"/>
      <c r="I259" s="125"/>
      <c r="J259" s="125"/>
      <c r="K259" s="125"/>
      <c r="L259" s="125"/>
      <c r="M259" s="125"/>
      <c r="N259" s="424"/>
      <c r="O259" s="124"/>
      <c r="P259" s="124"/>
      <c r="Q259" s="124"/>
      <c r="R259" s="124"/>
      <c r="S259" s="124"/>
      <c r="T259" s="124"/>
      <c r="U259" s="124"/>
      <c r="V259" s="124"/>
      <c r="W259" s="124"/>
      <c r="X259" s="124"/>
      <c r="Y259" s="124"/>
      <c r="Z259" s="125"/>
      <c r="AA259" s="125"/>
      <c r="AB259" s="56"/>
      <c r="AC259" s="56"/>
      <c r="AE259" s="426"/>
    </row>
    <row r="260" spans="1:31" s="425" customFormat="1" x14ac:dyDescent="0.3">
      <c r="A260" s="56"/>
      <c r="B260" s="7"/>
      <c r="C260" s="7"/>
      <c r="D260" s="7"/>
      <c r="E260" s="54"/>
      <c r="F260" s="56"/>
      <c r="G260" s="56"/>
      <c r="H260" s="124"/>
      <c r="I260" s="125"/>
      <c r="J260" s="125"/>
      <c r="K260" s="125"/>
      <c r="L260" s="125"/>
      <c r="M260" s="125"/>
      <c r="N260" s="424"/>
      <c r="O260" s="124"/>
      <c r="P260" s="124"/>
      <c r="Q260" s="124"/>
      <c r="R260" s="124"/>
      <c r="S260" s="124"/>
      <c r="T260" s="124"/>
      <c r="U260" s="124"/>
      <c r="V260" s="124"/>
      <c r="W260" s="124"/>
      <c r="X260" s="124"/>
      <c r="Y260" s="124"/>
      <c r="Z260" s="125"/>
      <c r="AA260" s="125"/>
      <c r="AB260" s="56"/>
      <c r="AC260" s="56"/>
      <c r="AE260" s="426"/>
    </row>
    <row r="261" spans="1:31" s="425" customFormat="1" x14ac:dyDescent="0.3">
      <c r="A261" s="56"/>
      <c r="B261" s="7"/>
      <c r="C261" s="7"/>
      <c r="D261" s="7"/>
      <c r="E261" s="54"/>
      <c r="F261" s="56"/>
      <c r="G261" s="56"/>
      <c r="H261" s="124"/>
      <c r="I261" s="125"/>
      <c r="J261" s="125"/>
      <c r="K261" s="125"/>
      <c r="L261" s="125"/>
      <c r="M261" s="125"/>
      <c r="N261" s="424"/>
      <c r="O261" s="124"/>
      <c r="P261" s="124"/>
      <c r="Q261" s="124"/>
      <c r="R261" s="124"/>
      <c r="S261" s="124"/>
      <c r="T261" s="124"/>
      <c r="U261" s="124"/>
      <c r="V261" s="124"/>
      <c r="W261" s="124"/>
      <c r="X261" s="124"/>
      <c r="Y261" s="124"/>
      <c r="Z261" s="125"/>
      <c r="AA261" s="125"/>
      <c r="AB261" s="56"/>
      <c r="AC261" s="56"/>
      <c r="AE261" s="426"/>
    </row>
    <row r="262" spans="1:31" s="425" customFormat="1" x14ac:dyDescent="0.3">
      <c r="A262" s="56"/>
      <c r="B262" s="7"/>
      <c r="C262" s="7"/>
      <c r="D262" s="7"/>
      <c r="E262" s="54"/>
      <c r="F262" s="56"/>
      <c r="G262" s="56"/>
      <c r="H262" s="124"/>
      <c r="I262" s="125"/>
      <c r="J262" s="125"/>
      <c r="K262" s="125"/>
      <c r="L262" s="125"/>
      <c r="M262" s="125"/>
      <c r="N262" s="424"/>
      <c r="O262" s="124"/>
      <c r="P262" s="124"/>
      <c r="Q262" s="124"/>
      <c r="R262" s="124"/>
      <c r="S262" s="124"/>
      <c r="T262" s="124"/>
      <c r="U262" s="124"/>
      <c r="V262" s="124"/>
      <c r="W262" s="124"/>
      <c r="X262" s="124"/>
      <c r="Y262" s="124"/>
      <c r="Z262" s="125"/>
      <c r="AA262" s="125"/>
      <c r="AB262" s="56"/>
      <c r="AC262" s="56"/>
      <c r="AE262" s="426"/>
    </row>
    <row r="263" spans="1:31" s="425" customFormat="1" x14ac:dyDescent="0.3">
      <c r="A263" s="56"/>
      <c r="B263" s="7"/>
      <c r="C263" s="7"/>
      <c r="D263" s="7"/>
      <c r="E263" s="54"/>
      <c r="F263" s="56"/>
      <c r="G263" s="56"/>
      <c r="H263" s="124"/>
      <c r="I263" s="125"/>
      <c r="J263" s="125"/>
      <c r="K263" s="125"/>
      <c r="L263" s="125"/>
      <c r="M263" s="125"/>
      <c r="N263" s="424"/>
      <c r="O263" s="124"/>
      <c r="P263" s="124"/>
      <c r="Q263" s="124"/>
      <c r="R263" s="124"/>
      <c r="S263" s="124"/>
      <c r="T263" s="124"/>
      <c r="U263" s="124"/>
      <c r="V263" s="124"/>
      <c r="W263" s="124"/>
      <c r="X263" s="124"/>
      <c r="Y263" s="124"/>
      <c r="Z263" s="125"/>
      <c r="AA263" s="125"/>
      <c r="AB263" s="56"/>
      <c r="AC263" s="56"/>
      <c r="AE263" s="426"/>
    </row>
    <row r="264" spans="1:31" s="425" customFormat="1" x14ac:dyDescent="0.3">
      <c r="A264" s="56"/>
      <c r="B264" s="7"/>
      <c r="C264" s="7"/>
      <c r="D264" s="7"/>
      <c r="E264" s="54"/>
      <c r="F264" s="56"/>
      <c r="G264" s="56"/>
      <c r="H264" s="124"/>
      <c r="I264" s="125"/>
      <c r="J264" s="125"/>
      <c r="K264" s="125"/>
      <c r="L264" s="125"/>
      <c r="M264" s="125"/>
      <c r="N264" s="424"/>
      <c r="O264" s="124"/>
      <c r="P264" s="124"/>
      <c r="Q264" s="124"/>
      <c r="R264" s="124"/>
      <c r="S264" s="124"/>
      <c r="T264" s="124"/>
      <c r="U264" s="124"/>
      <c r="V264" s="124"/>
      <c r="W264" s="124"/>
      <c r="X264" s="124"/>
      <c r="Y264" s="124"/>
      <c r="Z264" s="125"/>
      <c r="AA264" s="125"/>
      <c r="AB264" s="56"/>
      <c r="AC264" s="56"/>
      <c r="AE264" s="426"/>
    </row>
    <row r="265" spans="1:31" s="425" customFormat="1" x14ac:dyDescent="0.3">
      <c r="A265" s="56"/>
      <c r="B265" s="7"/>
      <c r="C265" s="7"/>
      <c r="D265" s="7"/>
      <c r="E265" s="54"/>
      <c r="F265" s="56"/>
      <c r="G265" s="56"/>
      <c r="H265" s="124"/>
      <c r="I265" s="125"/>
      <c r="J265" s="125"/>
      <c r="K265" s="125"/>
      <c r="L265" s="125"/>
      <c r="M265" s="125"/>
      <c r="N265" s="424"/>
      <c r="O265" s="124"/>
      <c r="P265" s="124"/>
      <c r="Q265" s="124"/>
      <c r="R265" s="124"/>
      <c r="S265" s="124"/>
      <c r="T265" s="124"/>
      <c r="U265" s="124"/>
      <c r="V265" s="124"/>
      <c r="W265" s="124"/>
      <c r="X265" s="124"/>
      <c r="Y265" s="124"/>
      <c r="Z265" s="125"/>
      <c r="AA265" s="125"/>
      <c r="AB265" s="56"/>
      <c r="AC265" s="56"/>
      <c r="AE265" s="426"/>
    </row>
    <row r="266" spans="1:31" s="425" customFormat="1" x14ac:dyDescent="0.3">
      <c r="A266" s="56"/>
      <c r="B266" s="7"/>
      <c r="C266" s="7"/>
      <c r="D266" s="7"/>
      <c r="E266" s="54"/>
      <c r="F266" s="56"/>
      <c r="G266" s="56"/>
      <c r="H266" s="124"/>
      <c r="I266" s="125"/>
      <c r="J266" s="125"/>
      <c r="K266" s="125"/>
      <c r="L266" s="125"/>
      <c r="M266" s="125"/>
      <c r="N266" s="424"/>
      <c r="O266" s="124"/>
      <c r="P266" s="124"/>
      <c r="Q266" s="124"/>
      <c r="R266" s="124"/>
      <c r="S266" s="124"/>
      <c r="T266" s="124"/>
      <c r="U266" s="124"/>
      <c r="V266" s="124"/>
      <c r="W266" s="124"/>
      <c r="X266" s="124"/>
      <c r="Y266" s="124"/>
      <c r="Z266" s="125"/>
      <c r="AA266" s="125"/>
      <c r="AB266" s="56"/>
      <c r="AC266" s="56"/>
      <c r="AE266" s="426"/>
    </row>
    <row r="267" spans="1:31" s="425" customFormat="1" x14ac:dyDescent="0.3">
      <c r="A267" s="56"/>
      <c r="B267" s="7"/>
      <c r="C267" s="7"/>
      <c r="D267" s="7"/>
      <c r="E267" s="54"/>
      <c r="F267" s="56"/>
      <c r="G267" s="56"/>
      <c r="H267" s="124"/>
      <c r="I267" s="125"/>
      <c r="J267" s="125"/>
      <c r="K267" s="125"/>
      <c r="L267" s="125"/>
      <c r="M267" s="125"/>
      <c r="N267" s="424"/>
      <c r="O267" s="124"/>
      <c r="P267" s="124"/>
      <c r="Q267" s="124"/>
      <c r="R267" s="124"/>
      <c r="S267" s="124"/>
      <c r="T267" s="124"/>
      <c r="U267" s="124"/>
      <c r="V267" s="124"/>
      <c r="W267" s="124"/>
      <c r="X267" s="124"/>
      <c r="Y267" s="124"/>
      <c r="Z267" s="125"/>
      <c r="AA267" s="125"/>
      <c r="AB267" s="56"/>
      <c r="AC267" s="56"/>
      <c r="AE267" s="426"/>
    </row>
    <row r="268" spans="1:31" s="425" customFormat="1" x14ac:dyDescent="0.3">
      <c r="A268" s="56"/>
      <c r="B268" s="7"/>
      <c r="C268" s="7"/>
      <c r="D268" s="7"/>
      <c r="E268" s="54"/>
      <c r="F268" s="56"/>
      <c r="G268" s="56"/>
      <c r="H268" s="124"/>
      <c r="I268" s="125"/>
      <c r="J268" s="125"/>
      <c r="K268" s="125"/>
      <c r="L268" s="125"/>
      <c r="M268" s="125"/>
      <c r="N268" s="424"/>
      <c r="O268" s="124"/>
      <c r="P268" s="124"/>
      <c r="Q268" s="124"/>
      <c r="R268" s="124"/>
      <c r="S268" s="124"/>
      <c r="T268" s="124"/>
      <c r="U268" s="124"/>
      <c r="V268" s="124"/>
      <c r="W268" s="124"/>
      <c r="X268" s="124"/>
      <c r="Y268" s="124"/>
      <c r="Z268" s="125"/>
      <c r="AA268" s="125"/>
      <c r="AB268" s="56"/>
      <c r="AC268" s="56"/>
      <c r="AE268" s="426"/>
    </row>
    <row r="269" spans="1:31" s="425" customFormat="1" x14ac:dyDescent="0.3">
      <c r="A269" s="56"/>
      <c r="B269" s="7"/>
      <c r="C269" s="7"/>
      <c r="D269" s="7"/>
      <c r="E269" s="54"/>
      <c r="F269" s="56"/>
      <c r="G269" s="56"/>
      <c r="H269" s="124"/>
      <c r="I269" s="125"/>
      <c r="J269" s="125"/>
      <c r="K269" s="125"/>
      <c r="L269" s="125"/>
      <c r="M269" s="125"/>
      <c r="N269" s="424"/>
      <c r="O269" s="124"/>
      <c r="P269" s="124"/>
      <c r="Q269" s="124"/>
      <c r="R269" s="124"/>
      <c r="S269" s="124"/>
      <c r="T269" s="124"/>
      <c r="U269" s="124"/>
      <c r="V269" s="124"/>
      <c r="W269" s="124"/>
      <c r="X269" s="124"/>
      <c r="Y269" s="124"/>
      <c r="Z269" s="125"/>
      <c r="AA269" s="125"/>
      <c r="AB269" s="56"/>
      <c r="AC269" s="56"/>
      <c r="AE269" s="426"/>
    </row>
    <row r="270" spans="1:31" s="425" customFormat="1" x14ac:dyDescent="0.3">
      <c r="A270" s="56"/>
      <c r="B270" s="7"/>
      <c r="C270" s="7"/>
      <c r="D270" s="7"/>
      <c r="E270" s="54"/>
      <c r="F270" s="56"/>
      <c r="G270" s="56"/>
      <c r="H270" s="124"/>
      <c r="I270" s="125"/>
      <c r="J270" s="125"/>
      <c r="K270" s="125"/>
      <c r="L270" s="125"/>
      <c r="M270" s="125"/>
      <c r="N270" s="424"/>
      <c r="O270" s="124"/>
      <c r="P270" s="124"/>
      <c r="Q270" s="124"/>
      <c r="R270" s="124"/>
      <c r="S270" s="124"/>
      <c r="T270" s="124"/>
      <c r="U270" s="124"/>
      <c r="V270" s="124"/>
      <c r="W270" s="124"/>
      <c r="X270" s="124"/>
      <c r="Y270" s="124"/>
      <c r="Z270" s="125"/>
      <c r="AA270" s="125"/>
      <c r="AB270" s="56"/>
      <c r="AC270" s="56"/>
      <c r="AE270" s="426"/>
    </row>
    <row r="271" spans="1:31" s="425" customFormat="1" x14ac:dyDescent="0.3">
      <c r="A271" s="56"/>
      <c r="B271" s="7"/>
      <c r="C271" s="7"/>
      <c r="D271" s="7"/>
      <c r="E271" s="54"/>
      <c r="F271" s="56"/>
      <c r="G271" s="56"/>
      <c r="H271" s="124"/>
      <c r="I271" s="125"/>
      <c r="J271" s="125"/>
      <c r="K271" s="125"/>
      <c r="L271" s="125"/>
      <c r="M271" s="125"/>
      <c r="N271" s="424"/>
      <c r="O271" s="124"/>
      <c r="P271" s="124"/>
      <c r="Q271" s="124"/>
      <c r="R271" s="124"/>
      <c r="S271" s="124"/>
      <c r="T271" s="124"/>
      <c r="U271" s="124"/>
      <c r="V271" s="124"/>
      <c r="W271" s="124"/>
      <c r="X271" s="124"/>
      <c r="Y271" s="124"/>
      <c r="Z271" s="125"/>
      <c r="AA271" s="125"/>
      <c r="AB271" s="56"/>
      <c r="AC271" s="56"/>
      <c r="AE271" s="426"/>
    </row>
    <row r="272" spans="1:31" s="425" customFormat="1" x14ac:dyDescent="0.3">
      <c r="A272" s="56"/>
      <c r="B272" s="7"/>
      <c r="C272" s="7"/>
      <c r="D272" s="7"/>
      <c r="E272" s="54"/>
      <c r="F272" s="56"/>
      <c r="G272" s="56"/>
      <c r="H272" s="124"/>
      <c r="I272" s="125"/>
      <c r="J272" s="125"/>
      <c r="K272" s="125"/>
      <c r="L272" s="125"/>
      <c r="M272" s="125"/>
      <c r="N272" s="424"/>
      <c r="O272" s="124"/>
      <c r="P272" s="124"/>
      <c r="Q272" s="124"/>
      <c r="R272" s="124"/>
      <c r="S272" s="124"/>
      <c r="T272" s="124"/>
      <c r="U272" s="124"/>
      <c r="V272" s="124"/>
      <c r="W272" s="124"/>
      <c r="X272" s="124"/>
      <c r="Y272" s="124"/>
      <c r="Z272" s="125"/>
      <c r="AA272" s="125"/>
      <c r="AB272" s="56"/>
      <c r="AC272" s="56"/>
      <c r="AE272" s="426"/>
    </row>
    <row r="273" spans="1:31" s="425" customFormat="1" x14ac:dyDescent="0.3">
      <c r="A273" s="56"/>
      <c r="B273" s="7"/>
      <c r="C273" s="7"/>
      <c r="D273" s="7"/>
      <c r="E273" s="54"/>
      <c r="F273" s="56"/>
      <c r="G273" s="56"/>
      <c r="H273" s="124"/>
      <c r="I273" s="125"/>
      <c r="J273" s="125"/>
      <c r="K273" s="125"/>
      <c r="L273" s="125"/>
      <c r="M273" s="125"/>
      <c r="N273" s="424"/>
      <c r="O273" s="124"/>
      <c r="P273" s="124"/>
      <c r="Q273" s="124"/>
      <c r="R273" s="124"/>
      <c r="S273" s="124"/>
      <c r="T273" s="124"/>
      <c r="U273" s="124"/>
      <c r="V273" s="124"/>
      <c r="W273" s="124"/>
      <c r="X273" s="124"/>
      <c r="Y273" s="124"/>
      <c r="Z273" s="125"/>
      <c r="AA273" s="125"/>
      <c r="AB273" s="56"/>
      <c r="AC273" s="56"/>
      <c r="AE273" s="426"/>
    </row>
    <row r="274" spans="1:31" s="425" customFormat="1" x14ac:dyDescent="0.3">
      <c r="A274" s="56"/>
      <c r="B274" s="7"/>
      <c r="C274" s="7"/>
      <c r="D274" s="7"/>
      <c r="E274" s="54"/>
      <c r="F274" s="56"/>
      <c r="G274" s="56"/>
      <c r="H274" s="124"/>
      <c r="I274" s="125"/>
      <c r="J274" s="125"/>
      <c r="K274" s="125"/>
      <c r="L274" s="125"/>
      <c r="M274" s="125"/>
      <c r="N274" s="424"/>
      <c r="O274" s="124"/>
      <c r="P274" s="124"/>
      <c r="Q274" s="124"/>
      <c r="R274" s="124"/>
      <c r="S274" s="124"/>
      <c r="T274" s="124"/>
      <c r="U274" s="124"/>
      <c r="V274" s="124"/>
      <c r="W274" s="124"/>
      <c r="X274" s="124"/>
      <c r="Y274" s="124"/>
      <c r="Z274" s="125"/>
      <c r="AA274" s="125"/>
      <c r="AB274" s="56"/>
      <c r="AC274" s="56"/>
      <c r="AE274" s="426"/>
    </row>
    <row r="275" spans="1:31" s="425" customFormat="1" x14ac:dyDescent="0.3">
      <c r="A275" s="56"/>
      <c r="B275" s="7"/>
      <c r="C275" s="7"/>
      <c r="D275" s="7"/>
      <c r="E275" s="54"/>
      <c r="F275" s="56"/>
      <c r="G275" s="56"/>
      <c r="H275" s="124"/>
      <c r="I275" s="125"/>
      <c r="J275" s="125"/>
      <c r="K275" s="125"/>
      <c r="L275" s="125"/>
      <c r="M275" s="125"/>
      <c r="N275" s="424"/>
      <c r="O275" s="124"/>
      <c r="P275" s="124"/>
      <c r="Q275" s="124"/>
      <c r="R275" s="124"/>
      <c r="S275" s="124"/>
      <c r="T275" s="124"/>
      <c r="U275" s="124"/>
      <c r="V275" s="124"/>
      <c r="W275" s="124"/>
      <c r="X275" s="124"/>
      <c r="Y275" s="124"/>
      <c r="Z275" s="125"/>
      <c r="AA275" s="125"/>
      <c r="AB275" s="56"/>
      <c r="AC275" s="56"/>
      <c r="AE275" s="426"/>
    </row>
    <row r="276" spans="1:31" s="425" customFormat="1" x14ac:dyDescent="0.3">
      <c r="A276" s="56"/>
      <c r="B276" s="7"/>
      <c r="C276" s="7"/>
      <c r="D276" s="7"/>
      <c r="E276" s="54"/>
      <c r="F276" s="56"/>
      <c r="G276" s="56"/>
      <c r="H276" s="124"/>
      <c r="I276" s="125"/>
      <c r="J276" s="125"/>
      <c r="K276" s="125"/>
      <c r="L276" s="125"/>
      <c r="M276" s="125"/>
      <c r="N276" s="424"/>
      <c r="O276" s="124"/>
      <c r="P276" s="124"/>
      <c r="Q276" s="124"/>
      <c r="R276" s="124"/>
      <c r="S276" s="124"/>
      <c r="T276" s="124"/>
      <c r="U276" s="124"/>
      <c r="V276" s="124"/>
      <c r="W276" s="124"/>
      <c r="X276" s="124"/>
      <c r="Y276" s="124"/>
      <c r="Z276" s="125"/>
      <c r="AA276" s="125"/>
      <c r="AB276" s="56"/>
      <c r="AC276" s="56"/>
      <c r="AE276" s="426"/>
    </row>
    <row r="277" spans="1:31" s="425" customFormat="1" x14ac:dyDescent="0.3">
      <c r="A277" s="56"/>
      <c r="B277" s="7"/>
      <c r="C277" s="7"/>
      <c r="D277" s="7"/>
      <c r="E277" s="54"/>
      <c r="F277" s="56"/>
      <c r="G277" s="56"/>
      <c r="H277" s="124"/>
      <c r="I277" s="125"/>
      <c r="J277" s="125"/>
      <c r="K277" s="125"/>
      <c r="L277" s="125"/>
      <c r="M277" s="125"/>
      <c r="N277" s="424"/>
      <c r="O277" s="124"/>
      <c r="P277" s="124"/>
      <c r="Q277" s="124"/>
      <c r="R277" s="124"/>
      <c r="S277" s="124"/>
      <c r="T277" s="124"/>
      <c r="U277" s="124"/>
      <c r="V277" s="124"/>
      <c r="W277" s="124"/>
      <c r="X277" s="124"/>
      <c r="Y277" s="124"/>
      <c r="Z277" s="125"/>
      <c r="AA277" s="125"/>
      <c r="AB277" s="56"/>
      <c r="AC277" s="56"/>
      <c r="AE277" s="426"/>
    </row>
    <row r="278" spans="1:31" s="425" customFormat="1" x14ac:dyDescent="0.3">
      <c r="A278" s="56"/>
      <c r="B278" s="7"/>
      <c r="C278" s="7"/>
      <c r="D278" s="7"/>
      <c r="E278" s="54"/>
      <c r="F278" s="56"/>
      <c r="G278" s="56"/>
      <c r="H278" s="124"/>
      <c r="I278" s="125"/>
      <c r="J278" s="125"/>
      <c r="K278" s="125"/>
      <c r="L278" s="125"/>
      <c r="M278" s="125"/>
      <c r="N278" s="424"/>
      <c r="O278" s="124"/>
      <c r="P278" s="124"/>
      <c r="Q278" s="124"/>
      <c r="R278" s="124"/>
      <c r="S278" s="124"/>
      <c r="T278" s="124"/>
      <c r="U278" s="124"/>
      <c r="V278" s="124"/>
      <c r="W278" s="124"/>
      <c r="X278" s="124"/>
      <c r="Y278" s="124"/>
      <c r="Z278" s="125"/>
      <c r="AA278" s="125"/>
      <c r="AB278" s="56"/>
      <c r="AC278" s="56"/>
      <c r="AE278" s="426"/>
    </row>
    <row r="279" spans="1:31" s="425" customFormat="1" x14ac:dyDescent="0.3">
      <c r="A279" s="56"/>
      <c r="B279" s="7"/>
      <c r="C279" s="7"/>
      <c r="D279" s="7"/>
      <c r="E279" s="54"/>
      <c r="F279" s="56"/>
      <c r="G279" s="56"/>
      <c r="H279" s="124"/>
      <c r="I279" s="125"/>
      <c r="J279" s="125"/>
      <c r="K279" s="125"/>
      <c r="L279" s="125"/>
      <c r="M279" s="125"/>
      <c r="N279" s="424"/>
      <c r="O279" s="124"/>
      <c r="P279" s="124"/>
      <c r="Q279" s="124"/>
      <c r="R279" s="124"/>
      <c r="S279" s="124"/>
      <c r="T279" s="124"/>
      <c r="U279" s="124"/>
      <c r="V279" s="124"/>
      <c r="W279" s="124"/>
      <c r="X279" s="124"/>
      <c r="Y279" s="124"/>
      <c r="Z279" s="125"/>
      <c r="AA279" s="125"/>
      <c r="AB279" s="56"/>
      <c r="AC279" s="56"/>
      <c r="AE279" s="426"/>
    </row>
    <row r="280" spans="1:31" s="425" customFormat="1" x14ac:dyDescent="0.3">
      <c r="A280" s="56"/>
      <c r="B280" s="7"/>
      <c r="C280" s="7"/>
      <c r="D280" s="7"/>
      <c r="E280" s="54"/>
      <c r="F280" s="56"/>
      <c r="G280" s="56"/>
      <c r="H280" s="124"/>
      <c r="I280" s="125"/>
      <c r="J280" s="125"/>
      <c r="K280" s="125"/>
      <c r="L280" s="125"/>
      <c r="M280" s="125"/>
      <c r="N280" s="424"/>
      <c r="O280" s="124"/>
      <c r="P280" s="124"/>
      <c r="Q280" s="124"/>
      <c r="R280" s="124"/>
      <c r="S280" s="124"/>
      <c r="T280" s="124"/>
      <c r="U280" s="124"/>
      <c r="V280" s="124"/>
      <c r="W280" s="124"/>
      <c r="X280" s="124"/>
      <c r="Y280" s="124"/>
      <c r="Z280" s="125"/>
      <c r="AA280" s="125"/>
      <c r="AB280" s="56"/>
      <c r="AC280" s="56"/>
      <c r="AE280" s="426"/>
    </row>
    <row r="281" spans="1:31" s="425" customFormat="1" x14ac:dyDescent="0.3">
      <c r="A281" s="56"/>
      <c r="B281" s="7"/>
      <c r="C281" s="7"/>
      <c r="D281" s="7"/>
      <c r="E281" s="54"/>
      <c r="F281" s="56"/>
      <c r="G281" s="56"/>
      <c r="H281" s="124"/>
      <c r="I281" s="125"/>
      <c r="J281" s="125"/>
      <c r="K281" s="125"/>
      <c r="L281" s="125"/>
      <c r="M281" s="125"/>
      <c r="N281" s="424"/>
      <c r="O281" s="124"/>
      <c r="P281" s="124"/>
      <c r="Q281" s="124"/>
      <c r="R281" s="124"/>
      <c r="S281" s="124"/>
      <c r="T281" s="124"/>
      <c r="U281" s="124"/>
      <c r="V281" s="124"/>
      <c r="W281" s="124"/>
      <c r="X281" s="124"/>
      <c r="Y281" s="124"/>
      <c r="Z281" s="125"/>
      <c r="AA281" s="125"/>
      <c r="AB281" s="56"/>
      <c r="AC281" s="56"/>
      <c r="AE281" s="426"/>
    </row>
    <row r="282" spans="1:31" s="425" customFormat="1" x14ac:dyDescent="0.3">
      <c r="A282" s="56"/>
      <c r="B282" s="7"/>
      <c r="C282" s="7"/>
      <c r="D282" s="7"/>
      <c r="E282" s="54"/>
      <c r="F282" s="56"/>
      <c r="G282" s="56"/>
      <c r="H282" s="124"/>
      <c r="I282" s="125"/>
      <c r="J282" s="125"/>
      <c r="K282" s="125"/>
      <c r="L282" s="125"/>
      <c r="M282" s="125"/>
      <c r="N282" s="424"/>
      <c r="O282" s="124"/>
      <c r="P282" s="124"/>
      <c r="Q282" s="124"/>
      <c r="R282" s="124"/>
      <c r="S282" s="124"/>
      <c r="T282" s="124"/>
      <c r="U282" s="124"/>
      <c r="V282" s="124"/>
      <c r="W282" s="124"/>
      <c r="X282" s="124"/>
      <c r="Y282" s="124"/>
      <c r="Z282" s="125"/>
      <c r="AA282" s="125"/>
      <c r="AB282" s="56"/>
      <c r="AC282" s="56"/>
      <c r="AE282" s="426"/>
    </row>
    <row r="283" spans="1:31" s="425" customFormat="1" x14ac:dyDescent="0.3">
      <c r="A283" s="56"/>
      <c r="B283" s="7"/>
      <c r="C283" s="7"/>
      <c r="D283" s="7"/>
      <c r="E283" s="54"/>
      <c r="F283" s="56"/>
      <c r="G283" s="56"/>
      <c r="H283" s="124"/>
      <c r="I283" s="125"/>
      <c r="J283" s="125"/>
      <c r="K283" s="125"/>
      <c r="L283" s="125"/>
      <c r="M283" s="125"/>
      <c r="N283" s="424"/>
      <c r="O283" s="124"/>
      <c r="P283" s="124"/>
      <c r="Q283" s="124"/>
      <c r="R283" s="124"/>
      <c r="S283" s="124"/>
      <c r="T283" s="124"/>
      <c r="U283" s="124"/>
      <c r="V283" s="124"/>
      <c r="W283" s="124"/>
      <c r="X283" s="124"/>
      <c r="Y283" s="124"/>
      <c r="Z283" s="125"/>
      <c r="AA283" s="125"/>
      <c r="AB283" s="56"/>
      <c r="AC283" s="56"/>
      <c r="AE283" s="426"/>
    </row>
    <row r="284" spans="1:31" s="425" customFormat="1" x14ac:dyDescent="0.3">
      <c r="A284" s="56"/>
      <c r="B284" s="7"/>
      <c r="C284" s="7"/>
      <c r="D284" s="7"/>
      <c r="E284" s="54"/>
      <c r="F284" s="56"/>
      <c r="G284" s="56"/>
      <c r="H284" s="124"/>
      <c r="I284" s="125"/>
      <c r="J284" s="125"/>
      <c r="K284" s="125"/>
      <c r="L284" s="125"/>
      <c r="M284" s="125"/>
      <c r="N284" s="424"/>
      <c r="O284" s="124"/>
      <c r="P284" s="124"/>
      <c r="Q284" s="124"/>
      <c r="R284" s="124"/>
      <c r="S284" s="124"/>
      <c r="T284" s="124"/>
      <c r="U284" s="124"/>
      <c r="V284" s="124"/>
      <c r="W284" s="124"/>
      <c r="X284" s="124"/>
      <c r="Y284" s="124"/>
      <c r="Z284" s="125"/>
      <c r="AA284" s="125"/>
      <c r="AB284" s="56"/>
      <c r="AC284" s="56"/>
      <c r="AE284" s="426"/>
    </row>
    <row r="285" spans="1:31" s="425" customFormat="1" x14ac:dyDescent="0.3">
      <c r="A285" s="56"/>
      <c r="B285" s="7"/>
      <c r="C285" s="7"/>
      <c r="D285" s="7"/>
      <c r="E285" s="54"/>
      <c r="F285" s="56"/>
      <c r="G285" s="56"/>
      <c r="H285" s="124"/>
      <c r="I285" s="125"/>
      <c r="J285" s="125"/>
      <c r="K285" s="125"/>
      <c r="L285" s="125"/>
      <c r="M285" s="125"/>
      <c r="N285" s="424"/>
      <c r="O285" s="124"/>
      <c r="P285" s="124"/>
      <c r="Q285" s="124"/>
      <c r="R285" s="124"/>
      <c r="S285" s="124"/>
      <c r="T285" s="124"/>
      <c r="U285" s="124"/>
      <c r="V285" s="124"/>
      <c r="W285" s="124"/>
      <c r="X285" s="124"/>
      <c r="Y285" s="124"/>
      <c r="Z285" s="125"/>
      <c r="AA285" s="125"/>
      <c r="AB285" s="56"/>
      <c r="AC285" s="56"/>
      <c r="AE285" s="426"/>
    </row>
    <row r="286" spans="1:31" s="425" customFormat="1" x14ac:dyDescent="0.3">
      <c r="A286" s="56"/>
      <c r="B286" s="7"/>
      <c r="C286" s="7"/>
      <c r="D286" s="7"/>
      <c r="E286" s="54"/>
      <c r="F286" s="56"/>
      <c r="G286" s="56"/>
      <c r="H286" s="124"/>
      <c r="I286" s="125"/>
      <c r="J286" s="125"/>
      <c r="K286" s="125"/>
      <c r="L286" s="125"/>
      <c r="M286" s="125"/>
      <c r="N286" s="424"/>
      <c r="O286" s="124"/>
      <c r="P286" s="124"/>
      <c r="Q286" s="124"/>
      <c r="R286" s="124"/>
      <c r="S286" s="124"/>
      <c r="T286" s="124"/>
      <c r="U286" s="124"/>
      <c r="V286" s="124"/>
      <c r="W286" s="124"/>
      <c r="X286" s="124"/>
      <c r="Y286" s="124"/>
      <c r="Z286" s="125"/>
      <c r="AA286" s="125"/>
      <c r="AB286" s="56"/>
      <c r="AC286" s="56"/>
      <c r="AE286" s="426"/>
    </row>
    <row r="287" spans="1:31" s="425" customFormat="1" x14ac:dyDescent="0.3">
      <c r="A287" s="56"/>
      <c r="B287" s="7"/>
      <c r="C287" s="7"/>
      <c r="D287" s="7"/>
      <c r="E287" s="54"/>
      <c r="F287" s="56"/>
      <c r="G287" s="56"/>
      <c r="H287" s="124"/>
      <c r="I287" s="125"/>
      <c r="J287" s="125"/>
      <c r="K287" s="125"/>
      <c r="L287" s="125"/>
      <c r="M287" s="125"/>
      <c r="N287" s="424"/>
      <c r="O287" s="124"/>
      <c r="P287" s="124"/>
      <c r="Q287" s="124"/>
      <c r="R287" s="124"/>
      <c r="S287" s="124"/>
      <c r="T287" s="124"/>
      <c r="U287" s="124"/>
      <c r="V287" s="124"/>
      <c r="W287" s="124"/>
      <c r="X287" s="124"/>
      <c r="Y287" s="124"/>
      <c r="Z287" s="125"/>
      <c r="AA287" s="125"/>
      <c r="AB287" s="56"/>
      <c r="AC287" s="56"/>
      <c r="AE287" s="426"/>
    </row>
    <row r="288" spans="1:31" s="425" customFormat="1" x14ac:dyDescent="0.3">
      <c r="A288" s="56"/>
      <c r="B288" s="7"/>
      <c r="C288" s="7"/>
      <c r="D288" s="7"/>
      <c r="E288" s="54"/>
      <c r="F288" s="56"/>
      <c r="G288" s="56"/>
      <c r="H288" s="124"/>
      <c r="I288" s="125"/>
      <c r="J288" s="125"/>
      <c r="K288" s="125"/>
      <c r="L288" s="125"/>
      <c r="M288" s="125"/>
      <c r="N288" s="424"/>
      <c r="O288" s="124"/>
      <c r="P288" s="124"/>
      <c r="Q288" s="124"/>
      <c r="R288" s="124"/>
      <c r="S288" s="124"/>
      <c r="T288" s="124"/>
      <c r="U288" s="124"/>
      <c r="V288" s="124"/>
      <c r="W288" s="124"/>
      <c r="X288" s="124"/>
      <c r="Y288" s="124"/>
      <c r="Z288" s="125"/>
      <c r="AA288" s="125"/>
      <c r="AB288" s="56"/>
      <c r="AC288" s="56"/>
      <c r="AE288" s="426"/>
    </row>
    <row r="289" spans="1:31" s="425" customFormat="1" x14ac:dyDescent="0.3">
      <c r="A289" s="56"/>
      <c r="B289" s="7"/>
      <c r="C289" s="7"/>
      <c r="D289" s="7"/>
      <c r="E289" s="54"/>
      <c r="F289" s="56"/>
      <c r="G289" s="56"/>
      <c r="H289" s="124"/>
      <c r="I289" s="125"/>
      <c r="J289" s="125"/>
      <c r="K289" s="125"/>
      <c r="L289" s="125"/>
      <c r="M289" s="125"/>
      <c r="N289" s="424"/>
      <c r="O289" s="124"/>
      <c r="P289" s="124"/>
      <c r="Q289" s="124"/>
      <c r="R289" s="124"/>
      <c r="S289" s="124"/>
      <c r="T289" s="124"/>
      <c r="U289" s="124"/>
      <c r="V289" s="124"/>
      <c r="W289" s="124"/>
      <c r="X289" s="124"/>
      <c r="Y289" s="124"/>
      <c r="Z289" s="125"/>
      <c r="AA289" s="125"/>
      <c r="AB289" s="56"/>
      <c r="AC289" s="56"/>
      <c r="AE289" s="426"/>
    </row>
    <row r="290" spans="1:31" s="425" customFormat="1" x14ac:dyDescent="0.3">
      <c r="A290" s="56"/>
      <c r="B290" s="7"/>
      <c r="C290" s="7"/>
      <c r="D290" s="7"/>
      <c r="E290" s="54"/>
      <c r="F290" s="56"/>
      <c r="G290" s="56"/>
      <c r="H290" s="124"/>
      <c r="I290" s="125"/>
      <c r="J290" s="125"/>
      <c r="K290" s="125"/>
      <c r="L290" s="125"/>
      <c r="M290" s="125"/>
      <c r="N290" s="424"/>
      <c r="O290" s="124"/>
      <c r="P290" s="124"/>
      <c r="Q290" s="124"/>
      <c r="R290" s="124"/>
      <c r="S290" s="124"/>
      <c r="T290" s="124"/>
      <c r="U290" s="124"/>
      <c r="V290" s="124"/>
      <c r="W290" s="124"/>
      <c r="X290" s="124"/>
      <c r="Y290" s="124"/>
      <c r="Z290" s="125"/>
      <c r="AA290" s="125"/>
      <c r="AB290" s="56"/>
      <c r="AC290" s="56"/>
      <c r="AE290" s="426"/>
    </row>
    <row r="291" spans="1:31" s="425" customFormat="1" x14ac:dyDescent="0.3">
      <c r="A291" s="56"/>
      <c r="B291" s="7"/>
      <c r="C291" s="7"/>
      <c r="D291" s="7"/>
      <c r="E291" s="54"/>
      <c r="F291" s="56"/>
      <c r="G291" s="56"/>
      <c r="H291" s="124"/>
      <c r="I291" s="125"/>
      <c r="J291" s="125"/>
      <c r="K291" s="125"/>
      <c r="L291" s="125"/>
      <c r="M291" s="125"/>
      <c r="N291" s="424"/>
      <c r="O291" s="124"/>
      <c r="P291" s="124"/>
      <c r="Q291" s="124"/>
      <c r="R291" s="124"/>
      <c r="S291" s="124"/>
      <c r="T291" s="124"/>
      <c r="U291" s="124"/>
      <c r="V291" s="124"/>
      <c r="W291" s="124"/>
      <c r="X291" s="124"/>
      <c r="Y291" s="124"/>
      <c r="Z291" s="125"/>
      <c r="AA291" s="125"/>
      <c r="AB291" s="56"/>
      <c r="AC291" s="56"/>
      <c r="AE291" s="426"/>
    </row>
    <row r="292" spans="1:31" s="425" customFormat="1" x14ac:dyDescent="0.3">
      <c r="A292" s="56"/>
      <c r="B292" s="7"/>
      <c r="C292" s="7"/>
      <c r="D292" s="7"/>
      <c r="E292" s="54"/>
      <c r="F292" s="56"/>
      <c r="G292" s="56"/>
      <c r="H292" s="124"/>
      <c r="I292" s="125"/>
      <c r="J292" s="125"/>
      <c r="K292" s="125"/>
      <c r="L292" s="125"/>
      <c r="M292" s="125"/>
      <c r="N292" s="424"/>
      <c r="O292" s="124"/>
      <c r="P292" s="124"/>
      <c r="Q292" s="124"/>
      <c r="R292" s="124"/>
      <c r="S292" s="124"/>
      <c r="T292" s="124"/>
      <c r="U292" s="124"/>
      <c r="V292" s="124"/>
      <c r="W292" s="124"/>
      <c r="X292" s="124"/>
      <c r="Y292" s="124"/>
      <c r="Z292" s="125"/>
      <c r="AA292" s="125"/>
      <c r="AB292" s="56"/>
      <c r="AC292" s="56"/>
      <c r="AE292" s="426"/>
    </row>
    <row r="293" spans="1:31" s="425" customFormat="1" x14ac:dyDescent="0.3">
      <c r="A293" s="56"/>
      <c r="B293" s="7"/>
      <c r="C293" s="7"/>
      <c r="D293" s="7"/>
      <c r="E293" s="54"/>
      <c r="F293" s="56"/>
      <c r="G293" s="56"/>
      <c r="H293" s="124"/>
      <c r="I293" s="125"/>
      <c r="J293" s="125"/>
      <c r="K293" s="125"/>
      <c r="L293" s="125"/>
      <c r="M293" s="125"/>
      <c r="N293" s="424"/>
      <c r="O293" s="124"/>
      <c r="P293" s="124"/>
      <c r="Q293" s="124"/>
      <c r="R293" s="124"/>
      <c r="S293" s="124"/>
      <c r="T293" s="124"/>
      <c r="U293" s="124"/>
      <c r="V293" s="124"/>
      <c r="W293" s="124"/>
      <c r="X293" s="124"/>
      <c r="Y293" s="124"/>
      <c r="Z293" s="125"/>
      <c r="AA293" s="125"/>
      <c r="AB293" s="56"/>
      <c r="AC293" s="56"/>
      <c r="AE293" s="426"/>
    </row>
    <row r="294" spans="1:31" s="425" customFormat="1" x14ac:dyDescent="0.3">
      <c r="A294" s="56"/>
      <c r="B294" s="7"/>
      <c r="C294" s="7"/>
      <c r="D294" s="7"/>
      <c r="E294" s="54"/>
      <c r="F294" s="56"/>
      <c r="G294" s="56"/>
      <c r="H294" s="124"/>
      <c r="I294" s="125"/>
      <c r="J294" s="125"/>
      <c r="K294" s="125"/>
      <c r="L294" s="125"/>
      <c r="M294" s="125"/>
      <c r="N294" s="424"/>
      <c r="O294" s="124"/>
      <c r="P294" s="124"/>
      <c r="Q294" s="124"/>
      <c r="R294" s="124"/>
      <c r="S294" s="124"/>
      <c r="T294" s="124"/>
      <c r="U294" s="124"/>
      <c r="V294" s="124"/>
      <c r="W294" s="124"/>
      <c r="X294" s="124"/>
      <c r="Y294" s="124"/>
      <c r="Z294" s="125"/>
      <c r="AA294" s="125"/>
      <c r="AB294" s="56"/>
      <c r="AC294" s="56"/>
      <c r="AE294" s="426"/>
    </row>
    <row r="295" spans="1:31" s="425" customFormat="1" x14ac:dyDescent="0.3">
      <c r="A295" s="56"/>
      <c r="B295" s="7"/>
      <c r="C295" s="7"/>
      <c r="D295" s="7"/>
      <c r="E295" s="54"/>
      <c r="F295" s="56"/>
      <c r="G295" s="56"/>
      <c r="H295" s="124"/>
      <c r="I295" s="125"/>
      <c r="J295" s="125"/>
      <c r="K295" s="125"/>
      <c r="L295" s="125"/>
      <c r="M295" s="125"/>
      <c r="N295" s="424"/>
      <c r="O295" s="124"/>
      <c r="P295" s="124"/>
      <c r="Q295" s="124"/>
      <c r="R295" s="124"/>
      <c r="S295" s="124"/>
      <c r="T295" s="124"/>
      <c r="U295" s="124"/>
      <c r="V295" s="124"/>
      <c r="W295" s="124"/>
      <c r="X295" s="124"/>
      <c r="Y295" s="124"/>
      <c r="Z295" s="125"/>
      <c r="AA295" s="125"/>
      <c r="AB295" s="56"/>
      <c r="AC295" s="56"/>
      <c r="AE295" s="426"/>
    </row>
    <row r="296" spans="1:31" s="425" customFormat="1" x14ac:dyDescent="0.3">
      <c r="A296" s="56"/>
      <c r="B296" s="7"/>
      <c r="C296" s="7"/>
      <c r="D296" s="7"/>
      <c r="E296" s="54"/>
      <c r="F296" s="56"/>
      <c r="G296" s="56"/>
      <c r="H296" s="124"/>
      <c r="I296" s="125"/>
      <c r="J296" s="125"/>
      <c r="K296" s="125"/>
      <c r="L296" s="125"/>
      <c r="M296" s="125"/>
      <c r="N296" s="424"/>
      <c r="O296" s="124"/>
      <c r="P296" s="124"/>
      <c r="Q296" s="124"/>
      <c r="R296" s="124"/>
      <c r="S296" s="124"/>
      <c r="T296" s="124"/>
      <c r="U296" s="124"/>
      <c r="V296" s="124"/>
      <c r="W296" s="124"/>
      <c r="X296" s="124"/>
      <c r="Y296" s="124"/>
      <c r="Z296" s="125"/>
      <c r="AA296" s="125"/>
      <c r="AB296" s="56"/>
      <c r="AC296" s="56"/>
      <c r="AE296" s="426"/>
    </row>
    <row r="297" spans="1:31" s="425" customFormat="1" x14ac:dyDescent="0.3">
      <c r="A297" s="56"/>
      <c r="B297" s="7"/>
      <c r="C297" s="7"/>
      <c r="D297" s="7"/>
      <c r="E297" s="54"/>
      <c r="F297" s="56"/>
      <c r="G297" s="56"/>
      <c r="H297" s="124"/>
      <c r="I297" s="125"/>
      <c r="J297" s="125"/>
      <c r="K297" s="125"/>
      <c r="L297" s="125"/>
      <c r="M297" s="125"/>
      <c r="N297" s="424"/>
      <c r="O297" s="124"/>
      <c r="P297" s="124"/>
      <c r="Q297" s="124"/>
      <c r="R297" s="124"/>
      <c r="S297" s="124"/>
      <c r="T297" s="124"/>
      <c r="U297" s="124"/>
      <c r="V297" s="124"/>
      <c r="W297" s="124"/>
      <c r="X297" s="124"/>
      <c r="Y297" s="124"/>
      <c r="Z297" s="125"/>
      <c r="AA297" s="125"/>
      <c r="AB297" s="56"/>
      <c r="AC297" s="56"/>
      <c r="AE297" s="426"/>
    </row>
    <row r="298" spans="1:31" s="425" customFormat="1" x14ac:dyDescent="0.3">
      <c r="A298" s="56"/>
      <c r="B298" s="7"/>
      <c r="C298" s="7"/>
      <c r="D298" s="7"/>
      <c r="E298" s="54"/>
      <c r="F298" s="56"/>
      <c r="G298" s="56"/>
      <c r="H298" s="124"/>
      <c r="I298" s="125"/>
      <c r="J298" s="125"/>
      <c r="K298" s="125"/>
      <c r="L298" s="125"/>
      <c r="M298" s="125"/>
      <c r="N298" s="424"/>
      <c r="O298" s="124"/>
      <c r="P298" s="124"/>
      <c r="Q298" s="124"/>
      <c r="R298" s="124"/>
      <c r="S298" s="124"/>
      <c r="T298" s="124"/>
      <c r="U298" s="124"/>
      <c r="V298" s="124"/>
      <c r="W298" s="124"/>
      <c r="X298" s="124"/>
      <c r="Y298" s="124"/>
      <c r="Z298" s="125"/>
      <c r="AA298" s="125"/>
      <c r="AB298" s="56"/>
      <c r="AC298" s="56"/>
      <c r="AE298" s="426"/>
    </row>
    <row r="299" spans="1:31" s="425" customFormat="1" x14ac:dyDescent="0.3">
      <c r="A299" s="56"/>
      <c r="B299" s="7"/>
      <c r="C299" s="7"/>
      <c r="D299" s="7"/>
      <c r="E299" s="54"/>
      <c r="F299" s="56"/>
      <c r="G299" s="56"/>
      <c r="H299" s="124"/>
      <c r="I299" s="125"/>
      <c r="J299" s="125"/>
      <c r="K299" s="125"/>
      <c r="L299" s="125"/>
      <c r="M299" s="125"/>
      <c r="N299" s="424"/>
      <c r="O299" s="124"/>
      <c r="P299" s="124"/>
      <c r="Q299" s="124"/>
      <c r="R299" s="124"/>
      <c r="S299" s="124"/>
      <c r="T299" s="124"/>
      <c r="U299" s="124"/>
      <c r="V299" s="124"/>
      <c r="W299" s="124"/>
      <c r="X299" s="124"/>
      <c r="Y299" s="124"/>
      <c r="Z299" s="125"/>
      <c r="AA299" s="125"/>
      <c r="AB299" s="56"/>
      <c r="AC299" s="56"/>
      <c r="AE299" s="426"/>
    </row>
    <row r="300" spans="1:31" s="425" customFormat="1" x14ac:dyDescent="0.3">
      <c r="A300" s="56"/>
      <c r="B300" s="7"/>
      <c r="C300" s="7"/>
      <c r="D300" s="7"/>
      <c r="E300" s="54"/>
      <c r="F300" s="56"/>
      <c r="G300" s="56"/>
      <c r="H300" s="124"/>
      <c r="I300" s="125"/>
      <c r="J300" s="125"/>
      <c r="K300" s="125"/>
      <c r="L300" s="125"/>
      <c r="M300" s="125"/>
      <c r="N300" s="424"/>
      <c r="O300" s="124"/>
      <c r="P300" s="124"/>
      <c r="Q300" s="124"/>
      <c r="R300" s="124"/>
      <c r="S300" s="124"/>
      <c r="T300" s="124"/>
      <c r="U300" s="124"/>
      <c r="V300" s="124"/>
      <c r="W300" s="124"/>
      <c r="X300" s="124"/>
      <c r="Y300" s="124"/>
      <c r="Z300" s="125"/>
      <c r="AA300" s="125"/>
      <c r="AB300" s="56"/>
      <c r="AC300" s="56"/>
      <c r="AE300" s="426"/>
    </row>
    <row r="301" spans="1:31" s="425" customFormat="1" x14ac:dyDescent="0.3">
      <c r="A301" s="56"/>
      <c r="B301" s="7"/>
      <c r="C301" s="7"/>
      <c r="D301" s="7"/>
      <c r="E301" s="54"/>
      <c r="F301" s="56"/>
      <c r="G301" s="56"/>
      <c r="H301" s="124"/>
      <c r="I301" s="125"/>
      <c r="J301" s="125"/>
      <c r="K301" s="125"/>
      <c r="L301" s="125"/>
      <c r="M301" s="125"/>
      <c r="N301" s="424"/>
      <c r="O301" s="124"/>
      <c r="P301" s="124"/>
      <c r="Q301" s="124"/>
      <c r="R301" s="124"/>
      <c r="S301" s="124"/>
      <c r="T301" s="124"/>
      <c r="U301" s="124"/>
      <c r="V301" s="124"/>
      <c r="W301" s="124"/>
      <c r="X301" s="124"/>
      <c r="Y301" s="124"/>
      <c r="Z301" s="125"/>
      <c r="AA301" s="125"/>
      <c r="AB301" s="56"/>
      <c r="AC301" s="56"/>
      <c r="AE301" s="426"/>
    </row>
    <row r="302" spans="1:31" s="425" customFormat="1" x14ac:dyDescent="0.3">
      <c r="A302" s="56"/>
      <c r="B302" s="7"/>
      <c r="C302" s="7"/>
      <c r="D302" s="7"/>
      <c r="E302" s="54"/>
      <c r="F302" s="56"/>
      <c r="G302" s="56"/>
      <c r="H302" s="124"/>
      <c r="I302" s="125"/>
      <c r="J302" s="125"/>
      <c r="K302" s="125"/>
      <c r="L302" s="125"/>
      <c r="M302" s="125"/>
      <c r="N302" s="424"/>
      <c r="O302" s="124"/>
      <c r="P302" s="124"/>
      <c r="Q302" s="124"/>
      <c r="R302" s="124"/>
      <c r="S302" s="124"/>
      <c r="T302" s="124"/>
      <c r="U302" s="124"/>
      <c r="V302" s="124"/>
      <c r="W302" s="124"/>
      <c r="X302" s="124"/>
      <c r="Y302" s="124"/>
      <c r="Z302" s="125"/>
      <c r="AA302" s="125"/>
      <c r="AB302" s="56"/>
      <c r="AC302" s="56"/>
      <c r="AE302" s="426"/>
    </row>
    <row r="303" spans="1:31" s="425" customFormat="1" x14ac:dyDescent="0.3">
      <c r="A303" s="56"/>
      <c r="B303" s="7"/>
      <c r="C303" s="7"/>
      <c r="D303" s="7"/>
      <c r="E303" s="54"/>
      <c r="F303" s="56"/>
      <c r="G303" s="56"/>
      <c r="H303" s="124"/>
      <c r="I303" s="125"/>
      <c r="J303" s="125"/>
      <c r="K303" s="125"/>
      <c r="L303" s="125"/>
      <c r="M303" s="125"/>
      <c r="N303" s="424"/>
      <c r="O303" s="124"/>
      <c r="P303" s="124"/>
      <c r="Q303" s="124"/>
      <c r="R303" s="124"/>
      <c r="S303" s="124"/>
      <c r="T303" s="124"/>
      <c r="U303" s="124"/>
      <c r="V303" s="124"/>
      <c r="W303" s="124"/>
      <c r="X303" s="124"/>
      <c r="Y303" s="124"/>
      <c r="Z303" s="125"/>
      <c r="AA303" s="125"/>
      <c r="AB303" s="56"/>
      <c r="AC303" s="56"/>
      <c r="AE303" s="426"/>
    </row>
    <row r="304" spans="1:31" s="425" customFormat="1" x14ac:dyDescent="0.3">
      <c r="A304" s="56"/>
      <c r="B304" s="7"/>
      <c r="C304" s="7"/>
      <c r="D304" s="7"/>
      <c r="E304" s="54"/>
      <c r="F304" s="56"/>
      <c r="G304" s="56"/>
      <c r="H304" s="124"/>
      <c r="I304" s="125"/>
      <c r="J304" s="125"/>
      <c r="K304" s="125"/>
      <c r="L304" s="125"/>
      <c r="M304" s="125"/>
      <c r="N304" s="424"/>
      <c r="O304" s="124"/>
      <c r="P304" s="124"/>
      <c r="Q304" s="124"/>
      <c r="R304" s="124"/>
      <c r="S304" s="124"/>
      <c r="T304" s="124"/>
      <c r="U304" s="124"/>
      <c r="V304" s="124"/>
      <c r="W304" s="124"/>
      <c r="X304" s="124"/>
      <c r="Y304" s="124"/>
      <c r="Z304" s="125"/>
      <c r="AA304" s="125"/>
      <c r="AB304" s="56"/>
      <c r="AC304" s="56"/>
      <c r="AE304" s="426"/>
    </row>
    <row r="305" spans="1:31" s="425" customFormat="1" x14ac:dyDescent="0.3">
      <c r="A305" s="56"/>
      <c r="B305" s="7"/>
      <c r="C305" s="7"/>
      <c r="D305" s="7"/>
      <c r="E305" s="54"/>
      <c r="F305" s="56"/>
      <c r="G305" s="56"/>
      <c r="H305" s="124"/>
      <c r="I305" s="125"/>
      <c r="J305" s="125"/>
      <c r="K305" s="125"/>
      <c r="L305" s="125"/>
      <c r="M305" s="125"/>
      <c r="N305" s="424"/>
      <c r="O305" s="124"/>
      <c r="P305" s="124"/>
      <c r="Q305" s="124"/>
      <c r="R305" s="124"/>
      <c r="S305" s="124"/>
      <c r="T305" s="124"/>
      <c r="U305" s="124"/>
      <c r="V305" s="124"/>
      <c r="W305" s="124"/>
      <c r="X305" s="124"/>
      <c r="Y305" s="124"/>
      <c r="Z305" s="125"/>
      <c r="AA305" s="125"/>
      <c r="AB305" s="56"/>
      <c r="AC305" s="56"/>
      <c r="AE305" s="426"/>
    </row>
    <row r="306" spans="1:31" s="425" customFormat="1" x14ac:dyDescent="0.3">
      <c r="A306" s="56"/>
      <c r="B306" s="7"/>
      <c r="C306" s="7"/>
      <c r="D306" s="7"/>
      <c r="E306" s="54"/>
      <c r="F306" s="56"/>
      <c r="G306" s="56"/>
      <c r="H306" s="124"/>
      <c r="I306" s="125"/>
      <c r="J306" s="125"/>
      <c r="K306" s="125"/>
      <c r="L306" s="125"/>
      <c r="M306" s="125"/>
      <c r="N306" s="424"/>
      <c r="O306" s="124"/>
      <c r="P306" s="124"/>
      <c r="Q306" s="124"/>
      <c r="R306" s="124"/>
      <c r="S306" s="124"/>
      <c r="T306" s="124"/>
      <c r="U306" s="124"/>
      <c r="V306" s="124"/>
      <c r="W306" s="124"/>
      <c r="X306" s="124"/>
      <c r="Y306" s="124"/>
      <c r="Z306" s="125"/>
      <c r="AA306" s="125"/>
      <c r="AB306" s="56"/>
      <c r="AC306" s="56"/>
      <c r="AE306" s="426"/>
    </row>
    <row r="307" spans="1:31" s="425" customFormat="1" x14ac:dyDescent="0.3">
      <c r="A307" s="56"/>
      <c r="B307" s="7"/>
      <c r="C307" s="7"/>
      <c r="D307" s="7"/>
      <c r="E307" s="54"/>
      <c r="F307" s="56"/>
      <c r="G307" s="56"/>
      <c r="H307" s="124"/>
      <c r="I307" s="125"/>
      <c r="J307" s="125"/>
      <c r="K307" s="125"/>
      <c r="L307" s="125"/>
      <c r="M307" s="125"/>
      <c r="N307" s="424"/>
      <c r="O307" s="124"/>
      <c r="P307" s="124"/>
      <c r="Q307" s="124"/>
      <c r="R307" s="124"/>
      <c r="S307" s="124"/>
      <c r="T307" s="124"/>
      <c r="U307" s="124"/>
      <c r="V307" s="124"/>
      <c r="W307" s="124"/>
      <c r="X307" s="124"/>
      <c r="Y307" s="124"/>
      <c r="Z307" s="125"/>
      <c r="AA307" s="125"/>
      <c r="AB307" s="56"/>
      <c r="AC307" s="56"/>
      <c r="AE307" s="426"/>
    </row>
    <row r="308" spans="1:31" s="425" customFormat="1" x14ac:dyDescent="0.3">
      <c r="A308" s="56"/>
      <c r="B308" s="7"/>
      <c r="C308" s="7"/>
      <c r="D308" s="7"/>
      <c r="E308" s="54"/>
      <c r="F308" s="56"/>
      <c r="G308" s="56"/>
      <c r="H308" s="124"/>
      <c r="I308" s="125"/>
      <c r="J308" s="125"/>
      <c r="K308" s="125"/>
      <c r="L308" s="125"/>
      <c r="M308" s="125"/>
      <c r="N308" s="424"/>
      <c r="O308" s="124"/>
      <c r="P308" s="124"/>
      <c r="Q308" s="124"/>
      <c r="R308" s="124"/>
      <c r="S308" s="124"/>
      <c r="T308" s="124"/>
      <c r="U308" s="124"/>
      <c r="V308" s="124"/>
      <c r="W308" s="124"/>
      <c r="X308" s="124"/>
      <c r="Y308" s="124"/>
      <c r="Z308" s="125"/>
      <c r="AA308" s="125"/>
      <c r="AB308" s="56"/>
      <c r="AC308" s="56"/>
      <c r="AE308" s="426"/>
    </row>
    <row r="309" spans="1:31" s="425" customFormat="1" x14ac:dyDescent="0.3">
      <c r="A309" s="56"/>
      <c r="B309" s="7"/>
      <c r="C309" s="7"/>
      <c r="D309" s="7"/>
      <c r="E309" s="54"/>
      <c r="F309" s="56"/>
      <c r="G309" s="56"/>
      <c r="H309" s="124"/>
      <c r="I309" s="125"/>
      <c r="J309" s="125"/>
      <c r="K309" s="125"/>
      <c r="L309" s="125"/>
      <c r="M309" s="125"/>
      <c r="N309" s="424"/>
      <c r="O309" s="124"/>
      <c r="P309" s="124"/>
      <c r="Q309" s="124"/>
      <c r="R309" s="124"/>
      <c r="S309" s="124"/>
      <c r="T309" s="124"/>
      <c r="U309" s="124"/>
      <c r="V309" s="124"/>
      <c r="W309" s="124"/>
      <c r="X309" s="124"/>
      <c r="Y309" s="124"/>
      <c r="Z309" s="125"/>
      <c r="AA309" s="125"/>
      <c r="AB309" s="56"/>
      <c r="AC309" s="56"/>
      <c r="AE309" s="426"/>
    </row>
    <row r="310" spans="1:31" s="425" customFormat="1" x14ac:dyDescent="0.3">
      <c r="A310" s="56"/>
      <c r="B310" s="7"/>
      <c r="C310" s="7"/>
      <c r="D310" s="7"/>
      <c r="E310" s="54"/>
      <c r="F310" s="56"/>
      <c r="G310" s="56"/>
      <c r="H310" s="124"/>
      <c r="I310" s="125"/>
      <c r="J310" s="125"/>
      <c r="K310" s="125"/>
      <c r="L310" s="125"/>
      <c r="M310" s="125"/>
      <c r="N310" s="424"/>
      <c r="O310" s="124"/>
      <c r="P310" s="124"/>
      <c r="Q310" s="124"/>
      <c r="R310" s="124"/>
      <c r="S310" s="124"/>
      <c r="T310" s="124"/>
      <c r="U310" s="124"/>
      <c r="V310" s="124"/>
      <c r="W310" s="124"/>
      <c r="X310" s="124"/>
      <c r="Y310" s="124"/>
      <c r="Z310" s="125"/>
      <c r="AA310" s="125"/>
      <c r="AB310" s="56"/>
      <c r="AC310" s="56"/>
      <c r="AE310" s="426"/>
    </row>
    <row r="311" spans="1:31" s="425" customFormat="1" x14ac:dyDescent="0.3">
      <c r="A311" s="56"/>
      <c r="B311" s="7"/>
      <c r="C311" s="7"/>
      <c r="D311" s="7"/>
      <c r="E311" s="54"/>
      <c r="F311" s="56"/>
      <c r="G311" s="56"/>
      <c r="H311" s="124"/>
      <c r="I311" s="125"/>
      <c r="J311" s="125"/>
      <c r="K311" s="125"/>
      <c r="L311" s="125"/>
      <c r="M311" s="125"/>
      <c r="N311" s="424"/>
      <c r="O311" s="124"/>
      <c r="P311" s="124"/>
      <c r="Q311" s="124"/>
      <c r="R311" s="124"/>
      <c r="S311" s="124"/>
      <c r="T311" s="124"/>
      <c r="U311" s="124"/>
      <c r="V311" s="124"/>
      <c r="W311" s="124"/>
      <c r="X311" s="124"/>
      <c r="Y311" s="124"/>
      <c r="Z311" s="125"/>
      <c r="AA311" s="125"/>
      <c r="AB311" s="56"/>
      <c r="AC311" s="56"/>
      <c r="AE311" s="426"/>
    </row>
    <row r="312" spans="1:31" s="425" customFormat="1" x14ac:dyDescent="0.3">
      <c r="A312" s="56"/>
      <c r="B312" s="7"/>
      <c r="C312" s="7"/>
      <c r="D312" s="7"/>
      <c r="E312" s="54"/>
      <c r="F312" s="56"/>
      <c r="G312" s="56"/>
      <c r="H312" s="124"/>
      <c r="I312" s="125"/>
      <c r="J312" s="125"/>
      <c r="K312" s="125"/>
      <c r="L312" s="125"/>
      <c r="M312" s="125"/>
      <c r="N312" s="424"/>
      <c r="O312" s="124"/>
      <c r="P312" s="124"/>
      <c r="Q312" s="124"/>
      <c r="R312" s="124"/>
      <c r="S312" s="124"/>
      <c r="T312" s="124"/>
      <c r="U312" s="124"/>
      <c r="V312" s="124"/>
      <c r="W312" s="124"/>
      <c r="X312" s="124"/>
      <c r="Y312" s="124"/>
      <c r="Z312" s="125"/>
      <c r="AA312" s="125"/>
      <c r="AB312" s="56"/>
      <c r="AC312" s="56"/>
      <c r="AE312" s="426"/>
    </row>
    <row r="313" spans="1:31" s="425" customFormat="1" x14ac:dyDescent="0.3">
      <c r="A313" s="56"/>
      <c r="B313" s="7"/>
      <c r="C313" s="7"/>
      <c r="D313" s="7"/>
      <c r="E313" s="54"/>
      <c r="F313" s="56"/>
      <c r="G313" s="56"/>
      <c r="H313" s="124"/>
      <c r="I313" s="125"/>
      <c r="J313" s="125"/>
      <c r="K313" s="125"/>
      <c r="L313" s="125"/>
      <c r="M313" s="125"/>
      <c r="N313" s="424"/>
      <c r="O313" s="124"/>
      <c r="P313" s="124"/>
      <c r="Q313" s="124"/>
      <c r="R313" s="124"/>
      <c r="S313" s="124"/>
      <c r="T313" s="124"/>
      <c r="U313" s="124"/>
      <c r="V313" s="124"/>
      <c r="W313" s="124"/>
      <c r="X313" s="124"/>
      <c r="Y313" s="124"/>
      <c r="Z313" s="125"/>
      <c r="AA313" s="125"/>
      <c r="AB313" s="56"/>
      <c r="AC313" s="56"/>
      <c r="AE313" s="426"/>
    </row>
    <row r="314" spans="1:31" s="425" customFormat="1" x14ac:dyDescent="0.3">
      <c r="A314" s="56"/>
      <c r="B314" s="7"/>
      <c r="C314" s="7"/>
      <c r="D314" s="7"/>
      <c r="E314" s="54"/>
      <c r="F314" s="56"/>
      <c r="G314" s="56"/>
      <c r="H314" s="124"/>
      <c r="I314" s="125"/>
      <c r="J314" s="125"/>
      <c r="K314" s="125"/>
      <c r="L314" s="125"/>
      <c r="M314" s="125"/>
      <c r="N314" s="424"/>
      <c r="O314" s="124"/>
      <c r="P314" s="124"/>
      <c r="Q314" s="124"/>
      <c r="R314" s="124"/>
      <c r="S314" s="124"/>
      <c r="T314" s="124"/>
      <c r="U314" s="124"/>
      <c r="V314" s="124"/>
      <c r="W314" s="124"/>
      <c r="X314" s="124"/>
      <c r="Y314" s="124"/>
      <c r="Z314" s="125"/>
      <c r="AA314" s="125"/>
      <c r="AB314" s="56"/>
      <c r="AC314" s="56"/>
      <c r="AE314" s="426"/>
    </row>
    <row r="315" spans="1:31" s="425" customFormat="1" x14ac:dyDescent="0.3">
      <c r="A315" s="56"/>
      <c r="B315" s="7"/>
      <c r="C315" s="7"/>
      <c r="D315" s="7"/>
      <c r="E315" s="54"/>
      <c r="F315" s="56"/>
      <c r="G315" s="56"/>
      <c r="H315" s="124"/>
      <c r="I315" s="125"/>
      <c r="J315" s="125"/>
      <c r="K315" s="125"/>
      <c r="L315" s="125"/>
      <c r="M315" s="125"/>
      <c r="N315" s="424"/>
      <c r="O315" s="124"/>
      <c r="P315" s="124"/>
      <c r="Q315" s="124"/>
      <c r="R315" s="124"/>
      <c r="S315" s="124"/>
      <c r="T315" s="124"/>
      <c r="U315" s="124"/>
      <c r="V315" s="124"/>
      <c r="W315" s="124"/>
      <c r="X315" s="124"/>
      <c r="Y315" s="124"/>
      <c r="Z315" s="125"/>
      <c r="AA315" s="125"/>
      <c r="AB315" s="56"/>
      <c r="AC315" s="56"/>
      <c r="AE315" s="426"/>
    </row>
    <row r="316" spans="1:31" s="425" customFormat="1" x14ac:dyDescent="0.3">
      <c r="A316" s="56"/>
      <c r="B316" s="7"/>
      <c r="C316" s="7"/>
      <c r="D316" s="7"/>
      <c r="E316" s="54"/>
      <c r="F316" s="56"/>
      <c r="G316" s="56"/>
      <c r="H316" s="124"/>
      <c r="I316" s="125"/>
      <c r="J316" s="125"/>
      <c r="K316" s="125"/>
      <c r="L316" s="125"/>
      <c r="M316" s="125"/>
      <c r="N316" s="424"/>
      <c r="O316" s="124"/>
      <c r="P316" s="124"/>
      <c r="Q316" s="124"/>
      <c r="R316" s="124"/>
      <c r="S316" s="124"/>
      <c r="T316" s="124"/>
      <c r="U316" s="124"/>
      <c r="V316" s="124"/>
      <c r="W316" s="124"/>
      <c r="X316" s="124"/>
      <c r="Y316" s="124"/>
      <c r="Z316" s="125"/>
      <c r="AA316" s="125"/>
      <c r="AB316" s="56"/>
      <c r="AC316" s="56"/>
      <c r="AE316" s="426"/>
    </row>
    <row r="317" spans="1:31" s="425" customFormat="1" x14ac:dyDescent="0.3">
      <c r="A317" s="56"/>
      <c r="B317" s="7"/>
      <c r="C317" s="7"/>
      <c r="D317" s="7"/>
      <c r="E317" s="54"/>
      <c r="F317" s="56"/>
      <c r="G317" s="56"/>
      <c r="H317" s="124"/>
      <c r="I317" s="125"/>
      <c r="J317" s="125"/>
      <c r="K317" s="125"/>
      <c r="L317" s="125"/>
      <c r="M317" s="125"/>
      <c r="N317" s="424"/>
      <c r="O317" s="124"/>
      <c r="P317" s="124"/>
      <c r="Q317" s="124"/>
      <c r="R317" s="124"/>
      <c r="S317" s="124"/>
      <c r="T317" s="124"/>
      <c r="U317" s="124"/>
      <c r="V317" s="124"/>
      <c r="W317" s="124"/>
      <c r="X317" s="124"/>
      <c r="Y317" s="124"/>
      <c r="Z317" s="125"/>
      <c r="AA317" s="125"/>
      <c r="AB317" s="56"/>
      <c r="AC317" s="56"/>
      <c r="AE317" s="426"/>
    </row>
    <row r="318" spans="1:31" s="425" customFormat="1" x14ac:dyDescent="0.3">
      <c r="A318" s="56"/>
      <c r="B318" s="7"/>
      <c r="C318" s="7"/>
      <c r="D318" s="7"/>
      <c r="E318" s="54"/>
      <c r="F318" s="56"/>
      <c r="G318" s="56"/>
      <c r="H318" s="124"/>
      <c r="I318" s="125"/>
      <c r="J318" s="125"/>
      <c r="K318" s="125"/>
      <c r="L318" s="125"/>
      <c r="M318" s="125"/>
      <c r="N318" s="424"/>
      <c r="O318" s="124"/>
      <c r="P318" s="124"/>
      <c r="Q318" s="124"/>
      <c r="R318" s="124"/>
      <c r="S318" s="124"/>
      <c r="T318" s="124"/>
      <c r="U318" s="124"/>
      <c r="V318" s="124"/>
      <c r="W318" s="124"/>
      <c r="X318" s="124"/>
      <c r="Y318" s="124"/>
      <c r="Z318" s="125"/>
      <c r="AA318" s="125"/>
      <c r="AB318" s="56"/>
      <c r="AC318" s="56"/>
      <c r="AE318" s="426"/>
    </row>
    <row r="319" spans="1:31" s="425" customFormat="1" x14ac:dyDescent="0.3">
      <c r="A319" s="56"/>
      <c r="B319" s="7"/>
      <c r="C319" s="7"/>
      <c r="D319" s="7"/>
      <c r="E319" s="54"/>
      <c r="F319" s="56"/>
      <c r="G319" s="56"/>
      <c r="H319" s="124"/>
      <c r="I319" s="125"/>
      <c r="J319" s="125"/>
      <c r="K319" s="125"/>
      <c r="L319" s="125"/>
      <c r="M319" s="125"/>
      <c r="N319" s="424"/>
      <c r="O319" s="124"/>
      <c r="P319" s="124"/>
      <c r="Q319" s="124"/>
      <c r="R319" s="124"/>
      <c r="S319" s="124"/>
      <c r="T319" s="124"/>
      <c r="U319" s="124"/>
      <c r="V319" s="124"/>
      <c r="W319" s="124"/>
      <c r="X319" s="124"/>
      <c r="Y319" s="124"/>
      <c r="Z319" s="125"/>
      <c r="AA319" s="125"/>
      <c r="AB319" s="56"/>
      <c r="AC319" s="56"/>
      <c r="AE319" s="426"/>
    </row>
    <row r="320" spans="1:31" s="425" customFormat="1" x14ac:dyDescent="0.3">
      <c r="A320" s="56"/>
      <c r="B320" s="7"/>
      <c r="C320" s="7"/>
      <c r="D320" s="7"/>
      <c r="E320" s="54"/>
      <c r="F320" s="56"/>
      <c r="G320" s="56"/>
      <c r="H320" s="124"/>
      <c r="I320" s="125"/>
      <c r="J320" s="125"/>
      <c r="K320" s="125"/>
      <c r="L320" s="125"/>
      <c r="M320" s="125"/>
      <c r="N320" s="424"/>
      <c r="O320" s="124"/>
      <c r="P320" s="124"/>
      <c r="Q320" s="124"/>
      <c r="R320" s="124"/>
      <c r="S320" s="124"/>
      <c r="T320" s="124"/>
      <c r="U320" s="124"/>
      <c r="V320" s="124"/>
      <c r="W320" s="124"/>
      <c r="X320" s="124"/>
      <c r="Y320" s="124"/>
      <c r="Z320" s="125"/>
      <c r="AA320" s="125"/>
      <c r="AB320" s="56"/>
      <c r="AC320" s="56"/>
      <c r="AE320" s="426"/>
    </row>
    <row r="321" spans="1:31" s="425" customFormat="1" x14ac:dyDescent="0.3">
      <c r="A321" s="56"/>
      <c r="B321" s="7"/>
      <c r="C321" s="7"/>
      <c r="D321" s="7"/>
      <c r="E321" s="54"/>
      <c r="F321" s="56"/>
      <c r="G321" s="56"/>
      <c r="H321" s="124"/>
      <c r="I321" s="125"/>
      <c r="J321" s="125"/>
      <c r="K321" s="125"/>
      <c r="L321" s="125"/>
      <c r="M321" s="125"/>
      <c r="N321" s="424"/>
      <c r="O321" s="124"/>
      <c r="P321" s="124"/>
      <c r="Q321" s="124"/>
      <c r="R321" s="124"/>
      <c r="S321" s="124"/>
      <c r="T321" s="124"/>
      <c r="U321" s="124"/>
      <c r="V321" s="124"/>
      <c r="W321" s="124"/>
      <c r="X321" s="124"/>
      <c r="Y321" s="124"/>
      <c r="Z321" s="125"/>
      <c r="AA321" s="125"/>
      <c r="AB321" s="56"/>
      <c r="AC321" s="56"/>
      <c r="AE321" s="426"/>
    </row>
    <row r="322" spans="1:31" s="425" customFormat="1" x14ac:dyDescent="0.3">
      <c r="A322" s="56"/>
      <c r="B322" s="7"/>
      <c r="C322" s="7"/>
      <c r="D322" s="7"/>
      <c r="E322" s="54"/>
      <c r="F322" s="56"/>
      <c r="G322" s="56"/>
      <c r="H322" s="124"/>
      <c r="I322" s="125"/>
      <c r="J322" s="125"/>
      <c r="K322" s="125"/>
      <c r="L322" s="125"/>
      <c r="M322" s="125"/>
      <c r="N322" s="424"/>
      <c r="O322" s="124"/>
      <c r="P322" s="124"/>
      <c r="Q322" s="124"/>
      <c r="R322" s="124"/>
      <c r="S322" s="124"/>
      <c r="T322" s="124"/>
      <c r="U322" s="124"/>
      <c r="V322" s="124"/>
      <c r="W322" s="124"/>
      <c r="X322" s="124"/>
      <c r="Y322" s="124"/>
      <c r="Z322" s="125"/>
      <c r="AA322" s="125"/>
      <c r="AB322" s="56"/>
      <c r="AC322" s="56"/>
      <c r="AE322" s="426"/>
    </row>
    <row r="323" spans="1:31" s="425" customFormat="1" x14ac:dyDescent="0.3">
      <c r="A323" s="56"/>
      <c r="B323" s="7"/>
      <c r="C323" s="7"/>
      <c r="D323" s="7"/>
      <c r="E323" s="54"/>
      <c r="F323" s="56"/>
      <c r="G323" s="56"/>
      <c r="H323" s="124"/>
      <c r="I323" s="125"/>
      <c r="J323" s="125"/>
      <c r="K323" s="125"/>
      <c r="L323" s="125"/>
      <c r="M323" s="125"/>
      <c r="N323" s="424"/>
      <c r="O323" s="124"/>
      <c r="P323" s="124"/>
      <c r="Q323" s="124"/>
      <c r="R323" s="124"/>
      <c r="S323" s="124"/>
      <c r="T323" s="124"/>
      <c r="U323" s="124"/>
      <c r="V323" s="124"/>
      <c r="W323" s="124"/>
      <c r="X323" s="124"/>
      <c r="Y323" s="124"/>
      <c r="Z323" s="125"/>
      <c r="AA323" s="125"/>
      <c r="AB323" s="56"/>
      <c r="AC323" s="56"/>
      <c r="AE323" s="426"/>
    </row>
    <row r="324" spans="1:31" s="425" customFormat="1" x14ac:dyDescent="0.3">
      <c r="A324" s="56"/>
      <c r="B324" s="7"/>
      <c r="C324" s="7"/>
      <c r="D324" s="7"/>
      <c r="E324" s="54"/>
      <c r="F324" s="56"/>
      <c r="G324" s="56"/>
      <c r="H324" s="124"/>
      <c r="I324" s="125"/>
      <c r="J324" s="125"/>
      <c r="K324" s="125"/>
      <c r="L324" s="125"/>
      <c r="M324" s="125"/>
      <c r="N324" s="424"/>
      <c r="O324" s="124"/>
      <c r="P324" s="124"/>
      <c r="Q324" s="124"/>
      <c r="R324" s="124"/>
      <c r="S324" s="124"/>
      <c r="T324" s="124"/>
      <c r="U324" s="124"/>
      <c r="V324" s="124"/>
      <c r="W324" s="124"/>
      <c r="X324" s="124"/>
      <c r="Y324" s="124"/>
      <c r="Z324" s="125"/>
      <c r="AA324" s="125"/>
      <c r="AB324" s="56"/>
      <c r="AC324" s="56"/>
      <c r="AE324" s="426"/>
    </row>
    <row r="325" spans="1:31" s="425" customFormat="1" x14ac:dyDescent="0.3">
      <c r="A325" s="56"/>
      <c r="B325" s="7"/>
      <c r="C325" s="7"/>
      <c r="D325" s="7"/>
      <c r="E325" s="54"/>
      <c r="F325" s="56"/>
      <c r="G325" s="56"/>
      <c r="H325" s="124"/>
      <c r="I325" s="125"/>
      <c r="J325" s="125"/>
      <c r="K325" s="125"/>
      <c r="L325" s="125"/>
      <c r="M325" s="125"/>
      <c r="N325" s="424"/>
      <c r="O325" s="124"/>
      <c r="P325" s="124"/>
      <c r="Q325" s="124"/>
      <c r="R325" s="124"/>
      <c r="S325" s="124"/>
      <c r="T325" s="124"/>
      <c r="U325" s="124"/>
      <c r="V325" s="124"/>
      <c r="W325" s="124"/>
      <c r="X325" s="124"/>
      <c r="Y325" s="124"/>
      <c r="Z325" s="125"/>
      <c r="AA325" s="125"/>
      <c r="AB325" s="56"/>
      <c r="AC325" s="56"/>
      <c r="AE325" s="426"/>
    </row>
    <row r="326" spans="1:31" s="425" customFormat="1" x14ac:dyDescent="0.3">
      <c r="A326" s="56"/>
      <c r="B326" s="7"/>
      <c r="C326" s="7"/>
      <c r="D326" s="7"/>
      <c r="E326" s="54"/>
      <c r="F326" s="56"/>
      <c r="G326" s="56"/>
      <c r="H326" s="124"/>
      <c r="I326" s="125"/>
      <c r="J326" s="125"/>
      <c r="K326" s="125"/>
      <c r="L326" s="125"/>
      <c r="M326" s="125"/>
      <c r="N326" s="424"/>
      <c r="O326" s="124"/>
      <c r="P326" s="124"/>
      <c r="Q326" s="124"/>
      <c r="R326" s="124"/>
      <c r="S326" s="124"/>
      <c r="T326" s="124"/>
      <c r="U326" s="124"/>
      <c r="V326" s="124"/>
      <c r="W326" s="124"/>
      <c r="X326" s="124"/>
      <c r="Y326" s="124"/>
      <c r="Z326" s="125"/>
      <c r="AA326" s="125"/>
      <c r="AB326" s="56"/>
      <c r="AC326" s="56"/>
      <c r="AE326" s="426"/>
    </row>
    <row r="327" spans="1:31" s="425" customFormat="1" x14ac:dyDescent="0.3">
      <c r="A327" s="56"/>
      <c r="B327" s="7"/>
      <c r="C327" s="7"/>
      <c r="D327" s="7"/>
      <c r="E327" s="54"/>
      <c r="F327" s="56"/>
      <c r="G327" s="56"/>
      <c r="H327" s="124"/>
      <c r="I327" s="125"/>
      <c r="J327" s="125"/>
      <c r="K327" s="125"/>
      <c r="L327" s="125"/>
      <c r="M327" s="125"/>
      <c r="N327" s="424"/>
      <c r="O327" s="124"/>
      <c r="P327" s="124"/>
      <c r="Q327" s="124"/>
      <c r="R327" s="124"/>
      <c r="S327" s="124"/>
      <c r="T327" s="124"/>
      <c r="U327" s="124"/>
      <c r="V327" s="124"/>
      <c r="W327" s="124"/>
      <c r="X327" s="124"/>
      <c r="Y327" s="124"/>
      <c r="Z327" s="125"/>
      <c r="AA327" s="125"/>
      <c r="AB327" s="56"/>
      <c r="AC327" s="56"/>
      <c r="AE327" s="426"/>
    </row>
    <row r="328" spans="1:31" s="425" customFormat="1" x14ac:dyDescent="0.3">
      <c r="A328" s="56"/>
      <c r="B328" s="7"/>
      <c r="C328" s="7"/>
      <c r="D328" s="7"/>
      <c r="E328" s="54"/>
      <c r="F328" s="56"/>
      <c r="G328" s="56"/>
      <c r="H328" s="124"/>
      <c r="I328" s="125"/>
      <c r="J328" s="125"/>
      <c r="K328" s="125"/>
      <c r="L328" s="125"/>
      <c r="M328" s="125"/>
      <c r="N328" s="424"/>
      <c r="O328" s="124"/>
      <c r="P328" s="124"/>
      <c r="Q328" s="124"/>
      <c r="R328" s="124"/>
      <c r="S328" s="124"/>
      <c r="T328" s="124"/>
      <c r="U328" s="124"/>
      <c r="V328" s="124"/>
      <c r="W328" s="124"/>
      <c r="X328" s="124"/>
      <c r="Y328" s="124"/>
      <c r="Z328" s="125"/>
      <c r="AA328" s="125"/>
      <c r="AB328" s="56"/>
      <c r="AC328" s="56"/>
      <c r="AE328" s="426"/>
    </row>
    <row r="329" spans="1:31" s="425" customFormat="1" x14ac:dyDescent="0.3">
      <c r="A329" s="56"/>
      <c r="B329" s="7"/>
      <c r="C329" s="7"/>
      <c r="D329" s="7"/>
      <c r="E329" s="54"/>
      <c r="F329" s="56"/>
      <c r="G329" s="56"/>
      <c r="H329" s="124"/>
      <c r="I329" s="125"/>
      <c r="J329" s="125"/>
      <c r="K329" s="125"/>
      <c r="L329" s="125"/>
      <c r="M329" s="125"/>
      <c r="N329" s="424"/>
      <c r="O329" s="124"/>
      <c r="P329" s="124"/>
      <c r="Q329" s="124"/>
      <c r="R329" s="124"/>
      <c r="S329" s="124"/>
      <c r="T329" s="124"/>
      <c r="U329" s="124"/>
      <c r="V329" s="124"/>
      <c r="W329" s="124"/>
      <c r="X329" s="124"/>
      <c r="Y329" s="124"/>
      <c r="Z329" s="125"/>
      <c r="AA329" s="125"/>
      <c r="AB329" s="56"/>
      <c r="AC329" s="56"/>
      <c r="AE329" s="426"/>
    </row>
    <row r="330" spans="1:31" s="425" customFormat="1" x14ac:dyDescent="0.3">
      <c r="A330" s="56"/>
      <c r="B330" s="7"/>
      <c r="C330" s="7"/>
      <c r="D330" s="7"/>
      <c r="E330" s="54"/>
      <c r="F330" s="56"/>
      <c r="G330" s="56"/>
      <c r="H330" s="124"/>
      <c r="I330" s="125"/>
      <c r="J330" s="125"/>
      <c r="K330" s="125"/>
      <c r="L330" s="125"/>
      <c r="M330" s="125"/>
      <c r="N330" s="424"/>
      <c r="O330" s="124"/>
      <c r="P330" s="124"/>
      <c r="Q330" s="124"/>
      <c r="R330" s="124"/>
      <c r="S330" s="124"/>
      <c r="T330" s="124"/>
      <c r="U330" s="124"/>
      <c r="V330" s="124"/>
      <c r="W330" s="124"/>
      <c r="X330" s="124"/>
      <c r="Y330" s="124"/>
      <c r="Z330" s="125"/>
      <c r="AA330" s="125"/>
      <c r="AB330" s="56"/>
      <c r="AC330" s="56"/>
      <c r="AE330" s="426"/>
    </row>
    <row r="331" spans="1:31" s="425" customFormat="1" x14ac:dyDescent="0.3">
      <c r="A331" s="56"/>
      <c r="B331" s="7"/>
      <c r="C331" s="7"/>
      <c r="D331" s="7"/>
      <c r="E331" s="54"/>
      <c r="F331" s="56"/>
      <c r="G331" s="56"/>
      <c r="H331" s="124"/>
      <c r="I331" s="125"/>
      <c r="J331" s="125"/>
      <c r="K331" s="125"/>
      <c r="L331" s="125"/>
      <c r="M331" s="125"/>
      <c r="N331" s="424"/>
      <c r="O331" s="124"/>
      <c r="P331" s="124"/>
      <c r="Q331" s="124"/>
      <c r="R331" s="124"/>
      <c r="S331" s="124"/>
      <c r="T331" s="124"/>
      <c r="U331" s="124"/>
      <c r="V331" s="124"/>
      <c r="W331" s="124"/>
      <c r="X331" s="124"/>
      <c r="Y331" s="124"/>
      <c r="Z331" s="125"/>
      <c r="AA331" s="125"/>
      <c r="AB331" s="56"/>
      <c r="AC331" s="56"/>
      <c r="AE331" s="426"/>
    </row>
    <row r="332" spans="1:31" s="425" customFormat="1" x14ac:dyDescent="0.3">
      <c r="A332" s="56"/>
      <c r="B332" s="7"/>
      <c r="C332" s="7"/>
      <c r="D332" s="7"/>
      <c r="E332" s="54"/>
      <c r="F332" s="56"/>
      <c r="G332" s="56"/>
      <c r="H332" s="124"/>
      <c r="I332" s="125"/>
      <c r="J332" s="125"/>
      <c r="K332" s="125"/>
      <c r="L332" s="125"/>
      <c r="M332" s="125"/>
      <c r="N332" s="424"/>
      <c r="O332" s="124"/>
      <c r="P332" s="124"/>
      <c r="Q332" s="124"/>
      <c r="R332" s="124"/>
      <c r="S332" s="124"/>
      <c r="T332" s="124"/>
      <c r="U332" s="124"/>
      <c r="V332" s="124"/>
      <c r="W332" s="124"/>
      <c r="X332" s="124"/>
      <c r="Y332" s="124"/>
      <c r="Z332" s="125"/>
      <c r="AA332" s="125"/>
      <c r="AB332" s="56"/>
      <c r="AC332" s="56"/>
      <c r="AE332" s="426"/>
    </row>
    <row r="333" spans="1:31" s="425" customFormat="1" x14ac:dyDescent="0.3">
      <c r="A333" s="56"/>
      <c r="B333" s="7"/>
      <c r="C333" s="7"/>
      <c r="D333" s="7"/>
      <c r="E333" s="54"/>
      <c r="F333" s="56"/>
      <c r="G333" s="56"/>
      <c r="H333" s="124"/>
      <c r="I333" s="125"/>
      <c r="J333" s="125"/>
      <c r="K333" s="125"/>
      <c r="L333" s="125"/>
      <c r="M333" s="125"/>
      <c r="N333" s="424"/>
      <c r="O333" s="124"/>
      <c r="P333" s="124"/>
      <c r="Q333" s="124"/>
      <c r="R333" s="124"/>
      <c r="S333" s="124"/>
      <c r="T333" s="124"/>
      <c r="U333" s="124"/>
      <c r="V333" s="124"/>
      <c r="W333" s="124"/>
      <c r="X333" s="124"/>
      <c r="Y333" s="124"/>
      <c r="Z333" s="125"/>
      <c r="AA333" s="125"/>
      <c r="AB333" s="56"/>
      <c r="AC333" s="56"/>
      <c r="AE333" s="426"/>
    </row>
    <row r="334" spans="1:31" s="425" customFormat="1" x14ac:dyDescent="0.3">
      <c r="A334" s="56"/>
      <c r="B334" s="7"/>
      <c r="C334" s="7"/>
      <c r="D334" s="7"/>
      <c r="E334" s="54"/>
      <c r="F334" s="56"/>
      <c r="G334" s="56"/>
      <c r="H334" s="124"/>
      <c r="I334" s="125"/>
      <c r="J334" s="125"/>
      <c r="K334" s="125"/>
      <c r="L334" s="125"/>
      <c r="M334" s="125"/>
      <c r="N334" s="424"/>
      <c r="O334" s="124"/>
      <c r="P334" s="124"/>
      <c r="Q334" s="124"/>
      <c r="R334" s="124"/>
      <c r="S334" s="124"/>
      <c r="T334" s="124"/>
      <c r="U334" s="124"/>
      <c r="V334" s="124"/>
      <c r="W334" s="124"/>
      <c r="X334" s="124"/>
      <c r="Y334" s="124"/>
      <c r="Z334" s="125"/>
      <c r="AA334" s="125"/>
      <c r="AB334" s="56"/>
      <c r="AC334" s="56"/>
      <c r="AE334" s="426"/>
    </row>
    <row r="335" spans="1:31" s="425" customFormat="1" x14ac:dyDescent="0.3">
      <c r="A335" s="56"/>
      <c r="B335" s="7"/>
      <c r="C335" s="7"/>
      <c r="D335" s="7"/>
      <c r="E335" s="54"/>
      <c r="F335" s="56"/>
      <c r="G335" s="56"/>
      <c r="H335" s="124"/>
      <c r="I335" s="125"/>
      <c r="J335" s="125"/>
      <c r="K335" s="125"/>
      <c r="L335" s="125"/>
      <c r="M335" s="125"/>
      <c r="N335" s="424"/>
      <c r="O335" s="124"/>
      <c r="P335" s="124"/>
      <c r="Q335" s="124"/>
      <c r="R335" s="124"/>
      <c r="S335" s="124"/>
      <c r="T335" s="124"/>
      <c r="U335" s="124"/>
      <c r="V335" s="124"/>
      <c r="W335" s="124"/>
      <c r="X335" s="124"/>
      <c r="Y335" s="124"/>
      <c r="Z335" s="125"/>
      <c r="AA335" s="125"/>
      <c r="AB335" s="56"/>
      <c r="AC335" s="56"/>
      <c r="AE335" s="426"/>
    </row>
    <row r="336" spans="1:31" s="425" customFormat="1" x14ac:dyDescent="0.3">
      <c r="A336" s="56"/>
      <c r="B336" s="7"/>
      <c r="C336" s="7"/>
      <c r="D336" s="7"/>
      <c r="E336" s="54"/>
      <c r="F336" s="56"/>
      <c r="G336" s="56"/>
      <c r="H336" s="124"/>
      <c r="I336" s="125"/>
      <c r="J336" s="125"/>
      <c r="K336" s="125"/>
      <c r="L336" s="125"/>
      <c r="M336" s="125"/>
      <c r="N336" s="424"/>
      <c r="O336" s="124"/>
      <c r="P336" s="124"/>
      <c r="Q336" s="124"/>
      <c r="R336" s="124"/>
      <c r="S336" s="124"/>
      <c r="T336" s="124"/>
      <c r="U336" s="124"/>
      <c r="V336" s="124"/>
      <c r="W336" s="124"/>
      <c r="X336" s="124"/>
      <c r="Y336" s="124"/>
      <c r="Z336" s="125"/>
      <c r="AA336" s="125"/>
      <c r="AB336" s="56"/>
      <c r="AC336" s="56"/>
      <c r="AE336" s="426"/>
    </row>
    <row r="337" spans="1:31" s="425" customFormat="1" x14ac:dyDescent="0.3">
      <c r="A337" s="56"/>
      <c r="B337" s="7"/>
      <c r="C337" s="7"/>
      <c r="D337" s="7"/>
      <c r="E337" s="54"/>
      <c r="F337" s="56"/>
      <c r="G337" s="56"/>
      <c r="H337" s="124"/>
      <c r="I337" s="125"/>
      <c r="J337" s="125"/>
      <c r="K337" s="125"/>
      <c r="L337" s="125"/>
      <c r="M337" s="125"/>
      <c r="N337" s="424"/>
      <c r="O337" s="124"/>
      <c r="P337" s="124"/>
      <c r="Q337" s="124"/>
      <c r="R337" s="124"/>
      <c r="S337" s="124"/>
      <c r="T337" s="124"/>
      <c r="U337" s="124"/>
      <c r="V337" s="124"/>
      <c r="W337" s="124"/>
      <c r="X337" s="124"/>
      <c r="Y337" s="124"/>
      <c r="Z337" s="125"/>
      <c r="AA337" s="125"/>
      <c r="AB337" s="56"/>
      <c r="AC337" s="56"/>
      <c r="AE337" s="426"/>
    </row>
    <row r="338" spans="1:31" s="425" customFormat="1" x14ac:dyDescent="0.3">
      <c r="A338" s="56"/>
      <c r="B338" s="7"/>
      <c r="C338" s="7"/>
      <c r="D338" s="7"/>
      <c r="E338" s="54"/>
      <c r="F338" s="56"/>
      <c r="G338" s="56"/>
      <c r="H338" s="124"/>
      <c r="I338" s="125"/>
      <c r="J338" s="125"/>
      <c r="K338" s="125"/>
      <c r="L338" s="125"/>
      <c r="M338" s="125"/>
      <c r="N338" s="424"/>
      <c r="O338" s="124"/>
      <c r="P338" s="124"/>
      <c r="Q338" s="124"/>
      <c r="R338" s="124"/>
      <c r="S338" s="124"/>
      <c r="T338" s="124"/>
      <c r="U338" s="124"/>
      <c r="V338" s="124"/>
      <c r="W338" s="124"/>
      <c r="X338" s="124"/>
      <c r="Y338" s="124"/>
      <c r="Z338" s="125"/>
      <c r="AA338" s="125"/>
      <c r="AB338" s="56"/>
      <c r="AC338" s="56"/>
      <c r="AE338" s="426"/>
    </row>
    <row r="339" spans="1:31" s="425" customFormat="1" x14ac:dyDescent="0.3">
      <c r="A339" s="56"/>
      <c r="B339" s="7"/>
      <c r="C339" s="7"/>
      <c r="D339" s="7"/>
      <c r="E339" s="54"/>
      <c r="F339" s="56"/>
      <c r="G339" s="56"/>
      <c r="H339" s="124"/>
      <c r="I339" s="125"/>
      <c r="J339" s="125"/>
      <c r="K339" s="125"/>
      <c r="L339" s="125"/>
      <c r="M339" s="125"/>
      <c r="N339" s="424"/>
      <c r="O339" s="124"/>
      <c r="P339" s="124"/>
      <c r="Q339" s="124"/>
      <c r="R339" s="124"/>
      <c r="S339" s="124"/>
      <c r="T339" s="124"/>
      <c r="U339" s="124"/>
      <c r="V339" s="124"/>
      <c r="W339" s="124"/>
      <c r="X339" s="124"/>
      <c r="Y339" s="124"/>
      <c r="Z339" s="125"/>
      <c r="AA339" s="125"/>
      <c r="AB339" s="56"/>
      <c r="AC339" s="56"/>
      <c r="AE339" s="426"/>
    </row>
    <row r="340" spans="1:31" s="425" customFormat="1" x14ac:dyDescent="0.3">
      <c r="A340" s="56"/>
      <c r="B340" s="7"/>
      <c r="C340" s="7"/>
      <c r="D340" s="7"/>
      <c r="E340" s="54"/>
      <c r="F340" s="56"/>
      <c r="G340" s="56"/>
      <c r="H340" s="124"/>
      <c r="I340" s="125"/>
      <c r="J340" s="125"/>
      <c r="K340" s="125"/>
      <c r="L340" s="125"/>
      <c r="M340" s="125"/>
      <c r="N340" s="424"/>
      <c r="O340" s="124"/>
      <c r="P340" s="124"/>
      <c r="Q340" s="124"/>
      <c r="R340" s="124"/>
      <c r="S340" s="124"/>
      <c r="T340" s="124"/>
      <c r="U340" s="124"/>
      <c r="V340" s="124"/>
      <c r="W340" s="124"/>
      <c r="X340" s="124"/>
      <c r="Y340" s="124"/>
      <c r="Z340" s="125"/>
      <c r="AA340" s="125"/>
      <c r="AB340" s="56"/>
      <c r="AC340" s="56"/>
      <c r="AE340" s="426"/>
    </row>
    <row r="341" spans="1:31" s="425" customFormat="1" x14ac:dyDescent="0.3">
      <c r="A341" s="56"/>
      <c r="B341" s="7"/>
      <c r="C341" s="7"/>
      <c r="D341" s="7"/>
      <c r="E341" s="54"/>
      <c r="F341" s="56"/>
      <c r="G341" s="56"/>
      <c r="H341" s="124"/>
      <c r="I341" s="125"/>
      <c r="J341" s="125"/>
      <c r="K341" s="125"/>
      <c r="L341" s="125"/>
      <c r="M341" s="125"/>
      <c r="N341" s="424"/>
      <c r="O341" s="124"/>
      <c r="P341" s="124"/>
      <c r="Q341" s="124"/>
      <c r="R341" s="124"/>
      <c r="S341" s="124"/>
      <c r="T341" s="124"/>
      <c r="U341" s="124"/>
      <c r="V341" s="124"/>
      <c r="W341" s="124"/>
      <c r="X341" s="124"/>
      <c r="Y341" s="124"/>
      <c r="Z341" s="125"/>
      <c r="AA341" s="125"/>
      <c r="AB341" s="56"/>
      <c r="AC341" s="56"/>
      <c r="AE341" s="426"/>
    </row>
    <row r="342" spans="1:31" s="425" customFormat="1" x14ac:dyDescent="0.3">
      <c r="A342" s="56"/>
      <c r="B342" s="7"/>
      <c r="C342" s="7"/>
      <c r="D342" s="7"/>
      <c r="E342" s="54"/>
      <c r="F342" s="56"/>
      <c r="G342" s="56"/>
      <c r="H342" s="124"/>
      <c r="I342" s="125"/>
      <c r="J342" s="125"/>
      <c r="K342" s="125"/>
      <c r="L342" s="125"/>
      <c r="M342" s="125"/>
      <c r="N342" s="424"/>
      <c r="O342" s="124"/>
      <c r="P342" s="124"/>
      <c r="Q342" s="124"/>
      <c r="R342" s="124"/>
      <c r="S342" s="124"/>
      <c r="T342" s="124"/>
      <c r="U342" s="124"/>
      <c r="V342" s="124"/>
      <c r="W342" s="124"/>
      <c r="X342" s="124"/>
      <c r="Y342" s="124"/>
      <c r="Z342" s="125"/>
      <c r="AA342" s="125"/>
      <c r="AB342" s="56"/>
      <c r="AC342" s="56"/>
      <c r="AE342" s="426"/>
    </row>
    <row r="343" spans="1:31" s="425" customFormat="1" x14ac:dyDescent="0.3">
      <c r="A343" s="56"/>
      <c r="B343" s="7"/>
      <c r="C343" s="7"/>
      <c r="D343" s="7"/>
      <c r="E343" s="54"/>
      <c r="F343" s="56"/>
      <c r="G343" s="56"/>
      <c r="H343" s="124"/>
      <c r="I343" s="125"/>
      <c r="J343" s="125"/>
      <c r="K343" s="125"/>
      <c r="L343" s="125"/>
      <c r="M343" s="125"/>
      <c r="N343" s="424"/>
      <c r="O343" s="124"/>
      <c r="P343" s="124"/>
      <c r="Q343" s="124"/>
      <c r="R343" s="124"/>
      <c r="S343" s="124"/>
      <c r="T343" s="124"/>
      <c r="U343" s="124"/>
      <c r="V343" s="124"/>
      <c r="W343" s="124"/>
      <c r="X343" s="124"/>
      <c r="Y343" s="124"/>
      <c r="Z343" s="125"/>
      <c r="AA343" s="125"/>
      <c r="AB343" s="56"/>
      <c r="AC343" s="56"/>
      <c r="AE343" s="426"/>
    </row>
    <row r="344" spans="1:31" s="425" customFormat="1" x14ac:dyDescent="0.3">
      <c r="A344" s="56"/>
      <c r="B344" s="7"/>
      <c r="C344" s="7"/>
      <c r="D344" s="7"/>
      <c r="E344" s="54"/>
      <c r="F344" s="56"/>
      <c r="G344" s="56"/>
      <c r="H344" s="124"/>
      <c r="I344" s="125"/>
      <c r="J344" s="125"/>
      <c r="K344" s="125"/>
      <c r="L344" s="125"/>
      <c r="M344" s="125"/>
      <c r="N344" s="424"/>
      <c r="O344" s="124"/>
      <c r="P344" s="124"/>
      <c r="Q344" s="124"/>
      <c r="R344" s="124"/>
      <c r="S344" s="124"/>
      <c r="T344" s="124"/>
      <c r="U344" s="124"/>
      <c r="V344" s="124"/>
      <c r="W344" s="124"/>
      <c r="X344" s="124"/>
      <c r="Y344" s="124"/>
      <c r="Z344" s="125"/>
      <c r="AA344" s="125"/>
      <c r="AB344" s="56"/>
      <c r="AC344" s="56"/>
      <c r="AE344" s="426"/>
    </row>
    <row r="345" spans="1:31" s="425" customFormat="1" x14ac:dyDescent="0.3">
      <c r="A345" s="56"/>
      <c r="B345" s="7"/>
      <c r="C345" s="7"/>
      <c r="D345" s="7"/>
      <c r="E345" s="54"/>
      <c r="F345" s="56"/>
      <c r="G345" s="56"/>
      <c r="H345" s="124"/>
      <c r="I345" s="125"/>
      <c r="J345" s="125"/>
      <c r="K345" s="125"/>
      <c r="L345" s="125"/>
      <c r="M345" s="125"/>
      <c r="N345" s="424"/>
      <c r="O345" s="124"/>
      <c r="P345" s="124"/>
      <c r="Q345" s="124"/>
      <c r="R345" s="124"/>
      <c r="S345" s="124"/>
      <c r="T345" s="124"/>
      <c r="U345" s="124"/>
      <c r="V345" s="124"/>
      <c r="W345" s="124"/>
      <c r="X345" s="124"/>
      <c r="Y345" s="124"/>
      <c r="Z345" s="125"/>
      <c r="AA345" s="125"/>
      <c r="AB345" s="56"/>
      <c r="AC345" s="56"/>
      <c r="AE345" s="426"/>
    </row>
    <row r="346" spans="1:31" s="425" customFormat="1" x14ac:dyDescent="0.3">
      <c r="A346" s="56"/>
      <c r="B346" s="7"/>
      <c r="C346" s="7"/>
      <c r="D346" s="7"/>
      <c r="E346" s="54"/>
      <c r="F346" s="56"/>
      <c r="G346" s="56"/>
      <c r="H346" s="124"/>
      <c r="I346" s="125"/>
      <c r="J346" s="125"/>
      <c r="K346" s="125"/>
      <c r="L346" s="125"/>
      <c r="M346" s="125"/>
      <c r="N346" s="424"/>
      <c r="O346" s="124"/>
      <c r="P346" s="124"/>
      <c r="Q346" s="124"/>
      <c r="R346" s="124"/>
      <c r="S346" s="124"/>
      <c r="T346" s="124"/>
      <c r="U346" s="124"/>
      <c r="V346" s="124"/>
      <c r="W346" s="124"/>
      <c r="X346" s="124"/>
      <c r="Y346" s="124"/>
      <c r="Z346" s="125"/>
      <c r="AA346" s="125"/>
      <c r="AB346" s="56"/>
      <c r="AC346" s="56"/>
      <c r="AE346" s="426"/>
    </row>
    <row r="347" spans="1:31" s="425" customFormat="1" x14ac:dyDescent="0.3">
      <c r="A347" s="56"/>
      <c r="B347" s="7"/>
      <c r="C347" s="7"/>
      <c r="D347" s="7"/>
      <c r="E347" s="54"/>
      <c r="F347" s="56"/>
      <c r="G347" s="56"/>
      <c r="H347" s="124"/>
      <c r="I347" s="125"/>
      <c r="J347" s="125"/>
      <c r="K347" s="125"/>
      <c r="L347" s="125"/>
      <c r="M347" s="125"/>
      <c r="N347" s="424"/>
      <c r="O347" s="124"/>
      <c r="P347" s="124"/>
      <c r="Q347" s="124"/>
      <c r="R347" s="124"/>
      <c r="S347" s="124"/>
      <c r="T347" s="124"/>
      <c r="U347" s="124"/>
      <c r="V347" s="124"/>
      <c r="W347" s="124"/>
      <c r="X347" s="124"/>
      <c r="Y347" s="124"/>
      <c r="Z347" s="125"/>
      <c r="AA347" s="125"/>
      <c r="AB347" s="56"/>
      <c r="AC347" s="56"/>
      <c r="AE347" s="426"/>
    </row>
    <row r="348" spans="1:31" s="425" customFormat="1" x14ac:dyDescent="0.3">
      <c r="A348" s="56"/>
      <c r="B348" s="7"/>
      <c r="C348" s="7"/>
      <c r="D348" s="7"/>
      <c r="E348" s="54"/>
      <c r="F348" s="56"/>
      <c r="G348" s="56"/>
      <c r="H348" s="124"/>
      <c r="I348" s="125"/>
      <c r="J348" s="125"/>
      <c r="K348" s="125"/>
      <c r="L348" s="125"/>
      <c r="M348" s="125"/>
      <c r="N348" s="424"/>
      <c r="O348" s="124"/>
      <c r="P348" s="124"/>
      <c r="Q348" s="124"/>
      <c r="R348" s="124"/>
      <c r="S348" s="124"/>
      <c r="T348" s="124"/>
      <c r="U348" s="124"/>
      <c r="V348" s="124"/>
      <c r="W348" s="124"/>
      <c r="X348" s="124"/>
      <c r="Y348" s="124"/>
      <c r="Z348" s="125"/>
      <c r="AA348" s="125"/>
      <c r="AB348" s="56"/>
      <c r="AC348" s="56"/>
      <c r="AE348" s="426"/>
    </row>
    <row r="349" spans="1:31" s="425" customFormat="1" x14ac:dyDescent="0.3">
      <c r="A349" s="56"/>
      <c r="B349" s="7"/>
      <c r="C349" s="7"/>
      <c r="D349" s="7"/>
      <c r="E349" s="54"/>
      <c r="F349" s="56"/>
      <c r="G349" s="56"/>
      <c r="H349" s="124"/>
      <c r="I349" s="125"/>
      <c r="J349" s="125"/>
      <c r="K349" s="125"/>
      <c r="L349" s="125"/>
      <c r="M349" s="125"/>
      <c r="N349" s="424"/>
      <c r="O349" s="124"/>
      <c r="P349" s="124"/>
      <c r="Q349" s="124"/>
      <c r="R349" s="124"/>
      <c r="S349" s="124"/>
      <c r="T349" s="124"/>
      <c r="U349" s="124"/>
      <c r="V349" s="124"/>
      <c r="W349" s="124"/>
      <c r="X349" s="124"/>
      <c r="Y349" s="124"/>
      <c r="Z349" s="125"/>
      <c r="AA349" s="125"/>
      <c r="AB349" s="56"/>
      <c r="AC349" s="56"/>
      <c r="AE349" s="426"/>
    </row>
    <row r="350" spans="1:31" s="425" customFormat="1" x14ac:dyDescent="0.3">
      <c r="A350" s="56"/>
      <c r="B350" s="7"/>
      <c r="C350" s="7"/>
      <c r="D350" s="7"/>
      <c r="E350" s="54"/>
      <c r="F350" s="56"/>
      <c r="G350" s="56"/>
      <c r="H350" s="124"/>
      <c r="I350" s="125"/>
      <c r="J350" s="125"/>
      <c r="K350" s="125"/>
      <c r="L350" s="125"/>
      <c r="M350" s="125"/>
      <c r="N350" s="424"/>
      <c r="O350" s="124"/>
      <c r="P350" s="124"/>
      <c r="Q350" s="124"/>
      <c r="R350" s="124"/>
      <c r="S350" s="124"/>
      <c r="T350" s="124"/>
      <c r="U350" s="124"/>
      <c r="V350" s="124"/>
      <c r="W350" s="124"/>
      <c r="X350" s="124"/>
      <c r="Y350" s="124"/>
      <c r="Z350" s="125"/>
      <c r="AA350" s="125"/>
      <c r="AB350" s="56"/>
      <c r="AC350" s="56"/>
      <c r="AE350" s="426"/>
    </row>
    <row r="351" spans="1:31" s="425" customFormat="1" x14ac:dyDescent="0.3">
      <c r="A351" s="56"/>
      <c r="B351" s="7"/>
      <c r="C351" s="7"/>
      <c r="D351" s="7"/>
      <c r="E351" s="54"/>
      <c r="F351" s="56"/>
      <c r="G351" s="56"/>
      <c r="H351" s="124"/>
      <c r="I351" s="125"/>
      <c r="J351" s="125"/>
      <c r="K351" s="125"/>
      <c r="L351" s="125"/>
      <c r="M351" s="125"/>
      <c r="N351" s="424"/>
      <c r="O351" s="124"/>
      <c r="P351" s="124"/>
      <c r="Q351" s="124"/>
      <c r="R351" s="124"/>
      <c r="S351" s="124"/>
      <c r="T351" s="124"/>
      <c r="U351" s="124"/>
      <c r="V351" s="124"/>
      <c r="W351" s="124"/>
      <c r="X351" s="124"/>
      <c r="Y351" s="124"/>
      <c r="Z351" s="125"/>
      <c r="AA351" s="125"/>
      <c r="AB351" s="56"/>
      <c r="AC351" s="56"/>
      <c r="AE351" s="426"/>
    </row>
    <row r="352" spans="1:31" s="425" customFormat="1" x14ac:dyDescent="0.3">
      <c r="A352" s="56"/>
      <c r="B352" s="7"/>
      <c r="C352" s="7"/>
      <c r="D352" s="7"/>
      <c r="E352" s="54"/>
      <c r="F352" s="56"/>
      <c r="G352" s="56"/>
      <c r="H352" s="124"/>
      <c r="I352" s="125"/>
      <c r="J352" s="125"/>
      <c r="K352" s="125"/>
      <c r="L352" s="125"/>
      <c r="M352" s="125"/>
      <c r="N352" s="424"/>
      <c r="O352" s="124"/>
      <c r="P352" s="124"/>
      <c r="Q352" s="124"/>
      <c r="R352" s="124"/>
      <c r="S352" s="124"/>
      <c r="T352" s="124"/>
      <c r="U352" s="124"/>
      <c r="V352" s="124"/>
      <c r="W352" s="124"/>
      <c r="X352" s="124"/>
      <c r="Y352" s="124"/>
      <c r="Z352" s="125"/>
      <c r="AA352" s="125"/>
      <c r="AB352" s="56"/>
      <c r="AC352" s="56"/>
      <c r="AE352" s="426"/>
    </row>
    <row r="353" spans="1:31" s="425" customFormat="1" x14ac:dyDescent="0.3">
      <c r="A353" s="56"/>
      <c r="B353" s="7"/>
      <c r="C353" s="7"/>
      <c r="D353" s="7"/>
      <c r="E353" s="54"/>
      <c r="F353" s="56"/>
      <c r="G353" s="56"/>
      <c r="H353" s="124"/>
      <c r="I353" s="125"/>
      <c r="J353" s="125"/>
      <c r="K353" s="125"/>
      <c r="L353" s="125"/>
      <c r="M353" s="125"/>
      <c r="N353" s="424"/>
      <c r="O353" s="124"/>
      <c r="P353" s="124"/>
      <c r="Q353" s="124"/>
      <c r="R353" s="124"/>
      <c r="S353" s="124"/>
      <c r="T353" s="124"/>
      <c r="U353" s="124"/>
      <c r="V353" s="124"/>
      <c r="W353" s="124"/>
      <c r="X353" s="124"/>
      <c r="Y353" s="124"/>
      <c r="Z353" s="125"/>
      <c r="AA353" s="125"/>
      <c r="AB353" s="56"/>
      <c r="AC353" s="56"/>
      <c r="AE353" s="426"/>
    </row>
    <row r="354" spans="1:31" s="425" customFormat="1" x14ac:dyDescent="0.3">
      <c r="A354" s="56"/>
      <c r="B354" s="7"/>
      <c r="C354" s="7"/>
      <c r="D354" s="7"/>
      <c r="E354" s="54"/>
      <c r="F354" s="56"/>
      <c r="G354" s="56"/>
      <c r="H354" s="124"/>
      <c r="I354" s="125"/>
      <c r="J354" s="125"/>
      <c r="K354" s="125"/>
      <c r="L354" s="125"/>
      <c r="M354" s="125"/>
      <c r="N354" s="424"/>
      <c r="O354" s="124"/>
      <c r="P354" s="124"/>
      <c r="Q354" s="124"/>
      <c r="R354" s="124"/>
      <c r="S354" s="124"/>
      <c r="T354" s="124"/>
      <c r="U354" s="124"/>
      <c r="V354" s="124"/>
      <c r="W354" s="124"/>
      <c r="X354" s="124"/>
      <c r="Y354" s="124"/>
      <c r="Z354" s="125"/>
      <c r="AA354" s="125"/>
      <c r="AB354" s="56"/>
      <c r="AC354" s="56"/>
      <c r="AE354" s="426"/>
    </row>
    <row r="355" spans="1:31" s="425" customFormat="1" x14ac:dyDescent="0.3">
      <c r="A355" s="56"/>
      <c r="B355" s="7"/>
      <c r="C355" s="7"/>
      <c r="D355" s="7"/>
      <c r="E355" s="54"/>
      <c r="F355" s="56"/>
      <c r="G355" s="56"/>
      <c r="H355" s="124"/>
      <c r="I355" s="125"/>
      <c r="J355" s="125"/>
      <c r="K355" s="125"/>
      <c r="L355" s="125"/>
      <c r="M355" s="125"/>
      <c r="N355" s="424"/>
      <c r="O355" s="124"/>
      <c r="P355" s="124"/>
      <c r="Q355" s="124"/>
      <c r="R355" s="124"/>
      <c r="S355" s="124"/>
      <c r="T355" s="124"/>
      <c r="U355" s="124"/>
      <c r="V355" s="124"/>
      <c r="W355" s="124"/>
      <c r="X355" s="124"/>
      <c r="Y355" s="124"/>
      <c r="Z355" s="125"/>
      <c r="AA355" s="125"/>
      <c r="AB355" s="56"/>
      <c r="AC355" s="56"/>
      <c r="AE355" s="426"/>
    </row>
    <row r="356" spans="1:31" s="425" customFormat="1" x14ac:dyDescent="0.3">
      <c r="A356" s="56"/>
      <c r="B356" s="7"/>
      <c r="C356" s="7"/>
      <c r="D356" s="7"/>
      <c r="E356" s="54"/>
      <c r="F356" s="56"/>
      <c r="G356" s="56"/>
      <c r="H356" s="124"/>
      <c r="I356" s="125"/>
      <c r="J356" s="125"/>
      <c r="K356" s="125"/>
      <c r="L356" s="125"/>
      <c r="M356" s="125"/>
      <c r="N356" s="424"/>
      <c r="O356" s="124"/>
      <c r="P356" s="124"/>
      <c r="Q356" s="124"/>
      <c r="R356" s="124"/>
      <c r="S356" s="124"/>
      <c r="T356" s="124"/>
      <c r="U356" s="124"/>
      <c r="V356" s="124"/>
      <c r="W356" s="124"/>
      <c r="X356" s="124"/>
      <c r="Y356" s="124"/>
      <c r="Z356" s="125"/>
      <c r="AA356" s="125"/>
      <c r="AB356" s="56"/>
      <c r="AC356" s="56"/>
      <c r="AE356" s="426"/>
    </row>
    <row r="357" spans="1:31" s="425" customFormat="1" x14ac:dyDescent="0.3">
      <c r="A357" s="56"/>
      <c r="B357" s="7"/>
      <c r="C357" s="7"/>
      <c r="D357" s="7"/>
      <c r="E357" s="54"/>
      <c r="F357" s="56"/>
      <c r="G357" s="56"/>
      <c r="H357" s="124"/>
      <c r="I357" s="125"/>
      <c r="J357" s="125"/>
      <c r="K357" s="125"/>
      <c r="L357" s="125"/>
      <c r="M357" s="125"/>
      <c r="N357" s="424"/>
      <c r="O357" s="124"/>
      <c r="P357" s="124"/>
      <c r="Q357" s="124"/>
      <c r="R357" s="124"/>
      <c r="S357" s="124"/>
      <c r="T357" s="124"/>
      <c r="U357" s="124"/>
      <c r="V357" s="124"/>
      <c r="W357" s="124"/>
      <c r="X357" s="124"/>
      <c r="Y357" s="124"/>
      <c r="Z357" s="125"/>
      <c r="AA357" s="125"/>
      <c r="AB357" s="56"/>
      <c r="AC357" s="56"/>
      <c r="AE357" s="426"/>
    </row>
    <row r="358" spans="1:31" s="425" customFormat="1" x14ac:dyDescent="0.3">
      <c r="A358" s="56"/>
      <c r="B358" s="7"/>
      <c r="C358" s="7"/>
      <c r="D358" s="7"/>
      <c r="E358" s="54"/>
      <c r="F358" s="56"/>
      <c r="G358" s="56"/>
      <c r="H358" s="124"/>
      <c r="I358" s="125"/>
      <c r="J358" s="125"/>
      <c r="K358" s="125"/>
      <c r="L358" s="125"/>
      <c r="M358" s="125"/>
      <c r="N358" s="424"/>
      <c r="O358" s="124"/>
      <c r="P358" s="124"/>
      <c r="Q358" s="124"/>
      <c r="R358" s="124"/>
      <c r="S358" s="124"/>
      <c r="T358" s="124"/>
      <c r="U358" s="124"/>
      <c r="V358" s="124"/>
      <c r="W358" s="124"/>
      <c r="X358" s="124"/>
      <c r="Y358" s="124"/>
      <c r="Z358" s="125"/>
      <c r="AA358" s="125"/>
      <c r="AB358" s="56"/>
      <c r="AC358" s="56"/>
      <c r="AE358" s="426"/>
    </row>
    <row r="359" spans="1:31" s="425" customFormat="1" x14ac:dyDescent="0.3">
      <c r="A359" s="56"/>
      <c r="B359" s="7"/>
      <c r="C359" s="7"/>
      <c r="D359" s="7"/>
      <c r="E359" s="54"/>
      <c r="F359" s="56"/>
      <c r="G359" s="56"/>
      <c r="H359" s="124"/>
      <c r="I359" s="125"/>
      <c r="J359" s="125"/>
      <c r="K359" s="125"/>
      <c r="L359" s="125"/>
      <c r="M359" s="125"/>
      <c r="N359" s="424"/>
      <c r="O359" s="124"/>
      <c r="P359" s="124"/>
      <c r="Q359" s="124"/>
      <c r="R359" s="124"/>
      <c r="S359" s="124"/>
      <c r="T359" s="124"/>
      <c r="U359" s="124"/>
      <c r="V359" s="124"/>
      <c r="W359" s="124"/>
      <c r="X359" s="124"/>
      <c r="Y359" s="124"/>
      <c r="Z359" s="125"/>
      <c r="AA359" s="125"/>
      <c r="AB359" s="56"/>
      <c r="AC359" s="56"/>
      <c r="AE359" s="426"/>
    </row>
    <row r="360" spans="1:31" s="425" customFormat="1" x14ac:dyDescent="0.3">
      <c r="A360" s="56"/>
      <c r="B360" s="7"/>
      <c r="C360" s="7"/>
      <c r="D360" s="7"/>
      <c r="E360" s="54"/>
      <c r="F360" s="56"/>
      <c r="G360" s="56"/>
      <c r="H360" s="124"/>
      <c r="I360" s="125"/>
      <c r="J360" s="125"/>
      <c r="K360" s="125"/>
      <c r="L360" s="125"/>
      <c r="M360" s="125"/>
      <c r="N360" s="424"/>
      <c r="O360" s="124"/>
      <c r="P360" s="124"/>
      <c r="Q360" s="124"/>
      <c r="R360" s="124"/>
      <c r="S360" s="124"/>
      <c r="T360" s="124"/>
      <c r="U360" s="124"/>
      <c r="V360" s="124"/>
      <c r="W360" s="124"/>
      <c r="X360" s="124"/>
      <c r="Y360" s="124"/>
      <c r="Z360" s="125"/>
      <c r="AA360" s="125"/>
      <c r="AB360" s="56"/>
      <c r="AC360" s="56"/>
      <c r="AE360" s="426"/>
    </row>
    <row r="361" spans="1:31" s="425" customFormat="1" x14ac:dyDescent="0.3">
      <c r="A361" s="56"/>
      <c r="B361" s="7"/>
      <c r="C361" s="7"/>
      <c r="D361" s="7"/>
      <c r="E361" s="54"/>
      <c r="F361" s="56"/>
      <c r="G361" s="56"/>
      <c r="H361" s="124"/>
      <c r="I361" s="125"/>
      <c r="J361" s="125"/>
      <c r="K361" s="125"/>
      <c r="L361" s="125"/>
      <c r="M361" s="125"/>
      <c r="N361" s="424"/>
      <c r="O361" s="124"/>
      <c r="P361" s="124"/>
      <c r="Q361" s="124"/>
      <c r="R361" s="124"/>
      <c r="S361" s="124"/>
      <c r="T361" s="124"/>
      <c r="U361" s="124"/>
      <c r="V361" s="124"/>
      <c r="W361" s="124"/>
      <c r="X361" s="124"/>
      <c r="Y361" s="124"/>
      <c r="Z361" s="125"/>
      <c r="AA361" s="125"/>
      <c r="AB361" s="56"/>
      <c r="AC361" s="56"/>
      <c r="AE361" s="426"/>
    </row>
    <row r="362" spans="1:31" s="425" customFormat="1" x14ac:dyDescent="0.3">
      <c r="A362" s="56"/>
      <c r="B362" s="7"/>
      <c r="C362" s="7"/>
      <c r="D362" s="7"/>
      <c r="E362" s="54"/>
      <c r="F362" s="56"/>
      <c r="G362" s="56"/>
      <c r="H362" s="124"/>
      <c r="I362" s="125"/>
      <c r="J362" s="125"/>
      <c r="K362" s="125"/>
      <c r="L362" s="125"/>
      <c r="M362" s="125"/>
      <c r="N362" s="424"/>
      <c r="O362" s="124"/>
      <c r="P362" s="124"/>
      <c r="Q362" s="124"/>
      <c r="R362" s="124"/>
      <c r="S362" s="124"/>
      <c r="T362" s="124"/>
      <c r="U362" s="124"/>
      <c r="V362" s="124"/>
      <c r="W362" s="124"/>
      <c r="X362" s="124"/>
      <c r="Y362" s="124"/>
      <c r="Z362" s="125"/>
      <c r="AA362" s="125"/>
      <c r="AB362" s="56"/>
      <c r="AC362" s="56"/>
      <c r="AE362" s="426"/>
    </row>
    <row r="363" spans="1:31" s="425" customFormat="1" x14ac:dyDescent="0.3">
      <c r="A363" s="56"/>
      <c r="B363" s="7"/>
      <c r="C363" s="7"/>
      <c r="D363" s="7"/>
      <c r="E363" s="54"/>
      <c r="F363" s="56"/>
      <c r="G363" s="56"/>
      <c r="H363" s="124"/>
      <c r="I363" s="125"/>
      <c r="J363" s="125"/>
      <c r="K363" s="125"/>
      <c r="L363" s="125"/>
      <c r="M363" s="125"/>
      <c r="N363" s="424"/>
      <c r="O363" s="124"/>
      <c r="P363" s="124"/>
      <c r="Q363" s="124"/>
      <c r="R363" s="124"/>
      <c r="S363" s="124"/>
      <c r="T363" s="124"/>
      <c r="U363" s="124"/>
      <c r="V363" s="124"/>
      <c r="W363" s="124"/>
      <c r="X363" s="124"/>
      <c r="Y363" s="124"/>
      <c r="Z363" s="125"/>
      <c r="AA363" s="125"/>
      <c r="AB363" s="56"/>
      <c r="AC363" s="56"/>
      <c r="AE363" s="426"/>
    </row>
    <row r="364" spans="1:31" s="425" customFormat="1" x14ac:dyDescent="0.3">
      <c r="A364" s="56"/>
      <c r="B364" s="7"/>
      <c r="C364" s="7"/>
      <c r="D364" s="7"/>
      <c r="E364" s="54"/>
      <c r="F364" s="56"/>
      <c r="G364" s="56"/>
      <c r="H364" s="124"/>
      <c r="I364" s="125"/>
      <c r="J364" s="125"/>
      <c r="K364" s="125"/>
      <c r="L364" s="125"/>
      <c r="M364" s="125"/>
      <c r="N364" s="424"/>
      <c r="O364" s="124"/>
      <c r="P364" s="124"/>
      <c r="Q364" s="124"/>
      <c r="R364" s="124"/>
      <c r="S364" s="124"/>
      <c r="T364" s="124"/>
      <c r="U364" s="124"/>
      <c r="V364" s="124"/>
      <c r="W364" s="124"/>
      <c r="X364" s="124"/>
      <c r="Y364" s="124"/>
      <c r="Z364" s="125"/>
      <c r="AA364" s="125"/>
      <c r="AB364" s="56"/>
      <c r="AC364" s="56"/>
      <c r="AE364" s="426"/>
    </row>
    <row r="365" spans="1:31" s="425" customFormat="1" x14ac:dyDescent="0.3">
      <c r="A365" s="56"/>
      <c r="B365" s="7"/>
      <c r="C365" s="7"/>
      <c r="D365" s="7"/>
      <c r="E365" s="54"/>
      <c r="F365" s="56"/>
      <c r="G365" s="56"/>
      <c r="H365" s="124"/>
      <c r="I365" s="125"/>
      <c r="J365" s="125"/>
      <c r="K365" s="125"/>
      <c r="L365" s="125"/>
      <c r="M365" s="125"/>
      <c r="N365" s="424"/>
      <c r="O365" s="124"/>
      <c r="P365" s="124"/>
      <c r="Q365" s="124"/>
      <c r="R365" s="124"/>
      <c r="S365" s="124"/>
      <c r="T365" s="124"/>
      <c r="U365" s="124"/>
      <c r="V365" s="124"/>
      <c r="W365" s="124"/>
      <c r="X365" s="124"/>
      <c r="Y365" s="124"/>
      <c r="Z365" s="125"/>
      <c r="AA365" s="125"/>
      <c r="AB365" s="56"/>
      <c r="AC365" s="56"/>
      <c r="AE365" s="426"/>
    </row>
    <row r="366" spans="1:31" s="425" customFormat="1" x14ac:dyDescent="0.3">
      <c r="A366" s="56"/>
      <c r="B366" s="7"/>
      <c r="C366" s="7"/>
      <c r="D366" s="7"/>
      <c r="E366" s="54"/>
      <c r="F366" s="56"/>
      <c r="G366" s="56"/>
      <c r="H366" s="124"/>
      <c r="I366" s="125"/>
      <c r="J366" s="125"/>
      <c r="K366" s="125"/>
      <c r="L366" s="125"/>
      <c r="M366" s="125"/>
      <c r="N366" s="424"/>
      <c r="O366" s="124"/>
      <c r="P366" s="124"/>
      <c r="Q366" s="124"/>
      <c r="R366" s="124"/>
      <c r="S366" s="124"/>
      <c r="T366" s="124"/>
      <c r="U366" s="124"/>
      <c r="V366" s="124"/>
      <c r="W366" s="124"/>
      <c r="X366" s="124"/>
      <c r="Y366" s="124"/>
      <c r="Z366" s="125"/>
      <c r="AA366" s="125"/>
      <c r="AB366" s="56"/>
      <c r="AC366" s="56"/>
      <c r="AE366" s="426"/>
    </row>
    <row r="367" spans="1:31" s="425" customFormat="1" x14ac:dyDescent="0.3">
      <c r="A367" s="56"/>
      <c r="B367" s="7"/>
      <c r="C367" s="7"/>
      <c r="D367" s="7"/>
      <c r="E367" s="54"/>
      <c r="F367" s="56"/>
      <c r="G367" s="56"/>
      <c r="H367" s="124"/>
      <c r="I367" s="125"/>
      <c r="J367" s="125"/>
      <c r="K367" s="125"/>
      <c r="L367" s="125"/>
      <c r="M367" s="125"/>
      <c r="N367" s="424"/>
      <c r="O367" s="124"/>
      <c r="P367" s="124"/>
      <c r="Q367" s="124"/>
      <c r="R367" s="124"/>
      <c r="S367" s="124"/>
      <c r="T367" s="124"/>
      <c r="U367" s="124"/>
      <c r="V367" s="124"/>
      <c r="W367" s="124"/>
      <c r="X367" s="124"/>
      <c r="Y367" s="124"/>
      <c r="Z367" s="125"/>
      <c r="AA367" s="125"/>
      <c r="AB367" s="56"/>
      <c r="AC367" s="56"/>
      <c r="AE367" s="426"/>
    </row>
    <row r="368" spans="1:31" s="425" customFormat="1" x14ac:dyDescent="0.3">
      <c r="A368" s="56"/>
      <c r="B368" s="7"/>
      <c r="C368" s="7"/>
      <c r="D368" s="7"/>
      <c r="E368" s="54"/>
      <c r="F368" s="56"/>
      <c r="G368" s="56"/>
      <c r="H368" s="124"/>
      <c r="I368" s="125"/>
      <c r="J368" s="125"/>
      <c r="K368" s="125"/>
      <c r="L368" s="125"/>
      <c r="M368" s="125"/>
      <c r="N368" s="424"/>
      <c r="O368" s="124"/>
      <c r="P368" s="124"/>
      <c r="Q368" s="124"/>
      <c r="R368" s="124"/>
      <c r="S368" s="124"/>
      <c r="T368" s="124"/>
      <c r="U368" s="124"/>
      <c r="V368" s="124"/>
      <c r="W368" s="124"/>
      <c r="X368" s="124"/>
      <c r="Y368" s="124"/>
      <c r="Z368" s="125"/>
      <c r="AA368" s="125"/>
      <c r="AB368" s="56"/>
      <c r="AC368" s="56"/>
      <c r="AE368" s="426"/>
    </row>
    <row r="369" spans="1:31" s="425" customFormat="1" x14ac:dyDescent="0.3">
      <c r="A369" s="56"/>
      <c r="B369" s="7"/>
      <c r="C369" s="7"/>
      <c r="D369" s="7"/>
      <c r="E369" s="54"/>
      <c r="F369" s="56"/>
      <c r="G369" s="56"/>
      <c r="H369" s="124"/>
      <c r="I369" s="125"/>
      <c r="J369" s="125"/>
      <c r="K369" s="125"/>
      <c r="L369" s="125"/>
      <c r="M369" s="125"/>
      <c r="N369" s="424"/>
      <c r="O369" s="124"/>
      <c r="P369" s="124"/>
      <c r="Q369" s="124"/>
      <c r="R369" s="124"/>
      <c r="S369" s="124"/>
      <c r="T369" s="124"/>
      <c r="U369" s="124"/>
      <c r="V369" s="124"/>
      <c r="W369" s="124"/>
      <c r="X369" s="124"/>
      <c r="Y369" s="124"/>
      <c r="Z369" s="125"/>
      <c r="AA369" s="125"/>
      <c r="AB369" s="56"/>
      <c r="AC369" s="56"/>
      <c r="AE369" s="426"/>
    </row>
    <row r="370" spans="1:31" s="425" customFormat="1" x14ac:dyDescent="0.3">
      <c r="A370" s="56"/>
      <c r="B370" s="7"/>
      <c r="C370" s="7"/>
      <c r="D370" s="7"/>
      <c r="E370" s="54"/>
      <c r="F370" s="56"/>
      <c r="G370" s="56"/>
      <c r="H370" s="124"/>
      <c r="I370" s="125"/>
      <c r="J370" s="125"/>
      <c r="K370" s="125"/>
      <c r="L370" s="125"/>
      <c r="M370" s="125"/>
      <c r="N370" s="424"/>
      <c r="O370" s="124"/>
      <c r="P370" s="124"/>
      <c r="Q370" s="124"/>
      <c r="R370" s="124"/>
      <c r="S370" s="124"/>
      <c r="T370" s="124"/>
      <c r="U370" s="124"/>
      <c r="V370" s="124"/>
      <c r="W370" s="124"/>
      <c r="X370" s="124"/>
      <c r="Y370" s="124"/>
      <c r="Z370" s="125"/>
      <c r="AA370" s="125"/>
      <c r="AB370" s="56"/>
      <c r="AC370" s="56"/>
      <c r="AE370" s="426"/>
    </row>
    <row r="371" spans="1:31" s="425" customFormat="1" x14ac:dyDescent="0.3">
      <c r="A371" s="56"/>
      <c r="B371" s="7"/>
      <c r="C371" s="7"/>
      <c r="D371" s="7"/>
      <c r="E371" s="54"/>
      <c r="F371" s="56"/>
      <c r="G371" s="56"/>
      <c r="H371" s="124"/>
      <c r="I371" s="125"/>
      <c r="J371" s="125"/>
      <c r="K371" s="125"/>
      <c r="L371" s="125"/>
      <c r="M371" s="125"/>
      <c r="N371" s="424"/>
      <c r="O371" s="124"/>
      <c r="P371" s="124"/>
      <c r="Q371" s="124"/>
      <c r="R371" s="124"/>
      <c r="S371" s="124"/>
      <c r="T371" s="124"/>
      <c r="U371" s="124"/>
      <c r="V371" s="124"/>
      <c r="W371" s="124"/>
      <c r="X371" s="124"/>
      <c r="Y371" s="124"/>
      <c r="Z371" s="125"/>
      <c r="AA371" s="125"/>
      <c r="AB371" s="56"/>
      <c r="AC371" s="56"/>
      <c r="AE371" s="426"/>
    </row>
    <row r="372" spans="1:31" s="425" customFormat="1" x14ac:dyDescent="0.3">
      <c r="A372" s="56"/>
      <c r="B372" s="7"/>
      <c r="C372" s="7"/>
      <c r="D372" s="7"/>
      <c r="E372" s="54"/>
      <c r="F372" s="56"/>
      <c r="G372" s="56"/>
      <c r="H372" s="124"/>
      <c r="I372" s="125"/>
      <c r="J372" s="125"/>
      <c r="K372" s="125"/>
      <c r="L372" s="125"/>
      <c r="M372" s="125"/>
      <c r="N372" s="424"/>
      <c r="O372" s="124"/>
      <c r="P372" s="124"/>
      <c r="Q372" s="124"/>
      <c r="R372" s="124"/>
      <c r="S372" s="124"/>
      <c r="T372" s="124"/>
      <c r="U372" s="124"/>
      <c r="V372" s="124"/>
      <c r="W372" s="124"/>
      <c r="X372" s="124"/>
      <c r="Y372" s="124"/>
      <c r="Z372" s="125"/>
      <c r="AA372" s="125"/>
      <c r="AB372" s="56"/>
      <c r="AC372" s="56"/>
      <c r="AE372" s="426"/>
    </row>
    <row r="373" spans="1:31" s="425" customFormat="1" x14ac:dyDescent="0.3">
      <c r="A373" s="56"/>
      <c r="B373" s="7"/>
      <c r="C373" s="7"/>
      <c r="D373" s="7"/>
      <c r="E373" s="54"/>
      <c r="F373" s="56"/>
      <c r="G373" s="56"/>
      <c r="H373" s="124"/>
      <c r="I373" s="125"/>
      <c r="J373" s="125"/>
      <c r="K373" s="125"/>
      <c r="L373" s="125"/>
      <c r="M373" s="125"/>
      <c r="N373" s="424"/>
      <c r="O373" s="124"/>
      <c r="P373" s="124"/>
      <c r="Q373" s="124"/>
      <c r="R373" s="124"/>
      <c r="S373" s="124"/>
      <c r="T373" s="124"/>
      <c r="U373" s="124"/>
      <c r="V373" s="124"/>
      <c r="W373" s="124"/>
      <c r="X373" s="124"/>
      <c r="Y373" s="124"/>
      <c r="Z373" s="125"/>
      <c r="AA373" s="125"/>
      <c r="AB373" s="56"/>
      <c r="AC373" s="56"/>
      <c r="AE373" s="426"/>
    </row>
    <row r="374" spans="1:31" s="425" customFormat="1" x14ac:dyDescent="0.3">
      <c r="A374" s="56"/>
      <c r="B374" s="7"/>
      <c r="C374" s="7"/>
      <c r="D374" s="7"/>
      <c r="E374" s="54"/>
      <c r="F374" s="56"/>
      <c r="G374" s="56"/>
      <c r="H374" s="124"/>
      <c r="I374" s="125"/>
      <c r="J374" s="125"/>
      <c r="K374" s="125"/>
      <c r="L374" s="125"/>
      <c r="M374" s="125"/>
      <c r="N374" s="424"/>
      <c r="O374" s="124"/>
      <c r="P374" s="124"/>
      <c r="Q374" s="124"/>
      <c r="R374" s="124"/>
      <c r="S374" s="124"/>
      <c r="T374" s="124"/>
      <c r="U374" s="124"/>
      <c r="V374" s="124"/>
      <c r="W374" s="124"/>
      <c r="X374" s="124"/>
      <c r="Y374" s="124"/>
      <c r="Z374" s="125"/>
      <c r="AA374" s="125"/>
      <c r="AB374" s="56"/>
      <c r="AC374" s="56"/>
      <c r="AE374" s="426"/>
    </row>
    <row r="375" spans="1:31" s="425" customFormat="1" x14ac:dyDescent="0.3">
      <c r="A375" s="56"/>
      <c r="B375" s="7"/>
      <c r="C375" s="7"/>
      <c r="D375" s="7"/>
      <c r="E375" s="54"/>
      <c r="F375" s="56"/>
      <c r="G375" s="56"/>
      <c r="H375" s="124"/>
      <c r="I375" s="125"/>
      <c r="J375" s="125"/>
      <c r="K375" s="125"/>
      <c r="L375" s="125"/>
      <c r="M375" s="125"/>
      <c r="N375" s="424"/>
      <c r="O375" s="124"/>
      <c r="P375" s="124"/>
      <c r="Q375" s="124"/>
      <c r="R375" s="124"/>
      <c r="S375" s="124"/>
      <c r="T375" s="124"/>
      <c r="U375" s="124"/>
      <c r="V375" s="124"/>
      <c r="W375" s="124"/>
      <c r="X375" s="124"/>
      <c r="Y375" s="124"/>
      <c r="Z375" s="125"/>
      <c r="AA375" s="125"/>
      <c r="AB375" s="56"/>
      <c r="AC375" s="56"/>
      <c r="AE375" s="426"/>
    </row>
    <row r="376" spans="1:31" s="425" customFormat="1" x14ac:dyDescent="0.3">
      <c r="A376" s="56"/>
      <c r="B376" s="7"/>
      <c r="C376" s="7"/>
      <c r="D376" s="7"/>
      <c r="E376" s="54"/>
      <c r="F376" s="56"/>
      <c r="G376" s="56"/>
      <c r="H376" s="124"/>
      <c r="I376" s="125"/>
      <c r="J376" s="125"/>
      <c r="K376" s="125"/>
      <c r="L376" s="125"/>
      <c r="M376" s="125"/>
      <c r="N376" s="424"/>
      <c r="O376" s="124"/>
      <c r="P376" s="124"/>
      <c r="Q376" s="124"/>
      <c r="R376" s="124"/>
      <c r="S376" s="124"/>
      <c r="T376" s="124"/>
      <c r="U376" s="124"/>
      <c r="V376" s="124"/>
      <c r="W376" s="124"/>
      <c r="X376" s="124"/>
      <c r="Y376" s="124"/>
      <c r="Z376" s="125"/>
      <c r="AA376" s="125"/>
      <c r="AB376" s="56"/>
      <c r="AC376" s="56"/>
      <c r="AE376" s="426"/>
    </row>
    <row r="377" spans="1:31" s="425" customFormat="1" x14ac:dyDescent="0.3">
      <c r="A377" s="56"/>
      <c r="B377" s="7"/>
      <c r="C377" s="7"/>
      <c r="D377" s="7"/>
      <c r="E377" s="54"/>
      <c r="F377" s="56"/>
      <c r="G377" s="56"/>
      <c r="H377" s="124"/>
      <c r="I377" s="125"/>
      <c r="J377" s="125"/>
      <c r="K377" s="125"/>
      <c r="L377" s="125"/>
      <c r="M377" s="125"/>
      <c r="N377" s="424"/>
      <c r="O377" s="124"/>
      <c r="P377" s="124"/>
      <c r="Q377" s="124"/>
      <c r="R377" s="124"/>
      <c r="S377" s="124"/>
      <c r="T377" s="124"/>
      <c r="U377" s="124"/>
      <c r="V377" s="124"/>
      <c r="W377" s="124"/>
      <c r="X377" s="124"/>
      <c r="Y377" s="124"/>
      <c r="Z377" s="125"/>
      <c r="AA377" s="125"/>
      <c r="AB377" s="56"/>
      <c r="AC377" s="56"/>
      <c r="AE377" s="426"/>
    </row>
    <row r="378" spans="1:31" s="425" customFormat="1" x14ac:dyDescent="0.3">
      <c r="A378" s="56"/>
      <c r="B378" s="7"/>
      <c r="C378" s="7"/>
      <c r="D378" s="7"/>
      <c r="E378" s="54"/>
      <c r="F378" s="56"/>
      <c r="G378" s="56"/>
      <c r="H378" s="124"/>
      <c r="I378" s="125"/>
      <c r="J378" s="125"/>
      <c r="K378" s="125"/>
      <c r="L378" s="125"/>
      <c r="M378" s="125"/>
      <c r="N378" s="424"/>
      <c r="O378" s="124"/>
      <c r="P378" s="124"/>
      <c r="Q378" s="124"/>
      <c r="R378" s="124"/>
      <c r="S378" s="124"/>
      <c r="T378" s="124"/>
      <c r="U378" s="124"/>
      <c r="V378" s="124"/>
      <c r="W378" s="124"/>
      <c r="X378" s="124"/>
      <c r="Y378" s="124"/>
      <c r="Z378" s="125"/>
      <c r="AA378" s="125"/>
      <c r="AB378" s="56"/>
      <c r="AC378" s="56"/>
      <c r="AE378" s="426"/>
    </row>
    <row r="379" spans="1:31" s="425" customFormat="1" x14ac:dyDescent="0.3">
      <c r="A379" s="56"/>
      <c r="B379" s="7"/>
      <c r="C379" s="7"/>
      <c r="D379" s="7"/>
      <c r="E379" s="54"/>
      <c r="F379" s="56"/>
      <c r="G379" s="56"/>
      <c r="H379" s="124"/>
      <c r="I379" s="125"/>
      <c r="J379" s="125"/>
      <c r="K379" s="125"/>
      <c r="L379" s="125"/>
      <c r="M379" s="125"/>
      <c r="N379" s="424"/>
      <c r="O379" s="124"/>
      <c r="P379" s="124"/>
      <c r="Q379" s="124"/>
      <c r="R379" s="124"/>
      <c r="S379" s="124"/>
      <c r="T379" s="124"/>
      <c r="U379" s="124"/>
      <c r="V379" s="124"/>
      <c r="W379" s="124"/>
      <c r="X379" s="124"/>
      <c r="Y379" s="124"/>
      <c r="Z379" s="125"/>
      <c r="AA379" s="125"/>
      <c r="AB379" s="56"/>
      <c r="AC379" s="56"/>
      <c r="AE379" s="426"/>
    </row>
    <row r="380" spans="1:31" s="425" customFormat="1" x14ac:dyDescent="0.3">
      <c r="A380" s="56"/>
      <c r="B380" s="7"/>
      <c r="C380" s="7"/>
      <c r="D380" s="7"/>
      <c r="E380" s="54"/>
      <c r="F380" s="56"/>
      <c r="G380" s="56"/>
      <c r="H380" s="124"/>
      <c r="I380" s="125"/>
      <c r="J380" s="125"/>
      <c r="K380" s="125"/>
      <c r="L380" s="125"/>
      <c r="M380" s="125"/>
      <c r="N380" s="424"/>
      <c r="O380" s="124"/>
      <c r="P380" s="124"/>
      <c r="Q380" s="124"/>
      <c r="R380" s="124"/>
      <c r="S380" s="124"/>
      <c r="T380" s="124"/>
      <c r="U380" s="124"/>
      <c r="V380" s="124"/>
      <c r="W380" s="124"/>
      <c r="X380" s="124"/>
      <c r="Y380" s="124"/>
      <c r="Z380" s="125"/>
      <c r="AA380" s="125"/>
      <c r="AB380" s="56"/>
      <c r="AC380" s="56"/>
      <c r="AE380" s="426"/>
    </row>
    <row r="381" spans="1:31" s="425" customFormat="1" x14ac:dyDescent="0.3">
      <c r="A381" s="56"/>
      <c r="B381" s="7"/>
      <c r="C381" s="7"/>
      <c r="D381" s="7"/>
      <c r="E381" s="54"/>
      <c r="F381" s="56"/>
      <c r="G381" s="56"/>
      <c r="H381" s="124"/>
      <c r="I381" s="125"/>
      <c r="J381" s="125"/>
      <c r="K381" s="125"/>
      <c r="L381" s="125"/>
      <c r="M381" s="125"/>
      <c r="N381" s="424"/>
      <c r="O381" s="124"/>
      <c r="P381" s="124"/>
      <c r="Q381" s="124"/>
      <c r="R381" s="124"/>
      <c r="S381" s="124"/>
      <c r="T381" s="124"/>
      <c r="U381" s="124"/>
      <c r="V381" s="124"/>
      <c r="W381" s="124"/>
      <c r="X381" s="124"/>
      <c r="Y381" s="124"/>
      <c r="Z381" s="125"/>
      <c r="AA381" s="125"/>
      <c r="AB381" s="56"/>
      <c r="AC381" s="56"/>
      <c r="AE381" s="426"/>
    </row>
    <row r="382" spans="1:31" s="425" customFormat="1" x14ac:dyDescent="0.3">
      <c r="A382" s="56"/>
      <c r="B382" s="7"/>
      <c r="C382" s="7"/>
      <c r="D382" s="7"/>
      <c r="E382" s="54"/>
      <c r="F382" s="56"/>
      <c r="G382" s="56"/>
      <c r="H382" s="124"/>
      <c r="I382" s="125"/>
      <c r="J382" s="125"/>
      <c r="K382" s="125"/>
      <c r="L382" s="125"/>
      <c r="M382" s="125"/>
      <c r="N382" s="424"/>
      <c r="O382" s="124"/>
      <c r="P382" s="124"/>
      <c r="Q382" s="124"/>
      <c r="R382" s="124"/>
      <c r="S382" s="124"/>
      <c r="T382" s="124"/>
      <c r="U382" s="124"/>
      <c r="V382" s="124"/>
      <c r="W382" s="124"/>
      <c r="X382" s="124"/>
      <c r="Y382" s="124"/>
      <c r="Z382" s="125"/>
      <c r="AA382" s="125"/>
      <c r="AB382" s="56"/>
      <c r="AC382" s="56"/>
      <c r="AE382" s="426"/>
    </row>
    <row r="383" spans="1:31" s="425" customFormat="1" x14ac:dyDescent="0.3">
      <c r="A383" s="56"/>
      <c r="B383" s="7"/>
      <c r="C383" s="7"/>
      <c r="D383" s="7"/>
      <c r="E383" s="54"/>
      <c r="F383" s="56"/>
      <c r="G383" s="56"/>
      <c r="H383" s="124"/>
      <c r="I383" s="125"/>
      <c r="J383" s="125"/>
      <c r="K383" s="125"/>
      <c r="L383" s="125"/>
      <c r="M383" s="125"/>
      <c r="N383" s="424"/>
      <c r="O383" s="124"/>
      <c r="P383" s="124"/>
      <c r="Q383" s="124"/>
      <c r="R383" s="124"/>
      <c r="S383" s="124"/>
      <c r="T383" s="124"/>
      <c r="U383" s="124"/>
      <c r="V383" s="124"/>
      <c r="W383" s="124"/>
      <c r="X383" s="124"/>
      <c r="Y383" s="124"/>
      <c r="Z383" s="125"/>
      <c r="AA383" s="125"/>
      <c r="AB383" s="56"/>
      <c r="AC383" s="56"/>
      <c r="AE383" s="426"/>
    </row>
    <row r="384" spans="1:31" s="425" customFormat="1" x14ac:dyDescent="0.3">
      <c r="A384" s="56"/>
      <c r="B384" s="7"/>
      <c r="C384" s="7"/>
      <c r="D384" s="7"/>
      <c r="E384" s="54"/>
      <c r="F384" s="56"/>
      <c r="G384" s="56"/>
      <c r="H384" s="124"/>
      <c r="I384" s="125"/>
      <c r="J384" s="125"/>
      <c r="K384" s="125"/>
      <c r="L384" s="125"/>
      <c r="M384" s="125"/>
      <c r="N384" s="424"/>
      <c r="O384" s="124"/>
      <c r="P384" s="124"/>
      <c r="Q384" s="124"/>
      <c r="R384" s="124"/>
      <c r="S384" s="124"/>
      <c r="T384" s="124"/>
      <c r="U384" s="124"/>
      <c r="V384" s="124"/>
      <c r="W384" s="124"/>
      <c r="X384" s="124"/>
      <c r="Y384" s="124"/>
      <c r="Z384" s="125"/>
      <c r="AA384" s="125"/>
      <c r="AB384" s="56"/>
      <c r="AC384" s="56"/>
      <c r="AE384" s="426"/>
    </row>
    <row r="385" spans="1:31" s="425" customFormat="1" x14ac:dyDescent="0.3">
      <c r="A385" s="56"/>
      <c r="B385" s="7"/>
      <c r="C385" s="7"/>
      <c r="D385" s="7"/>
      <c r="E385" s="54"/>
      <c r="F385" s="56"/>
      <c r="G385" s="56"/>
      <c r="H385" s="124"/>
      <c r="I385" s="125"/>
      <c r="J385" s="125"/>
      <c r="K385" s="125"/>
      <c r="L385" s="125"/>
      <c r="M385" s="125"/>
      <c r="N385" s="424"/>
      <c r="O385" s="124"/>
      <c r="P385" s="124"/>
      <c r="Q385" s="124"/>
      <c r="R385" s="124"/>
      <c r="S385" s="124"/>
      <c r="T385" s="124"/>
      <c r="U385" s="124"/>
      <c r="V385" s="124"/>
      <c r="W385" s="124"/>
      <c r="X385" s="124"/>
      <c r="Y385" s="124"/>
      <c r="Z385" s="125"/>
      <c r="AA385" s="125"/>
      <c r="AB385" s="56"/>
      <c r="AC385" s="56"/>
      <c r="AE385" s="426"/>
    </row>
    <row r="386" spans="1:31" s="425" customFormat="1" x14ac:dyDescent="0.3">
      <c r="A386" s="56"/>
      <c r="B386" s="7"/>
      <c r="C386" s="7"/>
      <c r="D386" s="7"/>
      <c r="E386" s="54"/>
      <c r="F386" s="56"/>
      <c r="G386" s="56"/>
      <c r="H386" s="124"/>
      <c r="I386" s="125"/>
      <c r="J386" s="125"/>
      <c r="K386" s="125"/>
      <c r="L386" s="125"/>
      <c r="M386" s="125"/>
      <c r="N386" s="424"/>
      <c r="O386" s="124"/>
      <c r="P386" s="124"/>
      <c r="Q386" s="124"/>
      <c r="R386" s="124"/>
      <c r="S386" s="124"/>
      <c r="T386" s="124"/>
      <c r="U386" s="124"/>
      <c r="V386" s="124"/>
      <c r="W386" s="124"/>
      <c r="X386" s="124"/>
      <c r="Y386" s="124"/>
      <c r="Z386" s="125"/>
      <c r="AA386" s="125"/>
      <c r="AB386" s="56"/>
      <c r="AC386" s="56"/>
      <c r="AE386" s="426"/>
    </row>
    <row r="387" spans="1:31" s="425" customFormat="1" x14ac:dyDescent="0.3">
      <c r="A387" s="56"/>
      <c r="B387" s="7"/>
      <c r="C387" s="7"/>
      <c r="D387" s="7"/>
      <c r="E387" s="54"/>
      <c r="F387" s="56"/>
      <c r="G387" s="56"/>
      <c r="H387" s="124"/>
      <c r="I387" s="125"/>
      <c r="J387" s="125"/>
      <c r="K387" s="125"/>
      <c r="L387" s="125"/>
      <c r="M387" s="125"/>
      <c r="N387" s="424"/>
      <c r="O387" s="124"/>
      <c r="P387" s="124"/>
      <c r="Q387" s="124"/>
      <c r="R387" s="124"/>
      <c r="S387" s="124"/>
      <c r="T387" s="124"/>
      <c r="U387" s="124"/>
      <c r="V387" s="124"/>
      <c r="W387" s="124"/>
      <c r="X387" s="124"/>
      <c r="Y387" s="124"/>
      <c r="Z387" s="125"/>
      <c r="AA387" s="125"/>
      <c r="AB387" s="56"/>
      <c r="AC387" s="56"/>
      <c r="AE387" s="426"/>
    </row>
    <row r="388" spans="1:31" s="425" customFormat="1" x14ac:dyDescent="0.3">
      <c r="A388" s="56"/>
      <c r="B388" s="7"/>
      <c r="C388" s="7"/>
      <c r="D388" s="7"/>
      <c r="E388" s="54"/>
      <c r="F388" s="56"/>
      <c r="G388" s="56"/>
      <c r="H388" s="124"/>
      <c r="I388" s="125"/>
      <c r="J388" s="125"/>
      <c r="K388" s="125"/>
      <c r="L388" s="125"/>
      <c r="M388" s="125"/>
      <c r="N388" s="424"/>
      <c r="O388" s="124"/>
      <c r="P388" s="124"/>
      <c r="Q388" s="124"/>
      <c r="R388" s="124"/>
      <c r="S388" s="124"/>
      <c r="T388" s="124"/>
      <c r="U388" s="124"/>
      <c r="V388" s="124"/>
      <c r="W388" s="124"/>
      <c r="X388" s="124"/>
      <c r="Y388" s="124"/>
      <c r="Z388" s="125"/>
      <c r="AA388" s="125"/>
      <c r="AB388" s="56"/>
      <c r="AC388" s="56"/>
      <c r="AE388" s="426"/>
    </row>
    <row r="389" spans="1:31" s="425" customFormat="1" x14ac:dyDescent="0.3">
      <c r="A389" s="56"/>
      <c r="B389" s="7"/>
      <c r="C389" s="7"/>
      <c r="D389" s="7"/>
      <c r="E389" s="54"/>
      <c r="F389" s="56"/>
      <c r="G389" s="56"/>
      <c r="H389" s="124"/>
      <c r="I389" s="125"/>
      <c r="J389" s="125"/>
      <c r="K389" s="125"/>
      <c r="L389" s="125"/>
      <c r="M389" s="125"/>
      <c r="N389" s="424"/>
      <c r="O389" s="124"/>
      <c r="P389" s="124"/>
      <c r="Q389" s="124"/>
      <c r="R389" s="124"/>
      <c r="S389" s="124"/>
      <c r="T389" s="124"/>
      <c r="U389" s="124"/>
      <c r="V389" s="124"/>
      <c r="W389" s="124"/>
      <c r="X389" s="124"/>
      <c r="Y389" s="124"/>
      <c r="Z389" s="125"/>
      <c r="AA389" s="125"/>
      <c r="AB389" s="56"/>
      <c r="AC389" s="56"/>
      <c r="AE389" s="426"/>
    </row>
    <row r="390" spans="1:31" s="425" customFormat="1" x14ac:dyDescent="0.3">
      <c r="A390" s="56"/>
      <c r="B390" s="7"/>
      <c r="C390" s="7"/>
      <c r="D390" s="7"/>
      <c r="E390" s="54"/>
      <c r="F390" s="56"/>
      <c r="G390" s="56"/>
      <c r="H390" s="124"/>
      <c r="I390" s="125"/>
      <c r="J390" s="125"/>
      <c r="K390" s="125"/>
      <c r="L390" s="125"/>
      <c r="M390" s="125"/>
      <c r="N390" s="424"/>
      <c r="O390" s="124"/>
      <c r="P390" s="124"/>
      <c r="Q390" s="124"/>
      <c r="R390" s="124"/>
      <c r="S390" s="124"/>
      <c r="T390" s="124"/>
      <c r="U390" s="124"/>
      <c r="V390" s="124"/>
      <c r="W390" s="124"/>
      <c r="X390" s="124"/>
      <c r="Y390" s="124"/>
      <c r="Z390" s="125"/>
      <c r="AA390" s="125"/>
      <c r="AB390" s="56"/>
      <c r="AC390" s="56"/>
      <c r="AE390" s="426"/>
    </row>
    <row r="391" spans="1:31" s="425" customFormat="1" x14ac:dyDescent="0.3">
      <c r="A391" s="56"/>
      <c r="B391" s="7"/>
      <c r="C391" s="7"/>
      <c r="D391" s="7"/>
      <c r="E391" s="54"/>
      <c r="F391" s="56"/>
      <c r="G391" s="56"/>
      <c r="H391" s="124"/>
      <c r="I391" s="125"/>
      <c r="J391" s="125"/>
      <c r="K391" s="125"/>
      <c r="L391" s="125"/>
      <c r="M391" s="125"/>
      <c r="N391" s="424"/>
      <c r="O391" s="124"/>
      <c r="P391" s="124"/>
      <c r="Q391" s="124"/>
      <c r="R391" s="124"/>
      <c r="S391" s="124"/>
      <c r="T391" s="124"/>
      <c r="U391" s="124"/>
      <c r="V391" s="124"/>
      <c r="W391" s="124"/>
      <c r="X391" s="124"/>
      <c r="Y391" s="124"/>
      <c r="Z391" s="125"/>
      <c r="AA391" s="125"/>
      <c r="AB391" s="56"/>
      <c r="AC391" s="56"/>
      <c r="AE391" s="426"/>
    </row>
    <row r="392" spans="1:31" s="425" customFormat="1" x14ac:dyDescent="0.3">
      <c r="A392" s="56"/>
      <c r="B392" s="7"/>
      <c r="C392" s="7"/>
      <c r="D392" s="7"/>
      <c r="E392" s="54"/>
      <c r="F392" s="56"/>
      <c r="G392" s="56"/>
      <c r="H392" s="124"/>
      <c r="I392" s="125"/>
      <c r="J392" s="125"/>
      <c r="K392" s="125"/>
      <c r="L392" s="125"/>
      <c r="M392" s="125"/>
      <c r="N392" s="424"/>
      <c r="O392" s="124"/>
      <c r="P392" s="124"/>
      <c r="Q392" s="124"/>
      <c r="R392" s="124"/>
      <c r="S392" s="124"/>
      <c r="T392" s="124"/>
      <c r="U392" s="124"/>
      <c r="V392" s="124"/>
      <c r="W392" s="124"/>
      <c r="X392" s="124"/>
      <c r="Y392" s="124"/>
      <c r="Z392" s="125"/>
      <c r="AA392" s="125"/>
      <c r="AB392" s="56"/>
      <c r="AC392" s="56"/>
      <c r="AE392" s="426"/>
    </row>
    <row r="393" spans="1:31" s="425" customFormat="1" x14ac:dyDescent="0.3">
      <c r="A393" s="56"/>
      <c r="B393" s="7"/>
      <c r="C393" s="7"/>
      <c r="D393" s="7"/>
      <c r="E393" s="54"/>
      <c r="F393" s="56"/>
      <c r="G393" s="56"/>
      <c r="H393" s="124"/>
      <c r="I393" s="125"/>
      <c r="J393" s="125"/>
      <c r="K393" s="125"/>
      <c r="L393" s="125"/>
      <c r="M393" s="125"/>
      <c r="N393" s="424"/>
      <c r="O393" s="124"/>
      <c r="P393" s="124"/>
      <c r="Q393" s="124"/>
      <c r="R393" s="124"/>
      <c r="S393" s="124"/>
      <c r="T393" s="124"/>
      <c r="U393" s="124"/>
      <c r="V393" s="124"/>
      <c r="W393" s="124"/>
      <c r="X393" s="124"/>
      <c r="Y393" s="124"/>
      <c r="Z393" s="125"/>
      <c r="AA393" s="125"/>
      <c r="AB393" s="56"/>
      <c r="AC393" s="56"/>
      <c r="AE393" s="426"/>
    </row>
    <row r="394" spans="1:31" s="425" customFormat="1" x14ac:dyDescent="0.3">
      <c r="A394" s="56"/>
      <c r="B394" s="7"/>
      <c r="C394" s="7"/>
      <c r="D394" s="7"/>
      <c r="E394" s="54"/>
      <c r="F394" s="56"/>
      <c r="G394" s="56"/>
      <c r="H394" s="124"/>
      <c r="I394" s="125"/>
      <c r="J394" s="125"/>
      <c r="K394" s="125"/>
      <c r="L394" s="125"/>
      <c r="M394" s="125"/>
      <c r="N394" s="424"/>
      <c r="O394" s="124"/>
      <c r="P394" s="124"/>
      <c r="Q394" s="124"/>
      <c r="R394" s="124"/>
      <c r="S394" s="124"/>
      <c r="T394" s="124"/>
      <c r="U394" s="124"/>
      <c r="V394" s="124"/>
      <c r="W394" s="124"/>
      <c r="X394" s="124"/>
      <c r="Y394" s="124"/>
      <c r="Z394" s="125"/>
      <c r="AA394" s="125"/>
      <c r="AB394" s="56"/>
      <c r="AC394" s="56"/>
      <c r="AE394" s="426"/>
    </row>
    <row r="395" spans="1:31" s="425" customFormat="1" x14ac:dyDescent="0.3">
      <c r="A395" s="56"/>
      <c r="B395" s="7"/>
      <c r="C395" s="7"/>
      <c r="D395" s="7"/>
      <c r="E395" s="54"/>
      <c r="F395" s="56"/>
      <c r="G395" s="56"/>
      <c r="H395" s="124"/>
      <c r="I395" s="125"/>
      <c r="J395" s="125"/>
      <c r="K395" s="125"/>
      <c r="L395" s="125"/>
      <c r="M395" s="125"/>
      <c r="N395" s="424"/>
      <c r="O395" s="124"/>
      <c r="P395" s="124"/>
      <c r="Q395" s="124"/>
      <c r="R395" s="124"/>
      <c r="S395" s="124"/>
      <c r="T395" s="124"/>
      <c r="U395" s="124"/>
      <c r="V395" s="124"/>
      <c r="W395" s="124"/>
      <c r="X395" s="124"/>
      <c r="Y395" s="124"/>
      <c r="Z395" s="125"/>
      <c r="AA395" s="125"/>
      <c r="AB395" s="56"/>
      <c r="AC395" s="56"/>
      <c r="AE395" s="426"/>
    </row>
    <row r="396" spans="1:31" s="425" customFormat="1" x14ac:dyDescent="0.3">
      <c r="A396" s="56"/>
      <c r="B396" s="7"/>
      <c r="C396" s="7"/>
      <c r="D396" s="7"/>
      <c r="E396" s="54"/>
      <c r="F396" s="56"/>
      <c r="G396" s="56"/>
      <c r="H396" s="124"/>
      <c r="I396" s="125"/>
      <c r="J396" s="125"/>
      <c r="K396" s="125"/>
      <c r="L396" s="125"/>
      <c r="M396" s="125"/>
      <c r="N396" s="424"/>
      <c r="O396" s="124"/>
      <c r="P396" s="124"/>
      <c r="Q396" s="124"/>
      <c r="R396" s="124"/>
      <c r="S396" s="124"/>
      <c r="T396" s="124"/>
      <c r="U396" s="124"/>
      <c r="V396" s="124"/>
      <c r="W396" s="124"/>
      <c r="X396" s="124"/>
      <c r="Y396" s="124"/>
      <c r="Z396" s="125"/>
      <c r="AA396" s="125"/>
      <c r="AB396" s="56"/>
      <c r="AC396" s="56"/>
      <c r="AE396" s="426"/>
    </row>
    <row r="397" spans="1:31" s="425" customFormat="1" x14ac:dyDescent="0.3">
      <c r="A397" s="56"/>
      <c r="B397" s="7"/>
      <c r="C397" s="7"/>
      <c r="D397" s="7"/>
      <c r="E397" s="54"/>
      <c r="F397" s="56"/>
      <c r="G397" s="56"/>
      <c r="H397" s="124"/>
      <c r="I397" s="125"/>
      <c r="J397" s="125"/>
      <c r="K397" s="125"/>
      <c r="L397" s="125"/>
      <c r="M397" s="125"/>
      <c r="N397" s="424"/>
      <c r="O397" s="124"/>
      <c r="P397" s="124"/>
      <c r="Q397" s="124"/>
      <c r="R397" s="124"/>
      <c r="S397" s="124"/>
      <c r="T397" s="124"/>
      <c r="U397" s="124"/>
      <c r="V397" s="124"/>
      <c r="W397" s="124"/>
      <c r="X397" s="124"/>
      <c r="Y397" s="124"/>
      <c r="Z397" s="125"/>
      <c r="AA397" s="125"/>
      <c r="AB397" s="56"/>
      <c r="AC397" s="56"/>
      <c r="AE397" s="426"/>
    </row>
    <row r="398" spans="1:31" s="425" customFormat="1" x14ac:dyDescent="0.3">
      <c r="A398" s="56"/>
      <c r="B398" s="7"/>
      <c r="C398" s="7"/>
      <c r="D398" s="7"/>
      <c r="E398" s="54"/>
      <c r="F398" s="56"/>
      <c r="G398" s="56"/>
      <c r="H398" s="124"/>
      <c r="I398" s="125"/>
      <c r="J398" s="125"/>
      <c r="K398" s="125"/>
      <c r="L398" s="125"/>
      <c r="M398" s="125"/>
      <c r="N398" s="424"/>
      <c r="O398" s="124"/>
      <c r="P398" s="124"/>
      <c r="Q398" s="124"/>
      <c r="R398" s="124"/>
      <c r="S398" s="124"/>
      <c r="T398" s="124"/>
      <c r="U398" s="124"/>
      <c r="V398" s="124"/>
      <c r="W398" s="124"/>
      <c r="X398" s="124"/>
      <c r="Y398" s="124"/>
      <c r="Z398" s="125"/>
      <c r="AA398" s="125"/>
      <c r="AB398" s="56"/>
      <c r="AC398" s="56"/>
      <c r="AE398" s="426"/>
    </row>
    <row r="399" spans="1:31" s="425" customFormat="1" x14ac:dyDescent="0.3">
      <c r="A399" s="56"/>
      <c r="B399" s="7"/>
      <c r="C399" s="7"/>
      <c r="D399" s="7"/>
      <c r="E399" s="54"/>
      <c r="F399" s="56"/>
      <c r="G399" s="56"/>
      <c r="H399" s="124"/>
      <c r="I399" s="125"/>
      <c r="J399" s="125"/>
      <c r="K399" s="125"/>
      <c r="L399" s="125"/>
      <c r="M399" s="125"/>
      <c r="N399" s="424"/>
      <c r="O399" s="124"/>
      <c r="P399" s="124"/>
      <c r="Q399" s="124"/>
      <c r="R399" s="124"/>
      <c r="S399" s="124"/>
      <c r="T399" s="124"/>
      <c r="U399" s="124"/>
      <c r="V399" s="124"/>
      <c r="W399" s="124"/>
      <c r="X399" s="124"/>
      <c r="Y399" s="124"/>
      <c r="Z399" s="125"/>
      <c r="AA399" s="125"/>
      <c r="AB399" s="56"/>
      <c r="AC399" s="56"/>
      <c r="AE399" s="426"/>
    </row>
    <row r="400" spans="1:31" s="425" customFormat="1" x14ac:dyDescent="0.3">
      <c r="A400" s="56"/>
      <c r="B400" s="7"/>
      <c r="C400" s="7"/>
      <c r="D400" s="7"/>
      <c r="E400" s="54"/>
      <c r="F400" s="56"/>
      <c r="G400" s="56"/>
      <c r="H400" s="124"/>
      <c r="I400" s="125"/>
      <c r="J400" s="125"/>
      <c r="K400" s="125"/>
      <c r="L400" s="125"/>
      <c r="M400" s="125"/>
      <c r="N400" s="424"/>
      <c r="O400" s="124"/>
      <c r="P400" s="124"/>
      <c r="Q400" s="124"/>
      <c r="R400" s="124"/>
      <c r="S400" s="124"/>
      <c r="T400" s="124"/>
      <c r="U400" s="124"/>
      <c r="V400" s="124"/>
      <c r="W400" s="124"/>
      <c r="X400" s="124"/>
      <c r="Y400" s="124"/>
      <c r="Z400" s="125"/>
      <c r="AA400" s="125"/>
      <c r="AB400" s="56"/>
      <c r="AC400" s="56"/>
      <c r="AE400" s="426"/>
    </row>
    <row r="401" spans="1:31" s="425" customFormat="1" x14ac:dyDescent="0.3">
      <c r="A401" s="56"/>
      <c r="B401" s="7"/>
      <c r="C401" s="7"/>
      <c r="D401" s="7"/>
      <c r="E401" s="54"/>
      <c r="F401" s="56"/>
      <c r="G401" s="56"/>
      <c r="H401" s="124"/>
      <c r="I401" s="125"/>
      <c r="J401" s="125"/>
      <c r="K401" s="125"/>
      <c r="L401" s="125"/>
      <c r="M401" s="125"/>
      <c r="N401" s="424"/>
      <c r="O401" s="124"/>
      <c r="P401" s="124"/>
      <c r="Q401" s="124"/>
      <c r="R401" s="124"/>
      <c r="S401" s="124"/>
      <c r="T401" s="124"/>
      <c r="U401" s="124"/>
      <c r="V401" s="124"/>
      <c r="W401" s="124"/>
      <c r="X401" s="124"/>
      <c r="Y401" s="124"/>
      <c r="Z401" s="125"/>
      <c r="AA401" s="125"/>
      <c r="AB401" s="56"/>
      <c r="AC401" s="56"/>
      <c r="AE401" s="426"/>
    </row>
    <row r="402" spans="1:31" s="425" customFormat="1" x14ac:dyDescent="0.3">
      <c r="A402" s="56"/>
      <c r="B402" s="7"/>
      <c r="C402" s="7"/>
      <c r="D402" s="7"/>
      <c r="E402" s="54"/>
      <c r="F402" s="56"/>
      <c r="G402" s="56"/>
      <c r="H402" s="124"/>
      <c r="I402" s="125"/>
      <c r="J402" s="125"/>
      <c r="K402" s="125"/>
      <c r="L402" s="125"/>
      <c r="M402" s="125"/>
      <c r="N402" s="424"/>
      <c r="O402" s="124"/>
      <c r="P402" s="124"/>
      <c r="Q402" s="124"/>
      <c r="R402" s="124"/>
      <c r="S402" s="124"/>
      <c r="T402" s="124"/>
      <c r="U402" s="124"/>
      <c r="V402" s="124"/>
      <c r="W402" s="124"/>
      <c r="X402" s="124"/>
      <c r="Y402" s="124"/>
      <c r="Z402" s="125"/>
      <c r="AA402" s="125"/>
      <c r="AB402" s="56"/>
      <c r="AC402" s="56"/>
      <c r="AE402" s="426"/>
    </row>
    <row r="403" spans="1:31" s="425" customFormat="1" x14ac:dyDescent="0.3">
      <c r="A403" s="56"/>
      <c r="B403" s="7"/>
      <c r="C403" s="7"/>
      <c r="D403" s="7"/>
      <c r="E403" s="54"/>
      <c r="F403" s="56"/>
      <c r="G403" s="56"/>
      <c r="H403" s="124"/>
      <c r="I403" s="125"/>
      <c r="J403" s="125"/>
      <c r="K403" s="125"/>
      <c r="L403" s="125"/>
      <c r="M403" s="125"/>
      <c r="N403" s="424"/>
      <c r="O403" s="124"/>
      <c r="P403" s="124"/>
      <c r="Q403" s="124"/>
      <c r="R403" s="124"/>
      <c r="S403" s="124"/>
      <c r="T403" s="124"/>
      <c r="U403" s="124"/>
      <c r="V403" s="124"/>
      <c r="W403" s="124"/>
      <c r="X403" s="124"/>
      <c r="Y403" s="124"/>
      <c r="Z403" s="125"/>
      <c r="AA403" s="125"/>
      <c r="AB403" s="56"/>
      <c r="AC403" s="56"/>
      <c r="AE403" s="426"/>
    </row>
    <row r="404" spans="1:31" s="425" customFormat="1" x14ac:dyDescent="0.3">
      <c r="A404" s="56"/>
      <c r="B404" s="7"/>
      <c r="C404" s="7"/>
      <c r="D404" s="7"/>
      <c r="E404" s="54"/>
      <c r="F404" s="56"/>
      <c r="G404" s="56"/>
      <c r="H404" s="124"/>
      <c r="I404" s="125"/>
      <c r="J404" s="125"/>
      <c r="K404" s="125"/>
      <c r="L404" s="125"/>
      <c r="M404" s="125"/>
      <c r="N404" s="424"/>
      <c r="O404" s="124"/>
      <c r="P404" s="124"/>
      <c r="Q404" s="124"/>
      <c r="R404" s="124"/>
      <c r="S404" s="124"/>
      <c r="T404" s="124"/>
      <c r="U404" s="124"/>
      <c r="V404" s="124"/>
      <c r="W404" s="124"/>
      <c r="X404" s="124"/>
      <c r="Y404" s="124"/>
      <c r="Z404" s="125"/>
      <c r="AA404" s="125"/>
      <c r="AB404" s="56"/>
      <c r="AC404" s="56"/>
      <c r="AE404" s="426"/>
    </row>
    <row r="405" spans="1:31" s="425" customFormat="1" x14ac:dyDescent="0.3">
      <c r="A405" s="56"/>
      <c r="B405" s="7"/>
      <c r="C405" s="7"/>
      <c r="D405" s="7"/>
      <c r="E405" s="54"/>
      <c r="F405" s="56"/>
      <c r="G405" s="56"/>
      <c r="H405" s="124"/>
      <c r="I405" s="125"/>
      <c r="J405" s="125"/>
      <c r="K405" s="125"/>
      <c r="L405" s="125"/>
      <c r="M405" s="125"/>
      <c r="N405" s="424"/>
      <c r="O405" s="124"/>
      <c r="P405" s="124"/>
      <c r="Q405" s="124"/>
      <c r="R405" s="124"/>
      <c r="S405" s="124"/>
      <c r="T405" s="124"/>
      <c r="U405" s="124"/>
      <c r="V405" s="124"/>
      <c r="W405" s="124"/>
      <c r="X405" s="124"/>
      <c r="Y405" s="124"/>
      <c r="Z405" s="125"/>
      <c r="AA405" s="125"/>
      <c r="AB405" s="56"/>
      <c r="AC405" s="56"/>
      <c r="AE405" s="426"/>
    </row>
    <row r="406" spans="1:31" s="425" customFormat="1" x14ac:dyDescent="0.3">
      <c r="A406" s="56"/>
      <c r="B406" s="7"/>
      <c r="C406" s="7"/>
      <c r="D406" s="7"/>
      <c r="E406" s="54"/>
      <c r="F406" s="56"/>
      <c r="G406" s="56"/>
      <c r="H406" s="124"/>
      <c r="I406" s="125"/>
      <c r="J406" s="125"/>
      <c r="K406" s="125"/>
      <c r="L406" s="125"/>
      <c r="M406" s="125"/>
      <c r="N406" s="424"/>
      <c r="O406" s="124"/>
      <c r="P406" s="124"/>
      <c r="Q406" s="124"/>
      <c r="R406" s="124"/>
      <c r="S406" s="124"/>
      <c r="T406" s="124"/>
      <c r="U406" s="124"/>
      <c r="V406" s="124"/>
      <c r="W406" s="124"/>
      <c r="X406" s="124"/>
      <c r="Y406" s="124"/>
      <c r="Z406" s="125"/>
      <c r="AA406" s="125"/>
      <c r="AB406" s="56"/>
      <c r="AC406" s="56"/>
      <c r="AE406" s="426"/>
    </row>
    <row r="407" spans="1:31" s="425" customFormat="1" x14ac:dyDescent="0.3">
      <c r="A407" s="56"/>
      <c r="B407" s="7"/>
      <c r="C407" s="7"/>
      <c r="D407" s="7"/>
      <c r="E407" s="54"/>
      <c r="F407" s="56"/>
      <c r="G407" s="56"/>
      <c r="H407" s="124"/>
      <c r="I407" s="125"/>
      <c r="J407" s="125"/>
      <c r="K407" s="125"/>
      <c r="L407" s="125"/>
      <c r="M407" s="125"/>
      <c r="N407" s="424"/>
      <c r="O407" s="124"/>
      <c r="P407" s="124"/>
      <c r="Q407" s="124"/>
      <c r="R407" s="124"/>
      <c r="S407" s="124"/>
      <c r="T407" s="124"/>
      <c r="U407" s="124"/>
      <c r="V407" s="124"/>
      <c r="W407" s="124"/>
      <c r="X407" s="124"/>
      <c r="Y407" s="124"/>
      <c r="Z407" s="125"/>
      <c r="AA407" s="125"/>
      <c r="AB407" s="56"/>
      <c r="AC407" s="56"/>
      <c r="AE407" s="426"/>
    </row>
    <row r="408" spans="1:31" s="425" customFormat="1" x14ac:dyDescent="0.3">
      <c r="A408" s="56"/>
      <c r="B408" s="7"/>
      <c r="C408" s="7"/>
      <c r="D408" s="7"/>
      <c r="E408" s="54"/>
      <c r="F408" s="56"/>
      <c r="G408" s="56"/>
      <c r="H408" s="124"/>
      <c r="I408" s="125"/>
      <c r="J408" s="125"/>
      <c r="K408" s="125"/>
      <c r="L408" s="125"/>
      <c r="M408" s="125"/>
      <c r="N408" s="424"/>
      <c r="O408" s="124"/>
      <c r="P408" s="124"/>
      <c r="Q408" s="124"/>
      <c r="R408" s="124"/>
      <c r="S408" s="124"/>
      <c r="T408" s="124"/>
      <c r="U408" s="124"/>
      <c r="V408" s="124"/>
      <c r="W408" s="124"/>
      <c r="X408" s="124"/>
      <c r="Y408" s="124"/>
      <c r="Z408" s="125"/>
      <c r="AA408" s="125"/>
      <c r="AB408" s="56"/>
      <c r="AC408" s="56"/>
      <c r="AE408" s="426"/>
    </row>
    <row r="409" spans="1:31" s="425" customFormat="1" x14ac:dyDescent="0.3">
      <c r="A409" s="56"/>
      <c r="B409" s="7"/>
      <c r="C409" s="7"/>
      <c r="D409" s="7"/>
      <c r="E409" s="54"/>
      <c r="F409" s="56"/>
      <c r="G409" s="56"/>
      <c r="H409" s="124"/>
      <c r="I409" s="125"/>
      <c r="J409" s="125"/>
      <c r="K409" s="125"/>
      <c r="L409" s="125"/>
      <c r="M409" s="125"/>
      <c r="N409" s="424"/>
      <c r="O409" s="124"/>
      <c r="P409" s="124"/>
      <c r="Q409" s="124"/>
      <c r="R409" s="124"/>
      <c r="S409" s="124"/>
      <c r="T409" s="124"/>
      <c r="U409" s="124"/>
      <c r="V409" s="124"/>
      <c r="W409" s="124"/>
      <c r="X409" s="124"/>
      <c r="Y409" s="124"/>
      <c r="Z409" s="125"/>
      <c r="AA409" s="125"/>
      <c r="AB409" s="56"/>
      <c r="AC409" s="56"/>
      <c r="AE409" s="426"/>
    </row>
    <row r="410" spans="1:31" s="425" customFormat="1" x14ac:dyDescent="0.3">
      <c r="A410" s="56"/>
      <c r="B410" s="7"/>
      <c r="C410" s="7"/>
      <c r="D410" s="7"/>
      <c r="E410" s="54"/>
      <c r="F410" s="56"/>
      <c r="G410" s="56"/>
      <c r="H410" s="124"/>
      <c r="I410" s="125"/>
      <c r="J410" s="125"/>
      <c r="K410" s="125"/>
      <c r="L410" s="125"/>
      <c r="M410" s="125"/>
      <c r="N410" s="424"/>
      <c r="O410" s="124"/>
      <c r="P410" s="124"/>
      <c r="Q410" s="124"/>
      <c r="R410" s="124"/>
      <c r="S410" s="124"/>
      <c r="T410" s="124"/>
      <c r="U410" s="124"/>
      <c r="V410" s="124"/>
      <c r="W410" s="124"/>
      <c r="X410" s="124"/>
      <c r="Y410" s="124"/>
      <c r="Z410" s="125"/>
      <c r="AA410" s="125"/>
      <c r="AB410" s="56"/>
      <c r="AC410" s="56"/>
      <c r="AE410" s="426"/>
    </row>
    <row r="411" spans="1:31" s="425" customFormat="1" x14ac:dyDescent="0.3">
      <c r="A411" s="56"/>
      <c r="B411" s="7"/>
      <c r="C411" s="7"/>
      <c r="D411" s="7"/>
      <c r="E411" s="54"/>
      <c r="F411" s="56"/>
      <c r="G411" s="56"/>
      <c r="H411" s="124"/>
      <c r="I411" s="125"/>
      <c r="J411" s="125"/>
      <c r="K411" s="125"/>
      <c r="L411" s="125"/>
      <c r="M411" s="125"/>
      <c r="N411" s="424"/>
      <c r="O411" s="124"/>
      <c r="P411" s="124"/>
      <c r="Q411" s="124"/>
      <c r="R411" s="124"/>
      <c r="S411" s="124"/>
      <c r="T411" s="124"/>
      <c r="U411" s="124"/>
      <c r="V411" s="124"/>
      <c r="W411" s="124"/>
      <c r="X411" s="124"/>
      <c r="Y411" s="124"/>
      <c r="Z411" s="125"/>
      <c r="AA411" s="125"/>
      <c r="AB411" s="56"/>
      <c r="AC411" s="56"/>
      <c r="AE411" s="426"/>
    </row>
    <row r="412" spans="1:31" s="425" customFormat="1" x14ac:dyDescent="0.3">
      <c r="A412" s="56"/>
      <c r="B412" s="7"/>
      <c r="C412" s="7"/>
      <c r="D412" s="7"/>
      <c r="E412" s="54"/>
      <c r="F412" s="56"/>
      <c r="G412" s="56"/>
      <c r="H412" s="124"/>
      <c r="I412" s="125"/>
      <c r="J412" s="125"/>
      <c r="K412" s="125"/>
      <c r="L412" s="125"/>
      <c r="M412" s="125"/>
      <c r="N412" s="424"/>
      <c r="O412" s="124"/>
      <c r="P412" s="124"/>
      <c r="Q412" s="124"/>
      <c r="R412" s="124"/>
      <c r="S412" s="124"/>
      <c r="T412" s="124"/>
      <c r="U412" s="124"/>
      <c r="V412" s="124"/>
      <c r="W412" s="124"/>
      <c r="X412" s="124"/>
      <c r="Y412" s="124"/>
      <c r="Z412" s="125"/>
      <c r="AA412" s="125"/>
      <c r="AB412" s="56"/>
      <c r="AC412" s="56"/>
      <c r="AE412" s="426"/>
    </row>
    <row r="413" spans="1:31" s="425" customFormat="1" x14ac:dyDescent="0.3">
      <c r="A413" s="56"/>
      <c r="B413" s="7"/>
      <c r="C413" s="7"/>
      <c r="D413" s="7"/>
      <c r="E413" s="54"/>
      <c r="F413" s="56"/>
      <c r="G413" s="56"/>
      <c r="H413" s="124"/>
      <c r="I413" s="125"/>
      <c r="J413" s="125"/>
      <c r="K413" s="125"/>
      <c r="L413" s="125"/>
      <c r="M413" s="125"/>
      <c r="N413" s="424"/>
      <c r="O413" s="124"/>
      <c r="P413" s="124"/>
      <c r="Q413" s="124"/>
      <c r="R413" s="124"/>
      <c r="S413" s="124"/>
      <c r="T413" s="124"/>
      <c r="U413" s="124"/>
      <c r="V413" s="124"/>
      <c r="W413" s="124"/>
      <c r="X413" s="124"/>
      <c r="Y413" s="124"/>
      <c r="Z413" s="125"/>
      <c r="AA413" s="125"/>
      <c r="AB413" s="56"/>
      <c r="AC413" s="56"/>
      <c r="AE413" s="426"/>
    </row>
    <row r="414" spans="1:31" s="425" customFormat="1" x14ac:dyDescent="0.3">
      <c r="A414" s="56"/>
      <c r="B414" s="7"/>
      <c r="C414" s="7"/>
      <c r="D414" s="7"/>
      <c r="E414" s="54"/>
      <c r="F414" s="56"/>
      <c r="G414" s="56"/>
      <c r="H414" s="124"/>
      <c r="I414" s="125"/>
      <c r="J414" s="125"/>
      <c r="K414" s="125"/>
      <c r="L414" s="125"/>
      <c r="M414" s="125"/>
      <c r="N414" s="424"/>
      <c r="O414" s="124"/>
      <c r="P414" s="124"/>
      <c r="Q414" s="124"/>
      <c r="R414" s="124"/>
      <c r="S414" s="124"/>
      <c r="T414" s="124"/>
      <c r="U414" s="124"/>
      <c r="V414" s="124"/>
      <c r="W414" s="124"/>
      <c r="X414" s="124"/>
      <c r="Y414" s="124"/>
      <c r="Z414" s="125"/>
      <c r="AA414" s="125"/>
      <c r="AB414" s="56"/>
      <c r="AC414" s="56"/>
      <c r="AE414" s="426"/>
    </row>
    <row r="415" spans="1:31" s="425" customFormat="1" x14ac:dyDescent="0.3">
      <c r="A415" s="56"/>
      <c r="B415" s="7"/>
      <c r="C415" s="7"/>
      <c r="D415" s="7"/>
      <c r="E415" s="54"/>
      <c r="F415" s="56"/>
      <c r="G415" s="56"/>
      <c r="H415" s="124"/>
      <c r="I415" s="125"/>
      <c r="J415" s="125"/>
      <c r="K415" s="125"/>
      <c r="L415" s="125"/>
      <c r="M415" s="125"/>
      <c r="N415" s="424"/>
      <c r="O415" s="124"/>
      <c r="P415" s="124"/>
      <c r="Q415" s="124"/>
      <c r="R415" s="124"/>
      <c r="S415" s="124"/>
      <c r="T415" s="124"/>
      <c r="U415" s="124"/>
      <c r="V415" s="124"/>
      <c r="W415" s="124"/>
      <c r="X415" s="124"/>
      <c r="Y415" s="124"/>
      <c r="Z415" s="125"/>
      <c r="AA415" s="125"/>
      <c r="AB415" s="56"/>
      <c r="AC415" s="56"/>
      <c r="AE415" s="426"/>
    </row>
    <row r="416" spans="1:31" s="425" customFormat="1" x14ac:dyDescent="0.3">
      <c r="A416" s="56"/>
      <c r="B416" s="7"/>
      <c r="C416" s="7"/>
      <c r="D416" s="7"/>
      <c r="E416" s="54"/>
      <c r="F416" s="56"/>
      <c r="G416" s="56"/>
      <c r="H416" s="124"/>
      <c r="I416" s="125"/>
      <c r="J416" s="125"/>
      <c r="K416" s="125"/>
      <c r="L416" s="125"/>
      <c r="M416" s="125"/>
      <c r="N416" s="424"/>
      <c r="O416" s="124"/>
      <c r="P416" s="124"/>
      <c r="Q416" s="124"/>
      <c r="R416" s="124"/>
      <c r="S416" s="124"/>
      <c r="T416" s="124"/>
      <c r="U416" s="124"/>
      <c r="V416" s="124"/>
      <c r="W416" s="124"/>
      <c r="X416" s="124"/>
      <c r="Y416" s="124"/>
      <c r="Z416" s="125"/>
      <c r="AA416" s="125"/>
      <c r="AB416" s="56"/>
      <c r="AC416" s="56"/>
      <c r="AE416" s="426"/>
    </row>
    <row r="417" spans="1:31" s="425" customFormat="1" x14ac:dyDescent="0.3">
      <c r="A417" s="56"/>
      <c r="B417" s="7"/>
      <c r="C417" s="7"/>
      <c r="D417" s="7"/>
      <c r="E417" s="54"/>
      <c r="F417" s="56"/>
      <c r="G417" s="56"/>
      <c r="H417" s="124"/>
      <c r="I417" s="125"/>
      <c r="J417" s="125"/>
      <c r="K417" s="125"/>
      <c r="L417" s="125"/>
      <c r="M417" s="125"/>
      <c r="N417" s="424"/>
      <c r="O417" s="124"/>
      <c r="P417" s="124"/>
      <c r="Q417" s="124"/>
      <c r="R417" s="124"/>
      <c r="S417" s="124"/>
      <c r="T417" s="124"/>
      <c r="U417" s="124"/>
      <c r="V417" s="124"/>
      <c r="W417" s="124"/>
      <c r="X417" s="124"/>
      <c r="Y417" s="124"/>
      <c r="Z417" s="125"/>
      <c r="AA417" s="125"/>
      <c r="AB417" s="56"/>
      <c r="AC417" s="56"/>
      <c r="AE417" s="426"/>
    </row>
    <row r="418" spans="1:31" s="425" customFormat="1" x14ac:dyDescent="0.3">
      <c r="A418" s="56"/>
      <c r="B418" s="7"/>
      <c r="C418" s="7"/>
      <c r="D418" s="7"/>
      <c r="E418" s="54"/>
      <c r="F418" s="56"/>
      <c r="G418" s="56"/>
      <c r="H418" s="124"/>
      <c r="I418" s="125"/>
      <c r="J418" s="125"/>
      <c r="K418" s="125"/>
      <c r="L418" s="125"/>
      <c r="M418" s="125"/>
      <c r="N418" s="424"/>
      <c r="O418" s="124"/>
      <c r="P418" s="124"/>
      <c r="Q418" s="124"/>
      <c r="R418" s="124"/>
      <c r="S418" s="124"/>
      <c r="T418" s="124"/>
      <c r="U418" s="124"/>
      <c r="V418" s="124"/>
      <c r="W418" s="124"/>
      <c r="X418" s="124"/>
      <c r="Y418" s="124"/>
      <c r="Z418" s="125"/>
      <c r="AA418" s="125"/>
      <c r="AB418" s="56"/>
      <c r="AC418" s="56"/>
      <c r="AE418" s="426"/>
    </row>
    <row r="419" spans="1:31" s="425" customFormat="1" x14ac:dyDescent="0.3">
      <c r="A419" s="56"/>
      <c r="B419" s="7"/>
      <c r="C419" s="7"/>
      <c r="D419" s="7"/>
      <c r="E419" s="54"/>
      <c r="F419" s="56"/>
      <c r="G419" s="56"/>
      <c r="H419" s="124"/>
      <c r="I419" s="125"/>
      <c r="J419" s="125"/>
      <c r="K419" s="125"/>
      <c r="L419" s="125"/>
      <c r="M419" s="125"/>
      <c r="N419" s="424"/>
      <c r="O419" s="124"/>
      <c r="P419" s="124"/>
      <c r="Q419" s="124"/>
      <c r="R419" s="124"/>
      <c r="S419" s="124"/>
      <c r="T419" s="124"/>
      <c r="U419" s="124"/>
      <c r="V419" s="124"/>
      <c r="W419" s="124"/>
      <c r="X419" s="124"/>
      <c r="Y419" s="124"/>
      <c r="Z419" s="125"/>
      <c r="AA419" s="125"/>
      <c r="AB419" s="56"/>
      <c r="AC419" s="56"/>
      <c r="AE419" s="426"/>
    </row>
    <row r="420" spans="1:31" s="425" customFormat="1" x14ac:dyDescent="0.3">
      <c r="A420" s="56"/>
      <c r="B420" s="7"/>
      <c r="C420" s="7"/>
      <c r="D420" s="7"/>
      <c r="E420" s="54"/>
      <c r="F420" s="56"/>
      <c r="G420" s="56"/>
      <c r="H420" s="124"/>
      <c r="I420" s="125"/>
      <c r="J420" s="125"/>
      <c r="K420" s="125"/>
      <c r="L420" s="125"/>
      <c r="M420" s="125"/>
      <c r="N420" s="424"/>
      <c r="O420" s="124"/>
      <c r="P420" s="124"/>
      <c r="Q420" s="124"/>
      <c r="R420" s="124"/>
      <c r="S420" s="124"/>
      <c r="T420" s="124"/>
      <c r="U420" s="124"/>
      <c r="V420" s="124"/>
      <c r="W420" s="124"/>
      <c r="X420" s="124"/>
      <c r="Y420" s="124"/>
      <c r="Z420" s="125"/>
      <c r="AA420" s="125"/>
      <c r="AB420" s="56"/>
      <c r="AC420" s="56"/>
      <c r="AE420" s="426"/>
    </row>
    <row r="421" spans="1:31" s="425" customFormat="1" x14ac:dyDescent="0.3">
      <c r="A421" s="56"/>
      <c r="B421" s="7"/>
      <c r="C421" s="7"/>
      <c r="D421" s="7"/>
      <c r="E421" s="54"/>
      <c r="F421" s="56"/>
      <c r="G421" s="56"/>
      <c r="H421" s="124"/>
      <c r="I421" s="125"/>
      <c r="J421" s="125"/>
      <c r="K421" s="125"/>
      <c r="L421" s="125"/>
      <c r="M421" s="125"/>
      <c r="N421" s="424"/>
      <c r="O421" s="124"/>
      <c r="P421" s="124"/>
      <c r="Q421" s="124"/>
      <c r="R421" s="124"/>
      <c r="S421" s="124"/>
      <c r="T421" s="124"/>
      <c r="U421" s="124"/>
      <c r="V421" s="124"/>
      <c r="W421" s="124"/>
      <c r="X421" s="124"/>
      <c r="Y421" s="124"/>
      <c r="Z421" s="125"/>
      <c r="AA421" s="125"/>
      <c r="AB421" s="56"/>
      <c r="AC421" s="56"/>
      <c r="AE421" s="426"/>
    </row>
    <row r="422" spans="1:31" s="425" customFormat="1" x14ac:dyDescent="0.3">
      <c r="A422" s="56"/>
      <c r="B422" s="7"/>
      <c r="C422" s="7"/>
      <c r="D422" s="7"/>
      <c r="E422" s="54"/>
      <c r="F422" s="56"/>
      <c r="G422" s="56"/>
      <c r="H422" s="124"/>
      <c r="I422" s="125"/>
      <c r="J422" s="125"/>
      <c r="K422" s="125"/>
      <c r="L422" s="125"/>
      <c r="M422" s="125"/>
      <c r="N422" s="424"/>
      <c r="O422" s="124"/>
      <c r="P422" s="124"/>
      <c r="Q422" s="124"/>
      <c r="R422" s="124"/>
      <c r="S422" s="124"/>
      <c r="T422" s="124"/>
      <c r="U422" s="124"/>
      <c r="V422" s="124"/>
      <c r="W422" s="124"/>
      <c r="X422" s="124"/>
      <c r="Y422" s="124"/>
      <c r="Z422" s="125"/>
      <c r="AA422" s="125"/>
      <c r="AB422" s="56"/>
      <c r="AC422" s="56"/>
      <c r="AE422" s="426"/>
    </row>
    <row r="423" spans="1:31" s="425" customFormat="1" x14ac:dyDescent="0.3">
      <c r="A423" s="56"/>
      <c r="B423" s="7"/>
      <c r="C423" s="7"/>
      <c r="D423" s="7"/>
      <c r="E423" s="54"/>
      <c r="F423" s="56"/>
      <c r="G423" s="56"/>
      <c r="H423" s="124"/>
      <c r="I423" s="125"/>
      <c r="J423" s="125"/>
      <c r="K423" s="125"/>
      <c r="L423" s="125"/>
      <c r="M423" s="125"/>
      <c r="N423" s="424"/>
      <c r="O423" s="124"/>
      <c r="P423" s="124"/>
      <c r="Q423" s="124"/>
      <c r="R423" s="124"/>
      <c r="S423" s="124"/>
      <c r="T423" s="124"/>
      <c r="U423" s="124"/>
      <c r="V423" s="124"/>
      <c r="W423" s="124"/>
      <c r="X423" s="124"/>
      <c r="Y423" s="124"/>
      <c r="Z423" s="125"/>
      <c r="AA423" s="125"/>
      <c r="AB423" s="56"/>
      <c r="AC423" s="56"/>
      <c r="AE423" s="426"/>
    </row>
    <row r="424" spans="1:31" s="425" customFormat="1" x14ac:dyDescent="0.3">
      <c r="A424" s="56"/>
      <c r="B424" s="7"/>
      <c r="C424" s="7"/>
      <c r="D424" s="7"/>
      <c r="E424" s="54"/>
      <c r="F424" s="56"/>
      <c r="G424" s="56"/>
      <c r="H424" s="124"/>
      <c r="I424" s="125"/>
      <c r="J424" s="125"/>
      <c r="K424" s="125"/>
      <c r="L424" s="125"/>
      <c r="M424" s="125"/>
      <c r="N424" s="424"/>
      <c r="O424" s="124"/>
      <c r="P424" s="124"/>
      <c r="Q424" s="124"/>
      <c r="R424" s="124"/>
      <c r="S424" s="124"/>
      <c r="T424" s="124"/>
      <c r="U424" s="124"/>
      <c r="V424" s="124"/>
      <c r="W424" s="124"/>
      <c r="X424" s="124"/>
      <c r="Y424" s="124"/>
      <c r="Z424" s="125"/>
      <c r="AA424" s="125"/>
      <c r="AB424" s="56"/>
      <c r="AC424" s="56"/>
      <c r="AE424" s="426"/>
    </row>
    <row r="425" spans="1:31" s="425" customFormat="1" x14ac:dyDescent="0.3">
      <c r="A425" s="56"/>
      <c r="B425" s="7"/>
      <c r="C425" s="7"/>
      <c r="D425" s="7"/>
      <c r="E425" s="54"/>
      <c r="F425" s="56"/>
      <c r="G425" s="56"/>
      <c r="H425" s="124"/>
      <c r="I425" s="125"/>
      <c r="J425" s="125"/>
      <c r="K425" s="125"/>
      <c r="L425" s="125"/>
      <c r="M425" s="125"/>
      <c r="N425" s="424"/>
      <c r="O425" s="124"/>
      <c r="P425" s="124"/>
      <c r="Q425" s="124"/>
      <c r="R425" s="124"/>
      <c r="S425" s="124"/>
      <c r="T425" s="124"/>
      <c r="U425" s="124"/>
      <c r="V425" s="124"/>
      <c r="W425" s="124"/>
      <c r="X425" s="124"/>
      <c r="Y425" s="124"/>
      <c r="Z425" s="125"/>
      <c r="AA425" s="125"/>
      <c r="AB425" s="56"/>
      <c r="AC425" s="56"/>
      <c r="AE425" s="426"/>
    </row>
    <row r="426" spans="1:31" s="425" customFormat="1" x14ac:dyDescent="0.3">
      <c r="A426" s="56"/>
      <c r="B426" s="7"/>
      <c r="C426" s="7"/>
      <c r="D426" s="7"/>
      <c r="E426" s="54"/>
      <c r="F426" s="56"/>
      <c r="G426" s="56"/>
      <c r="H426" s="124"/>
      <c r="I426" s="125"/>
      <c r="J426" s="125"/>
      <c r="K426" s="125"/>
      <c r="L426" s="125"/>
      <c r="M426" s="125"/>
      <c r="N426" s="424"/>
      <c r="O426" s="124"/>
      <c r="P426" s="124"/>
      <c r="Q426" s="124"/>
      <c r="R426" s="124"/>
      <c r="S426" s="124"/>
      <c r="T426" s="124"/>
      <c r="U426" s="124"/>
      <c r="V426" s="124"/>
      <c r="W426" s="124"/>
      <c r="X426" s="124"/>
      <c r="Y426" s="124"/>
      <c r="Z426" s="125"/>
      <c r="AA426" s="125"/>
      <c r="AB426" s="56"/>
      <c r="AC426" s="56"/>
      <c r="AE426" s="426"/>
    </row>
    <row r="427" spans="1:31" s="425" customFormat="1" x14ac:dyDescent="0.3">
      <c r="A427" s="56"/>
      <c r="B427" s="7"/>
      <c r="C427" s="7"/>
      <c r="D427" s="7"/>
      <c r="E427" s="54"/>
      <c r="F427" s="56"/>
      <c r="G427" s="56"/>
      <c r="H427" s="124"/>
      <c r="I427" s="125"/>
      <c r="J427" s="125"/>
      <c r="K427" s="125"/>
      <c r="L427" s="125"/>
      <c r="M427" s="125"/>
      <c r="N427" s="424"/>
      <c r="O427" s="124"/>
      <c r="P427" s="124"/>
      <c r="Q427" s="124"/>
      <c r="R427" s="124"/>
      <c r="S427" s="124"/>
      <c r="T427" s="124"/>
      <c r="U427" s="124"/>
      <c r="V427" s="124"/>
      <c r="W427" s="124"/>
      <c r="X427" s="124"/>
      <c r="Y427" s="124"/>
      <c r="Z427" s="125"/>
      <c r="AA427" s="125"/>
      <c r="AB427" s="56"/>
      <c r="AC427" s="56"/>
      <c r="AE427" s="426"/>
    </row>
    <row r="428" spans="1:31" s="425" customFormat="1" x14ac:dyDescent="0.3">
      <c r="A428" s="56"/>
      <c r="B428" s="7"/>
      <c r="C428" s="7"/>
      <c r="D428" s="7"/>
      <c r="E428" s="54"/>
      <c r="F428" s="56"/>
      <c r="G428" s="56"/>
      <c r="H428" s="124"/>
      <c r="I428" s="125"/>
      <c r="J428" s="125"/>
      <c r="K428" s="125"/>
      <c r="L428" s="125"/>
      <c r="M428" s="125"/>
      <c r="N428" s="424"/>
      <c r="O428" s="124"/>
      <c r="P428" s="124"/>
      <c r="Q428" s="124"/>
      <c r="R428" s="124"/>
      <c r="S428" s="124"/>
      <c r="T428" s="124"/>
      <c r="U428" s="124"/>
      <c r="V428" s="124"/>
      <c r="W428" s="124"/>
      <c r="X428" s="124"/>
      <c r="Y428" s="124"/>
      <c r="Z428" s="125"/>
      <c r="AA428" s="125"/>
      <c r="AB428" s="56"/>
      <c r="AC428" s="56"/>
      <c r="AE428" s="426"/>
    </row>
    <row r="429" spans="1:31" s="425" customFormat="1" x14ac:dyDescent="0.3">
      <c r="A429" s="56"/>
      <c r="B429" s="7"/>
      <c r="C429" s="7"/>
      <c r="D429" s="7"/>
      <c r="E429" s="54"/>
      <c r="F429" s="56"/>
      <c r="G429" s="56"/>
      <c r="H429" s="124"/>
      <c r="I429" s="125"/>
      <c r="J429" s="125"/>
      <c r="K429" s="125"/>
      <c r="L429" s="125"/>
      <c r="M429" s="125"/>
      <c r="N429" s="424"/>
      <c r="O429" s="124"/>
      <c r="P429" s="124"/>
      <c r="Q429" s="124"/>
      <c r="R429" s="124"/>
      <c r="S429" s="124"/>
      <c r="T429" s="124"/>
      <c r="U429" s="124"/>
      <c r="V429" s="124"/>
      <c r="W429" s="124"/>
      <c r="X429" s="124"/>
      <c r="Y429" s="124"/>
      <c r="Z429" s="125"/>
      <c r="AA429" s="125"/>
      <c r="AB429" s="56"/>
      <c r="AC429" s="56"/>
      <c r="AE429" s="426"/>
    </row>
    <row r="430" spans="1:31" s="425" customFormat="1" x14ac:dyDescent="0.3">
      <c r="A430" s="56"/>
      <c r="B430" s="7"/>
      <c r="C430" s="7"/>
      <c r="D430" s="7"/>
      <c r="E430" s="54"/>
      <c r="F430" s="56"/>
      <c r="G430" s="56"/>
      <c r="H430" s="124"/>
      <c r="I430" s="125"/>
      <c r="J430" s="125"/>
      <c r="K430" s="125"/>
      <c r="L430" s="125"/>
      <c r="M430" s="125"/>
      <c r="N430" s="424"/>
      <c r="O430" s="124"/>
      <c r="P430" s="124"/>
      <c r="Q430" s="124"/>
      <c r="R430" s="124"/>
      <c r="S430" s="124"/>
      <c r="T430" s="124"/>
      <c r="U430" s="124"/>
      <c r="V430" s="124"/>
      <c r="W430" s="124"/>
      <c r="X430" s="124"/>
      <c r="Y430" s="124"/>
      <c r="Z430" s="125"/>
      <c r="AA430" s="125"/>
      <c r="AB430" s="56"/>
      <c r="AC430" s="56"/>
      <c r="AE430" s="426"/>
    </row>
    <row r="431" spans="1:31" s="425" customFormat="1" x14ac:dyDescent="0.3">
      <c r="A431" s="56"/>
      <c r="B431" s="7"/>
      <c r="C431" s="7"/>
      <c r="D431" s="7"/>
      <c r="E431" s="54"/>
      <c r="F431" s="56"/>
      <c r="G431" s="56"/>
      <c r="H431" s="124"/>
      <c r="I431" s="125"/>
      <c r="J431" s="125"/>
      <c r="K431" s="125"/>
      <c r="L431" s="125"/>
      <c r="M431" s="125"/>
      <c r="N431" s="424"/>
      <c r="O431" s="124"/>
      <c r="P431" s="124"/>
      <c r="Q431" s="124"/>
      <c r="R431" s="124"/>
      <c r="S431" s="124"/>
      <c r="T431" s="124"/>
      <c r="U431" s="124"/>
      <c r="V431" s="124"/>
      <c r="W431" s="124"/>
      <c r="X431" s="124"/>
      <c r="Y431" s="124"/>
      <c r="Z431" s="125"/>
      <c r="AA431" s="125"/>
      <c r="AB431" s="56"/>
      <c r="AC431" s="56"/>
      <c r="AE431" s="426"/>
    </row>
    <row r="432" spans="1:31" s="425" customFormat="1" x14ac:dyDescent="0.3">
      <c r="A432" s="56"/>
      <c r="B432" s="7"/>
      <c r="C432" s="7"/>
      <c r="D432" s="7"/>
      <c r="E432" s="54"/>
      <c r="F432" s="56"/>
      <c r="G432" s="56"/>
      <c r="H432" s="124"/>
      <c r="I432" s="125"/>
      <c r="J432" s="125"/>
      <c r="K432" s="125"/>
      <c r="L432" s="125"/>
      <c r="M432" s="125"/>
      <c r="N432" s="424"/>
      <c r="O432" s="124"/>
      <c r="P432" s="124"/>
      <c r="Q432" s="124"/>
      <c r="R432" s="124"/>
      <c r="S432" s="124"/>
      <c r="T432" s="124"/>
      <c r="U432" s="124"/>
      <c r="V432" s="124"/>
      <c r="W432" s="124"/>
      <c r="X432" s="124"/>
      <c r="Y432" s="124"/>
      <c r="Z432" s="125"/>
      <c r="AA432" s="125"/>
      <c r="AB432" s="56"/>
      <c r="AC432" s="56"/>
      <c r="AE432" s="426"/>
    </row>
    <row r="433" spans="1:31" s="425" customFormat="1" x14ac:dyDescent="0.3">
      <c r="A433" s="56"/>
      <c r="B433" s="7"/>
      <c r="C433" s="7"/>
      <c r="D433" s="7"/>
      <c r="E433" s="54"/>
      <c r="F433" s="56"/>
      <c r="G433" s="56"/>
      <c r="H433" s="124"/>
      <c r="I433" s="125"/>
      <c r="J433" s="125"/>
      <c r="K433" s="125"/>
      <c r="L433" s="125"/>
      <c r="M433" s="125"/>
      <c r="N433" s="424"/>
      <c r="O433" s="124"/>
      <c r="P433" s="124"/>
      <c r="Q433" s="124"/>
      <c r="R433" s="124"/>
      <c r="S433" s="124"/>
      <c r="T433" s="124"/>
      <c r="U433" s="124"/>
      <c r="V433" s="124"/>
      <c r="W433" s="124"/>
      <c r="X433" s="124"/>
      <c r="Y433" s="124"/>
      <c r="Z433" s="125"/>
      <c r="AA433" s="125"/>
      <c r="AB433" s="56"/>
      <c r="AC433" s="56"/>
      <c r="AE433" s="426"/>
    </row>
    <row r="434" spans="1:31" s="425" customFormat="1" x14ac:dyDescent="0.3">
      <c r="A434" s="56"/>
      <c r="B434" s="7"/>
      <c r="C434" s="7"/>
      <c r="D434" s="7"/>
      <c r="E434" s="54"/>
      <c r="F434" s="56"/>
      <c r="G434" s="56"/>
      <c r="H434" s="124"/>
      <c r="I434" s="125"/>
      <c r="J434" s="125"/>
      <c r="K434" s="125"/>
      <c r="L434" s="125"/>
      <c r="M434" s="125"/>
      <c r="N434" s="424"/>
      <c r="O434" s="124"/>
      <c r="P434" s="124"/>
      <c r="Q434" s="124"/>
      <c r="R434" s="124"/>
      <c r="S434" s="124"/>
      <c r="T434" s="124"/>
      <c r="U434" s="124"/>
      <c r="V434" s="124"/>
      <c r="W434" s="124"/>
      <c r="X434" s="124"/>
      <c r="Y434" s="124"/>
      <c r="Z434" s="125"/>
      <c r="AA434" s="125"/>
      <c r="AB434" s="56"/>
      <c r="AC434" s="56"/>
      <c r="AE434" s="426"/>
    </row>
    <row r="435" spans="1:31" s="425" customFormat="1" x14ac:dyDescent="0.3">
      <c r="A435" s="56"/>
      <c r="B435" s="7"/>
      <c r="C435" s="7"/>
      <c r="D435" s="7"/>
      <c r="E435" s="54"/>
      <c r="F435" s="56"/>
      <c r="G435" s="56"/>
      <c r="H435" s="124"/>
      <c r="I435" s="125"/>
      <c r="J435" s="125"/>
      <c r="K435" s="125"/>
      <c r="L435" s="125"/>
      <c r="M435" s="125"/>
      <c r="N435" s="424"/>
      <c r="O435" s="124"/>
      <c r="P435" s="124"/>
      <c r="Q435" s="124"/>
      <c r="R435" s="124"/>
      <c r="S435" s="124"/>
      <c r="T435" s="124"/>
      <c r="U435" s="124"/>
      <c r="V435" s="124"/>
      <c r="W435" s="124"/>
      <c r="X435" s="124"/>
      <c r="Y435" s="124"/>
      <c r="Z435" s="125"/>
      <c r="AA435" s="125"/>
      <c r="AB435" s="56"/>
      <c r="AC435" s="56"/>
      <c r="AE435" s="426"/>
    </row>
    <row r="436" spans="1:31" s="425" customFormat="1" x14ac:dyDescent="0.3">
      <c r="A436" s="56"/>
      <c r="B436" s="7"/>
      <c r="C436" s="7"/>
      <c r="D436" s="7"/>
      <c r="E436" s="54"/>
      <c r="F436" s="56"/>
      <c r="G436" s="56"/>
      <c r="H436" s="124"/>
      <c r="I436" s="125"/>
      <c r="J436" s="125"/>
      <c r="K436" s="125"/>
      <c r="L436" s="125"/>
      <c r="M436" s="125"/>
      <c r="N436" s="424"/>
      <c r="O436" s="124"/>
      <c r="P436" s="124"/>
      <c r="Q436" s="124"/>
      <c r="R436" s="124"/>
      <c r="S436" s="124"/>
      <c r="T436" s="124"/>
      <c r="U436" s="124"/>
      <c r="V436" s="124"/>
      <c r="W436" s="124"/>
      <c r="X436" s="124"/>
      <c r="Y436" s="124"/>
      <c r="Z436" s="125"/>
      <c r="AA436" s="125"/>
      <c r="AB436" s="56"/>
      <c r="AC436" s="56"/>
      <c r="AE436" s="426"/>
    </row>
    <row r="437" spans="1:31" s="425" customFormat="1" x14ac:dyDescent="0.3">
      <c r="A437" s="56"/>
      <c r="B437" s="7"/>
      <c r="C437" s="7"/>
      <c r="D437" s="7"/>
      <c r="E437" s="54"/>
      <c r="F437" s="56"/>
      <c r="G437" s="56"/>
      <c r="H437" s="124"/>
      <c r="I437" s="125"/>
      <c r="J437" s="125"/>
      <c r="K437" s="125"/>
      <c r="L437" s="125"/>
      <c r="M437" s="125"/>
      <c r="N437" s="424"/>
      <c r="O437" s="124"/>
      <c r="P437" s="124"/>
      <c r="Q437" s="124"/>
      <c r="R437" s="124"/>
      <c r="S437" s="124"/>
      <c r="T437" s="124"/>
      <c r="U437" s="124"/>
      <c r="V437" s="124"/>
      <c r="W437" s="124"/>
      <c r="X437" s="124"/>
      <c r="Y437" s="124"/>
      <c r="Z437" s="125"/>
      <c r="AA437" s="125"/>
      <c r="AB437" s="56"/>
      <c r="AC437" s="56"/>
      <c r="AE437" s="426"/>
    </row>
    <row r="438" spans="1:31" s="425" customFormat="1" x14ac:dyDescent="0.3">
      <c r="A438" s="56"/>
      <c r="B438" s="7"/>
      <c r="C438" s="7"/>
      <c r="D438" s="7"/>
      <c r="E438" s="54"/>
      <c r="F438" s="56"/>
      <c r="G438" s="56"/>
      <c r="H438" s="124"/>
      <c r="I438" s="125"/>
      <c r="J438" s="125"/>
      <c r="K438" s="125"/>
      <c r="L438" s="125"/>
      <c r="M438" s="125"/>
      <c r="N438" s="424"/>
      <c r="O438" s="124"/>
      <c r="P438" s="124"/>
      <c r="Q438" s="124"/>
      <c r="R438" s="124"/>
      <c r="S438" s="124"/>
      <c r="T438" s="124"/>
      <c r="U438" s="124"/>
      <c r="V438" s="124"/>
      <c r="W438" s="124"/>
      <c r="X438" s="124"/>
      <c r="Y438" s="124"/>
      <c r="Z438" s="125"/>
      <c r="AA438" s="125"/>
      <c r="AB438" s="56"/>
      <c r="AC438" s="56"/>
      <c r="AE438" s="426"/>
    </row>
    <row r="439" spans="1:31" s="425" customFormat="1" x14ac:dyDescent="0.3">
      <c r="A439" s="56"/>
      <c r="B439" s="7"/>
      <c r="C439" s="7"/>
      <c r="D439" s="7"/>
      <c r="E439" s="54"/>
      <c r="F439" s="56"/>
      <c r="G439" s="56"/>
      <c r="H439" s="124"/>
      <c r="I439" s="125"/>
      <c r="J439" s="125"/>
      <c r="K439" s="125"/>
      <c r="L439" s="125"/>
      <c r="M439" s="125"/>
      <c r="N439" s="424"/>
      <c r="O439" s="124"/>
      <c r="P439" s="124"/>
      <c r="Q439" s="124"/>
      <c r="R439" s="124"/>
      <c r="S439" s="124"/>
      <c r="T439" s="124"/>
      <c r="U439" s="124"/>
      <c r="V439" s="124"/>
      <c r="W439" s="124"/>
      <c r="X439" s="124"/>
      <c r="Y439" s="124"/>
      <c r="Z439" s="125"/>
      <c r="AA439" s="125"/>
      <c r="AB439" s="56"/>
      <c r="AC439" s="56"/>
      <c r="AE439" s="426"/>
    </row>
    <row r="440" spans="1:31" s="425" customFormat="1" x14ac:dyDescent="0.3">
      <c r="A440" s="56"/>
      <c r="B440" s="7"/>
      <c r="C440" s="7"/>
      <c r="D440" s="7"/>
      <c r="E440" s="54"/>
      <c r="F440" s="56"/>
      <c r="G440" s="56"/>
      <c r="H440" s="124"/>
      <c r="I440" s="125"/>
      <c r="J440" s="125"/>
      <c r="K440" s="125"/>
      <c r="L440" s="125"/>
      <c r="M440" s="125"/>
      <c r="N440" s="424"/>
      <c r="O440" s="124"/>
      <c r="P440" s="124"/>
      <c r="Q440" s="124"/>
      <c r="R440" s="124"/>
      <c r="S440" s="124"/>
      <c r="T440" s="124"/>
      <c r="U440" s="124"/>
      <c r="V440" s="124"/>
      <c r="W440" s="124"/>
      <c r="X440" s="124"/>
      <c r="Y440" s="124"/>
      <c r="Z440" s="125"/>
      <c r="AA440" s="125"/>
      <c r="AB440" s="56"/>
      <c r="AC440" s="56"/>
      <c r="AE440" s="426"/>
    </row>
    <row r="441" spans="1:31" s="425" customFormat="1" x14ac:dyDescent="0.3">
      <c r="A441" s="56"/>
      <c r="B441" s="7"/>
      <c r="C441" s="7"/>
      <c r="D441" s="7"/>
      <c r="E441" s="54"/>
      <c r="F441" s="56"/>
      <c r="G441" s="56"/>
      <c r="H441" s="124"/>
      <c r="I441" s="125"/>
      <c r="J441" s="125"/>
      <c r="K441" s="125"/>
      <c r="L441" s="125"/>
      <c r="M441" s="125"/>
      <c r="N441" s="424"/>
      <c r="O441" s="124"/>
      <c r="P441" s="124"/>
      <c r="Q441" s="124"/>
      <c r="R441" s="124"/>
      <c r="S441" s="124"/>
      <c r="T441" s="124"/>
      <c r="U441" s="124"/>
      <c r="V441" s="124"/>
      <c r="W441" s="124"/>
      <c r="X441" s="124"/>
      <c r="Y441" s="124"/>
      <c r="Z441" s="125"/>
      <c r="AA441" s="125"/>
      <c r="AB441" s="56"/>
      <c r="AC441" s="56"/>
      <c r="AE441" s="426"/>
    </row>
    <row r="442" spans="1:31" s="425" customFormat="1" x14ac:dyDescent="0.3">
      <c r="A442" s="56"/>
      <c r="B442" s="7"/>
      <c r="C442" s="7"/>
      <c r="D442" s="7"/>
      <c r="E442" s="54"/>
      <c r="F442" s="56"/>
      <c r="G442" s="56"/>
      <c r="H442" s="124"/>
      <c r="I442" s="125"/>
      <c r="J442" s="125"/>
      <c r="K442" s="125"/>
      <c r="L442" s="125"/>
      <c r="M442" s="125"/>
      <c r="N442" s="424"/>
      <c r="O442" s="124"/>
      <c r="P442" s="124"/>
      <c r="Q442" s="124"/>
      <c r="R442" s="124"/>
      <c r="S442" s="124"/>
      <c r="T442" s="124"/>
      <c r="U442" s="124"/>
      <c r="V442" s="124"/>
      <c r="W442" s="124"/>
      <c r="X442" s="124"/>
      <c r="Y442" s="124"/>
      <c r="Z442" s="125"/>
      <c r="AA442" s="125"/>
      <c r="AB442" s="56"/>
      <c r="AC442" s="56"/>
      <c r="AE442" s="426"/>
    </row>
    <row r="443" spans="1:31" s="425" customFormat="1" x14ac:dyDescent="0.3">
      <c r="A443" s="56"/>
      <c r="B443" s="7"/>
      <c r="C443" s="7"/>
      <c r="D443" s="7"/>
      <c r="E443" s="54"/>
      <c r="F443" s="56"/>
      <c r="G443" s="56"/>
      <c r="H443" s="124"/>
      <c r="I443" s="125"/>
      <c r="J443" s="125"/>
      <c r="K443" s="125"/>
      <c r="L443" s="125"/>
      <c r="M443" s="125"/>
      <c r="N443" s="424"/>
      <c r="O443" s="124"/>
      <c r="P443" s="124"/>
      <c r="Q443" s="124"/>
      <c r="R443" s="124"/>
      <c r="S443" s="124"/>
      <c r="T443" s="124"/>
      <c r="U443" s="124"/>
      <c r="V443" s="124"/>
      <c r="W443" s="124"/>
      <c r="X443" s="124"/>
      <c r="Y443" s="124"/>
      <c r="Z443" s="125"/>
      <c r="AA443" s="125"/>
      <c r="AB443" s="56"/>
      <c r="AC443" s="56"/>
      <c r="AE443" s="426"/>
    </row>
    <row r="444" spans="1:31" s="425" customFormat="1" x14ac:dyDescent="0.3">
      <c r="A444" s="56"/>
      <c r="B444" s="7"/>
      <c r="C444" s="7"/>
      <c r="D444" s="7"/>
      <c r="E444" s="54"/>
      <c r="F444" s="56"/>
      <c r="G444" s="56"/>
      <c r="H444" s="124"/>
      <c r="I444" s="125"/>
      <c r="J444" s="125"/>
      <c r="K444" s="125"/>
      <c r="L444" s="125"/>
      <c r="M444" s="125"/>
      <c r="N444" s="424"/>
      <c r="O444" s="124"/>
      <c r="P444" s="124"/>
      <c r="Q444" s="124"/>
      <c r="R444" s="124"/>
      <c r="S444" s="124"/>
      <c r="T444" s="124"/>
      <c r="U444" s="124"/>
      <c r="V444" s="124"/>
      <c r="W444" s="124"/>
      <c r="X444" s="124"/>
      <c r="Y444" s="124"/>
      <c r="Z444" s="125"/>
      <c r="AA444" s="125"/>
      <c r="AB444" s="56"/>
      <c r="AC444" s="56"/>
      <c r="AE444" s="426"/>
    </row>
    <row r="445" spans="1:31" s="425" customFormat="1" x14ac:dyDescent="0.3">
      <c r="A445" s="56"/>
      <c r="B445" s="7"/>
      <c r="C445" s="7"/>
      <c r="D445" s="7"/>
      <c r="E445" s="54"/>
      <c r="F445" s="56"/>
      <c r="G445" s="56"/>
      <c r="H445" s="124"/>
      <c r="I445" s="125"/>
      <c r="J445" s="125"/>
      <c r="K445" s="125"/>
      <c r="L445" s="125"/>
      <c r="M445" s="125"/>
      <c r="N445" s="424"/>
      <c r="O445" s="124"/>
      <c r="P445" s="124"/>
      <c r="Q445" s="124"/>
      <c r="R445" s="124"/>
      <c r="S445" s="124"/>
      <c r="T445" s="124"/>
      <c r="U445" s="124"/>
      <c r="V445" s="124"/>
      <c r="W445" s="124"/>
      <c r="X445" s="124"/>
      <c r="Y445" s="124"/>
      <c r="Z445" s="125"/>
      <c r="AA445" s="125"/>
      <c r="AB445" s="56"/>
      <c r="AC445" s="56"/>
      <c r="AE445" s="426"/>
    </row>
    <row r="446" spans="1:31" s="425" customFormat="1" x14ac:dyDescent="0.3">
      <c r="A446" s="56"/>
      <c r="B446" s="7"/>
      <c r="C446" s="7"/>
      <c r="D446" s="7"/>
      <c r="E446" s="54"/>
      <c r="F446" s="56"/>
      <c r="G446" s="56"/>
      <c r="H446" s="124"/>
      <c r="I446" s="125"/>
      <c r="J446" s="125"/>
      <c r="K446" s="125"/>
      <c r="L446" s="125"/>
      <c r="M446" s="125"/>
      <c r="N446" s="424"/>
      <c r="O446" s="124"/>
      <c r="P446" s="124"/>
      <c r="Q446" s="124"/>
      <c r="R446" s="124"/>
      <c r="S446" s="124"/>
      <c r="T446" s="124"/>
      <c r="U446" s="124"/>
      <c r="V446" s="124"/>
      <c r="W446" s="124"/>
      <c r="X446" s="124"/>
      <c r="Y446" s="124"/>
      <c r="Z446" s="125"/>
      <c r="AA446" s="125"/>
      <c r="AB446" s="56"/>
      <c r="AC446" s="56"/>
      <c r="AE446" s="426"/>
    </row>
    <row r="447" spans="1:31" s="425" customFormat="1" x14ac:dyDescent="0.3">
      <c r="A447" s="56"/>
      <c r="B447" s="7"/>
      <c r="C447" s="7"/>
      <c r="D447" s="7"/>
      <c r="E447" s="54"/>
      <c r="F447" s="56"/>
      <c r="G447" s="56"/>
      <c r="H447" s="124"/>
      <c r="I447" s="125"/>
      <c r="J447" s="125"/>
      <c r="K447" s="125"/>
      <c r="L447" s="125"/>
      <c r="M447" s="125"/>
      <c r="N447" s="424"/>
      <c r="O447" s="124"/>
      <c r="P447" s="124"/>
      <c r="Q447" s="124"/>
      <c r="R447" s="124"/>
      <c r="S447" s="124"/>
      <c r="T447" s="124"/>
      <c r="U447" s="124"/>
      <c r="V447" s="124"/>
      <c r="W447" s="124"/>
      <c r="X447" s="124"/>
      <c r="Y447" s="124"/>
      <c r="Z447" s="125"/>
      <c r="AA447" s="125"/>
      <c r="AB447" s="56"/>
      <c r="AC447" s="56"/>
      <c r="AE447" s="426"/>
    </row>
    <row r="448" spans="1:31" s="425" customFormat="1" x14ac:dyDescent="0.3">
      <c r="A448" s="56"/>
      <c r="B448" s="7"/>
      <c r="C448" s="7"/>
      <c r="D448" s="7"/>
      <c r="E448" s="54"/>
      <c r="F448" s="56"/>
      <c r="G448" s="56"/>
      <c r="H448" s="124"/>
      <c r="I448" s="125"/>
      <c r="J448" s="125"/>
      <c r="K448" s="125"/>
      <c r="L448" s="125"/>
      <c r="M448" s="125"/>
      <c r="N448" s="424"/>
      <c r="O448" s="124"/>
      <c r="P448" s="124"/>
      <c r="Q448" s="124"/>
      <c r="R448" s="124"/>
      <c r="S448" s="124"/>
      <c r="T448" s="124"/>
      <c r="U448" s="124"/>
      <c r="V448" s="124"/>
      <c r="W448" s="124"/>
      <c r="X448" s="124"/>
      <c r="Y448" s="124"/>
      <c r="Z448" s="125"/>
      <c r="AA448" s="125"/>
      <c r="AB448" s="56"/>
      <c r="AC448" s="56"/>
      <c r="AE448" s="426"/>
    </row>
    <row r="449" spans="1:31" s="425" customFormat="1" x14ac:dyDescent="0.3">
      <c r="A449" s="56"/>
      <c r="B449" s="7"/>
      <c r="C449" s="7"/>
      <c r="D449" s="7"/>
      <c r="E449" s="54"/>
      <c r="F449" s="56"/>
      <c r="G449" s="56"/>
      <c r="H449" s="124"/>
      <c r="I449" s="125"/>
      <c r="J449" s="125"/>
      <c r="K449" s="125"/>
      <c r="L449" s="125"/>
      <c r="M449" s="125"/>
      <c r="N449" s="424"/>
      <c r="O449" s="124"/>
      <c r="P449" s="124"/>
      <c r="Q449" s="124"/>
      <c r="R449" s="124"/>
      <c r="S449" s="124"/>
      <c r="T449" s="124"/>
      <c r="U449" s="124"/>
      <c r="V449" s="124"/>
      <c r="W449" s="124"/>
      <c r="X449" s="124"/>
      <c r="Y449" s="124"/>
      <c r="Z449" s="125"/>
      <c r="AA449" s="125"/>
      <c r="AB449" s="56"/>
      <c r="AC449" s="56"/>
      <c r="AE449" s="426"/>
    </row>
    <row r="450" spans="1:31" s="425" customFormat="1" x14ac:dyDescent="0.3">
      <c r="A450" s="56"/>
      <c r="B450" s="7"/>
      <c r="C450" s="7"/>
      <c r="D450" s="7"/>
      <c r="E450" s="54"/>
      <c r="F450" s="56"/>
      <c r="G450" s="56"/>
      <c r="H450" s="124"/>
      <c r="I450" s="125"/>
      <c r="J450" s="125"/>
      <c r="K450" s="125"/>
      <c r="L450" s="125"/>
      <c r="M450" s="125"/>
      <c r="N450" s="424"/>
      <c r="O450" s="124"/>
      <c r="P450" s="124"/>
      <c r="Q450" s="124"/>
      <c r="R450" s="124"/>
      <c r="S450" s="124"/>
      <c r="T450" s="124"/>
      <c r="U450" s="124"/>
      <c r="V450" s="124"/>
      <c r="W450" s="124"/>
      <c r="X450" s="124"/>
      <c r="Y450" s="124"/>
      <c r="Z450" s="125"/>
      <c r="AA450" s="125"/>
      <c r="AB450" s="56"/>
      <c r="AC450" s="56"/>
      <c r="AE450" s="426"/>
    </row>
    <row r="451" spans="1:31" s="425" customFormat="1" x14ac:dyDescent="0.3">
      <c r="A451" s="56"/>
      <c r="B451" s="7"/>
      <c r="C451" s="7"/>
      <c r="D451" s="7"/>
      <c r="E451" s="54"/>
      <c r="F451" s="56"/>
      <c r="G451" s="56"/>
      <c r="H451" s="124"/>
      <c r="I451" s="125"/>
      <c r="J451" s="125"/>
      <c r="K451" s="125"/>
      <c r="L451" s="125"/>
      <c r="M451" s="125"/>
      <c r="N451" s="424"/>
      <c r="O451" s="124"/>
      <c r="P451" s="124"/>
      <c r="Q451" s="124"/>
      <c r="R451" s="124"/>
      <c r="S451" s="124"/>
      <c r="T451" s="124"/>
      <c r="U451" s="124"/>
      <c r="V451" s="124"/>
      <c r="W451" s="124"/>
      <c r="X451" s="124"/>
      <c r="Y451" s="124"/>
      <c r="Z451" s="125"/>
      <c r="AA451" s="125"/>
      <c r="AB451" s="56"/>
      <c r="AC451" s="56"/>
      <c r="AE451" s="426"/>
    </row>
    <row r="452" spans="1:31" s="425" customFormat="1" x14ac:dyDescent="0.3">
      <c r="A452" s="56"/>
      <c r="B452" s="7"/>
      <c r="C452" s="7"/>
      <c r="D452" s="7"/>
      <c r="E452" s="54"/>
      <c r="F452" s="56"/>
      <c r="G452" s="56"/>
      <c r="H452" s="124"/>
      <c r="I452" s="125"/>
      <c r="J452" s="125"/>
      <c r="K452" s="125"/>
      <c r="L452" s="125"/>
      <c r="M452" s="125"/>
      <c r="N452" s="424"/>
      <c r="O452" s="124"/>
      <c r="P452" s="124"/>
      <c r="Q452" s="124"/>
      <c r="R452" s="124"/>
      <c r="S452" s="124"/>
      <c r="T452" s="124"/>
      <c r="U452" s="124"/>
      <c r="V452" s="124"/>
      <c r="W452" s="124"/>
      <c r="X452" s="124"/>
      <c r="Y452" s="124"/>
      <c r="Z452" s="125"/>
      <c r="AA452" s="125"/>
      <c r="AB452" s="56"/>
      <c r="AC452" s="56"/>
      <c r="AE452" s="426"/>
    </row>
    <row r="453" spans="1:31" s="425" customFormat="1" x14ac:dyDescent="0.3">
      <c r="A453" s="56"/>
      <c r="B453" s="7"/>
      <c r="C453" s="7"/>
      <c r="D453" s="7"/>
      <c r="E453" s="54"/>
      <c r="F453" s="56"/>
      <c r="G453" s="56"/>
      <c r="H453" s="124"/>
      <c r="I453" s="125"/>
      <c r="J453" s="125"/>
      <c r="K453" s="125"/>
      <c r="L453" s="125"/>
      <c r="M453" s="125"/>
      <c r="N453" s="424"/>
      <c r="O453" s="124"/>
      <c r="P453" s="124"/>
      <c r="Q453" s="124"/>
      <c r="R453" s="124"/>
      <c r="S453" s="124"/>
      <c r="T453" s="124"/>
      <c r="U453" s="124"/>
      <c r="V453" s="124"/>
      <c r="W453" s="124"/>
      <c r="X453" s="124"/>
      <c r="Y453" s="124"/>
      <c r="Z453" s="125"/>
      <c r="AA453" s="125"/>
      <c r="AB453" s="56"/>
      <c r="AC453" s="56"/>
      <c r="AE453" s="426"/>
    </row>
    <row r="454" spans="1:31" s="425" customFormat="1" x14ac:dyDescent="0.3">
      <c r="A454" s="56"/>
      <c r="B454" s="7"/>
      <c r="C454" s="7"/>
      <c r="D454" s="7"/>
      <c r="E454" s="54"/>
      <c r="F454" s="56"/>
      <c r="G454" s="56"/>
      <c r="H454" s="124"/>
      <c r="I454" s="125"/>
      <c r="J454" s="125"/>
      <c r="K454" s="125"/>
      <c r="L454" s="125"/>
      <c r="M454" s="125"/>
      <c r="N454" s="424"/>
      <c r="O454" s="124"/>
      <c r="P454" s="124"/>
      <c r="Q454" s="124"/>
      <c r="R454" s="124"/>
      <c r="S454" s="124"/>
      <c r="T454" s="124"/>
      <c r="U454" s="124"/>
      <c r="V454" s="124"/>
      <c r="W454" s="124"/>
      <c r="X454" s="124"/>
      <c r="Y454" s="124"/>
      <c r="Z454" s="125"/>
      <c r="AA454" s="125"/>
      <c r="AB454" s="56"/>
      <c r="AC454" s="56"/>
      <c r="AE454" s="426"/>
    </row>
    <row r="455" spans="1:31" s="425" customFormat="1" x14ac:dyDescent="0.3">
      <c r="A455" s="56"/>
      <c r="B455" s="7"/>
      <c r="C455" s="7"/>
      <c r="D455" s="7"/>
      <c r="E455" s="54"/>
      <c r="F455" s="56"/>
      <c r="G455" s="56"/>
      <c r="H455" s="124"/>
      <c r="I455" s="125"/>
      <c r="J455" s="125"/>
      <c r="K455" s="125"/>
      <c r="L455" s="125"/>
      <c r="M455" s="125"/>
      <c r="N455" s="424"/>
      <c r="O455" s="124"/>
      <c r="P455" s="124"/>
      <c r="Q455" s="124"/>
      <c r="R455" s="124"/>
      <c r="S455" s="124"/>
      <c r="T455" s="124"/>
      <c r="U455" s="124"/>
      <c r="V455" s="124"/>
      <c r="W455" s="124"/>
      <c r="X455" s="124"/>
      <c r="Y455" s="124"/>
      <c r="Z455" s="125"/>
      <c r="AA455" s="125"/>
      <c r="AB455" s="56"/>
      <c r="AC455" s="56"/>
      <c r="AE455" s="426"/>
    </row>
    <row r="456" spans="1:31" s="425" customFormat="1" x14ac:dyDescent="0.3">
      <c r="A456" s="56"/>
      <c r="B456" s="7"/>
      <c r="C456" s="7"/>
      <c r="D456" s="7"/>
      <c r="E456" s="54"/>
      <c r="F456" s="56"/>
      <c r="G456" s="56"/>
      <c r="H456" s="124"/>
      <c r="I456" s="125"/>
      <c r="J456" s="125"/>
      <c r="K456" s="125"/>
      <c r="L456" s="125"/>
      <c r="M456" s="125"/>
      <c r="N456" s="424"/>
      <c r="O456" s="124"/>
      <c r="P456" s="124"/>
      <c r="Q456" s="124"/>
      <c r="R456" s="124"/>
      <c r="S456" s="124"/>
      <c r="T456" s="124"/>
      <c r="U456" s="124"/>
      <c r="V456" s="124"/>
      <c r="W456" s="124"/>
      <c r="X456" s="124"/>
      <c r="Y456" s="124"/>
      <c r="Z456" s="125"/>
      <c r="AA456" s="125"/>
      <c r="AB456" s="56"/>
      <c r="AC456" s="56"/>
      <c r="AE456" s="426"/>
    </row>
    <row r="457" spans="1:31" s="425" customFormat="1" x14ac:dyDescent="0.3">
      <c r="A457" s="56"/>
      <c r="B457" s="7"/>
      <c r="C457" s="7"/>
      <c r="D457" s="7"/>
      <c r="E457" s="54"/>
      <c r="F457" s="56"/>
      <c r="G457" s="56"/>
      <c r="H457" s="124"/>
      <c r="I457" s="125"/>
      <c r="J457" s="125"/>
      <c r="K457" s="125"/>
      <c r="L457" s="125"/>
      <c r="M457" s="125"/>
      <c r="N457" s="424"/>
      <c r="O457" s="124"/>
      <c r="P457" s="124"/>
      <c r="Q457" s="124"/>
      <c r="R457" s="124"/>
      <c r="S457" s="124"/>
      <c r="T457" s="124"/>
      <c r="U457" s="124"/>
      <c r="V457" s="124"/>
      <c r="W457" s="124"/>
      <c r="X457" s="124"/>
      <c r="Y457" s="124"/>
      <c r="Z457" s="125"/>
      <c r="AA457" s="125"/>
      <c r="AB457" s="56"/>
      <c r="AC457" s="56"/>
      <c r="AE457" s="426"/>
    </row>
    <row r="458" spans="1:31" s="425" customFormat="1" x14ac:dyDescent="0.3">
      <c r="A458" s="56"/>
      <c r="B458" s="7"/>
      <c r="C458" s="7"/>
      <c r="D458" s="7"/>
      <c r="E458" s="54"/>
      <c r="F458" s="56"/>
      <c r="G458" s="56"/>
      <c r="H458" s="124"/>
      <c r="I458" s="125"/>
      <c r="J458" s="125"/>
      <c r="K458" s="125"/>
      <c r="L458" s="125"/>
      <c r="M458" s="125"/>
      <c r="N458" s="424"/>
      <c r="O458" s="124"/>
      <c r="P458" s="124"/>
      <c r="Q458" s="124"/>
      <c r="R458" s="124"/>
      <c r="S458" s="124"/>
      <c r="T458" s="124"/>
      <c r="U458" s="124"/>
      <c r="V458" s="124"/>
      <c r="W458" s="124"/>
      <c r="X458" s="124"/>
      <c r="Y458" s="124"/>
      <c r="Z458" s="125"/>
      <c r="AA458" s="125"/>
      <c r="AB458" s="56"/>
      <c r="AC458" s="56"/>
      <c r="AE458" s="426"/>
    </row>
    <row r="459" spans="1:31" s="425" customFormat="1" x14ac:dyDescent="0.3">
      <c r="A459" s="56"/>
      <c r="B459" s="7"/>
      <c r="C459" s="7"/>
      <c r="D459" s="7"/>
      <c r="E459" s="54"/>
      <c r="F459" s="56"/>
      <c r="G459" s="56"/>
      <c r="H459" s="124"/>
      <c r="I459" s="125"/>
      <c r="J459" s="125"/>
      <c r="K459" s="125"/>
      <c r="L459" s="125"/>
      <c r="M459" s="125"/>
      <c r="N459" s="424"/>
      <c r="O459" s="124"/>
      <c r="P459" s="124"/>
      <c r="Q459" s="124"/>
      <c r="R459" s="124"/>
      <c r="S459" s="124"/>
      <c r="T459" s="124"/>
      <c r="U459" s="124"/>
      <c r="V459" s="124"/>
      <c r="W459" s="124"/>
      <c r="X459" s="124"/>
      <c r="Y459" s="124"/>
      <c r="Z459" s="125"/>
      <c r="AA459" s="125"/>
      <c r="AB459" s="56"/>
      <c r="AC459" s="56"/>
      <c r="AE459" s="426"/>
    </row>
    <row r="460" spans="1:31" s="425" customFormat="1" x14ac:dyDescent="0.3">
      <c r="A460" s="56"/>
      <c r="B460" s="7"/>
      <c r="C460" s="7"/>
      <c r="D460" s="7"/>
      <c r="E460" s="54"/>
      <c r="F460" s="56"/>
      <c r="G460" s="56"/>
      <c r="H460" s="124"/>
      <c r="I460" s="125"/>
      <c r="J460" s="125"/>
      <c r="K460" s="125"/>
      <c r="L460" s="125"/>
      <c r="M460" s="125"/>
      <c r="N460" s="424"/>
      <c r="O460" s="124"/>
      <c r="P460" s="124"/>
      <c r="Q460" s="124"/>
      <c r="R460" s="124"/>
      <c r="S460" s="124"/>
      <c r="T460" s="124"/>
      <c r="U460" s="124"/>
      <c r="V460" s="124"/>
      <c r="W460" s="124"/>
      <c r="X460" s="124"/>
      <c r="Y460" s="124"/>
      <c r="Z460" s="125"/>
      <c r="AA460" s="125"/>
      <c r="AB460" s="56"/>
      <c r="AC460" s="56"/>
      <c r="AE460" s="426"/>
    </row>
    <row r="461" spans="1:31" s="425" customFormat="1" x14ac:dyDescent="0.3">
      <c r="A461" s="56"/>
      <c r="B461" s="7"/>
      <c r="C461" s="7"/>
      <c r="D461" s="7"/>
      <c r="E461" s="54"/>
      <c r="F461" s="56"/>
      <c r="G461" s="56"/>
      <c r="H461" s="124"/>
      <c r="I461" s="125"/>
      <c r="J461" s="125"/>
      <c r="K461" s="125"/>
      <c r="L461" s="125"/>
      <c r="M461" s="125"/>
      <c r="N461" s="424"/>
      <c r="O461" s="124"/>
      <c r="P461" s="124"/>
      <c r="Q461" s="124"/>
      <c r="R461" s="124"/>
      <c r="S461" s="124"/>
      <c r="T461" s="124"/>
      <c r="U461" s="124"/>
      <c r="V461" s="124"/>
      <c r="W461" s="124"/>
      <c r="X461" s="124"/>
      <c r="Y461" s="124"/>
      <c r="Z461" s="125"/>
      <c r="AA461" s="125"/>
      <c r="AB461" s="56"/>
      <c r="AC461" s="56"/>
      <c r="AE461" s="426"/>
    </row>
    <row r="462" spans="1:31" s="425" customFormat="1" x14ac:dyDescent="0.3">
      <c r="A462" s="56"/>
      <c r="B462" s="7"/>
      <c r="C462" s="7"/>
      <c r="D462" s="7"/>
      <c r="E462" s="54"/>
      <c r="F462" s="56"/>
      <c r="G462" s="56"/>
      <c r="H462" s="124"/>
      <c r="I462" s="125"/>
      <c r="J462" s="125"/>
      <c r="K462" s="125"/>
      <c r="L462" s="125"/>
      <c r="M462" s="125"/>
      <c r="N462" s="424"/>
      <c r="O462" s="124"/>
      <c r="P462" s="124"/>
      <c r="Q462" s="124"/>
      <c r="R462" s="124"/>
      <c r="S462" s="124"/>
      <c r="T462" s="124"/>
      <c r="U462" s="124"/>
      <c r="V462" s="124"/>
      <c r="W462" s="124"/>
      <c r="X462" s="124"/>
      <c r="Y462" s="124"/>
      <c r="Z462" s="125"/>
      <c r="AA462" s="125"/>
      <c r="AB462" s="56"/>
      <c r="AC462" s="56"/>
      <c r="AE462" s="426"/>
    </row>
    <row r="463" spans="1:31" s="425" customFormat="1" x14ac:dyDescent="0.3">
      <c r="A463" s="56"/>
      <c r="B463" s="7"/>
      <c r="C463" s="7"/>
      <c r="D463" s="7"/>
      <c r="E463" s="54"/>
      <c r="F463" s="56"/>
      <c r="G463" s="56"/>
      <c r="H463" s="124"/>
      <c r="I463" s="125"/>
      <c r="J463" s="125"/>
      <c r="K463" s="125"/>
      <c r="L463" s="125"/>
      <c r="M463" s="125"/>
      <c r="N463" s="424"/>
      <c r="O463" s="124"/>
      <c r="P463" s="124"/>
      <c r="Q463" s="124"/>
      <c r="R463" s="124"/>
      <c r="S463" s="124"/>
      <c r="T463" s="124"/>
      <c r="U463" s="124"/>
      <c r="V463" s="124"/>
      <c r="W463" s="124"/>
      <c r="X463" s="124"/>
      <c r="Y463" s="124"/>
      <c r="Z463" s="125"/>
      <c r="AA463" s="125"/>
      <c r="AB463" s="56"/>
      <c r="AC463" s="56"/>
      <c r="AE463" s="426"/>
    </row>
    <row r="464" spans="1:31" s="425" customFormat="1" x14ac:dyDescent="0.3">
      <c r="A464" s="56"/>
      <c r="B464" s="7"/>
      <c r="C464" s="7"/>
      <c r="D464" s="7"/>
      <c r="E464" s="54"/>
      <c r="F464" s="56"/>
      <c r="G464" s="56"/>
      <c r="H464" s="124"/>
      <c r="I464" s="125"/>
      <c r="J464" s="125"/>
      <c r="K464" s="125"/>
      <c r="L464" s="125"/>
      <c r="M464" s="125"/>
      <c r="N464" s="424"/>
      <c r="O464" s="124"/>
      <c r="P464" s="124"/>
      <c r="Q464" s="124"/>
      <c r="R464" s="124"/>
      <c r="S464" s="124"/>
      <c r="T464" s="124"/>
      <c r="U464" s="124"/>
      <c r="V464" s="124"/>
      <c r="W464" s="124"/>
      <c r="X464" s="124"/>
      <c r="Y464" s="124"/>
      <c r="Z464" s="125"/>
      <c r="AA464" s="125"/>
      <c r="AB464" s="56"/>
      <c r="AC464" s="56"/>
      <c r="AE464" s="426"/>
    </row>
    <row r="465" spans="1:31" s="425" customFormat="1" x14ac:dyDescent="0.3">
      <c r="A465" s="56"/>
      <c r="B465" s="7"/>
      <c r="C465" s="7"/>
      <c r="D465" s="7"/>
      <c r="E465" s="54"/>
      <c r="F465" s="56"/>
      <c r="G465" s="56"/>
      <c r="H465" s="124"/>
      <c r="I465" s="125"/>
      <c r="J465" s="125"/>
      <c r="K465" s="125"/>
      <c r="L465" s="125"/>
      <c r="M465" s="125"/>
      <c r="N465" s="424"/>
      <c r="O465" s="124"/>
      <c r="P465" s="124"/>
      <c r="Q465" s="124"/>
      <c r="R465" s="124"/>
      <c r="S465" s="124"/>
      <c r="T465" s="124"/>
      <c r="U465" s="124"/>
      <c r="V465" s="124"/>
      <c r="W465" s="124"/>
      <c r="X465" s="124"/>
      <c r="Y465" s="124"/>
      <c r="Z465" s="125"/>
      <c r="AA465" s="125"/>
      <c r="AB465" s="56"/>
      <c r="AC465" s="56"/>
      <c r="AE465" s="426"/>
    </row>
    <row r="466" spans="1:31" s="425" customFormat="1" x14ac:dyDescent="0.3">
      <c r="A466" s="56"/>
      <c r="B466" s="7"/>
      <c r="C466" s="7"/>
      <c r="D466" s="7"/>
      <c r="E466" s="54"/>
      <c r="F466" s="56"/>
      <c r="G466" s="56"/>
      <c r="H466" s="124"/>
      <c r="I466" s="125"/>
      <c r="J466" s="125"/>
      <c r="K466" s="125"/>
      <c r="L466" s="125"/>
      <c r="M466" s="125"/>
      <c r="N466" s="424"/>
      <c r="O466" s="124"/>
      <c r="P466" s="124"/>
      <c r="Q466" s="124"/>
      <c r="R466" s="124"/>
      <c r="S466" s="124"/>
      <c r="T466" s="124"/>
      <c r="U466" s="124"/>
      <c r="V466" s="124"/>
      <c r="W466" s="124"/>
      <c r="X466" s="124"/>
      <c r="Y466" s="124"/>
      <c r="Z466" s="125"/>
      <c r="AA466" s="125"/>
      <c r="AB466" s="56"/>
      <c r="AC466" s="56"/>
      <c r="AE466" s="426"/>
    </row>
    <row r="467" spans="1:31" s="425" customFormat="1" x14ac:dyDescent="0.3">
      <c r="A467" s="56"/>
      <c r="B467" s="7"/>
      <c r="C467" s="7"/>
      <c r="D467" s="7"/>
      <c r="E467" s="54"/>
      <c r="F467" s="56"/>
      <c r="G467" s="56"/>
      <c r="H467" s="124"/>
      <c r="I467" s="125"/>
      <c r="J467" s="125"/>
      <c r="K467" s="125"/>
      <c r="L467" s="125"/>
      <c r="M467" s="125"/>
      <c r="N467" s="424"/>
      <c r="O467" s="124"/>
      <c r="P467" s="124"/>
      <c r="Q467" s="124"/>
      <c r="R467" s="124"/>
      <c r="S467" s="124"/>
      <c r="T467" s="124"/>
      <c r="U467" s="124"/>
      <c r="V467" s="124"/>
      <c r="W467" s="124"/>
      <c r="X467" s="124"/>
      <c r="Y467" s="124"/>
      <c r="Z467" s="125"/>
      <c r="AA467" s="125"/>
      <c r="AB467" s="56"/>
      <c r="AC467" s="56"/>
      <c r="AE467" s="426"/>
    </row>
    <row r="468" spans="1:31" s="425" customFormat="1" x14ac:dyDescent="0.3">
      <c r="A468" s="56"/>
      <c r="B468" s="7"/>
      <c r="C468" s="7"/>
      <c r="D468" s="7"/>
      <c r="E468" s="54"/>
      <c r="F468" s="56"/>
      <c r="G468" s="56"/>
      <c r="H468" s="124"/>
      <c r="I468" s="125"/>
      <c r="J468" s="125"/>
      <c r="K468" s="125"/>
      <c r="L468" s="125"/>
      <c r="M468" s="125"/>
      <c r="N468" s="424"/>
      <c r="O468" s="124"/>
      <c r="P468" s="124"/>
      <c r="Q468" s="124"/>
      <c r="R468" s="124"/>
      <c r="S468" s="124"/>
      <c r="T468" s="124"/>
      <c r="U468" s="124"/>
      <c r="V468" s="124"/>
      <c r="W468" s="124"/>
      <c r="X468" s="124"/>
      <c r="Y468" s="124"/>
      <c r="Z468" s="125"/>
      <c r="AA468" s="125"/>
      <c r="AB468" s="56"/>
      <c r="AC468" s="56"/>
      <c r="AE468" s="426"/>
    </row>
    <row r="469" spans="1:31" s="425" customFormat="1" x14ac:dyDescent="0.3">
      <c r="A469" s="56"/>
      <c r="B469" s="7"/>
      <c r="C469" s="7"/>
      <c r="D469" s="7"/>
      <c r="E469" s="54"/>
      <c r="F469" s="56"/>
      <c r="G469" s="56"/>
      <c r="H469" s="124"/>
      <c r="I469" s="125"/>
      <c r="J469" s="125"/>
      <c r="K469" s="125"/>
      <c r="L469" s="125"/>
      <c r="M469" s="125"/>
      <c r="N469" s="424"/>
      <c r="O469" s="124"/>
      <c r="P469" s="124"/>
      <c r="Q469" s="124"/>
      <c r="R469" s="124"/>
      <c r="S469" s="124"/>
      <c r="T469" s="124"/>
      <c r="U469" s="124"/>
      <c r="V469" s="124"/>
      <c r="W469" s="124"/>
      <c r="X469" s="124"/>
      <c r="Y469" s="124"/>
      <c r="Z469" s="125"/>
      <c r="AA469" s="125"/>
      <c r="AB469" s="56"/>
      <c r="AC469" s="56"/>
      <c r="AE469" s="426"/>
    </row>
    <row r="470" spans="1:31" s="425" customFormat="1" x14ac:dyDescent="0.3">
      <c r="A470" s="56"/>
      <c r="B470" s="7"/>
      <c r="C470" s="7"/>
      <c r="D470" s="7"/>
      <c r="E470" s="54"/>
      <c r="F470" s="56"/>
      <c r="G470" s="56"/>
      <c r="H470" s="124"/>
      <c r="I470" s="125"/>
      <c r="J470" s="125"/>
      <c r="K470" s="125"/>
      <c r="L470" s="125"/>
      <c r="M470" s="125"/>
      <c r="N470" s="424"/>
      <c r="O470" s="124"/>
      <c r="P470" s="124"/>
      <c r="Q470" s="124"/>
      <c r="R470" s="124"/>
      <c r="S470" s="124"/>
      <c r="T470" s="124"/>
      <c r="U470" s="124"/>
      <c r="V470" s="124"/>
      <c r="W470" s="124"/>
      <c r="X470" s="124"/>
      <c r="Y470" s="124"/>
      <c r="Z470" s="125"/>
      <c r="AA470" s="125"/>
      <c r="AB470" s="56"/>
      <c r="AC470" s="56"/>
      <c r="AE470" s="426"/>
    </row>
    <row r="471" spans="1:31" s="425" customFormat="1" x14ac:dyDescent="0.3">
      <c r="A471" s="56"/>
      <c r="B471" s="7"/>
      <c r="C471" s="7"/>
      <c r="D471" s="7"/>
      <c r="E471" s="54"/>
      <c r="F471" s="56"/>
      <c r="G471" s="56"/>
      <c r="H471" s="124"/>
      <c r="I471" s="125"/>
      <c r="J471" s="125"/>
      <c r="K471" s="125"/>
      <c r="L471" s="125"/>
      <c r="M471" s="125"/>
      <c r="N471" s="424"/>
      <c r="O471" s="124"/>
      <c r="P471" s="124"/>
      <c r="Q471" s="124"/>
      <c r="R471" s="124"/>
      <c r="S471" s="124"/>
      <c r="T471" s="124"/>
      <c r="U471" s="124"/>
      <c r="V471" s="124"/>
      <c r="W471" s="124"/>
      <c r="X471" s="124"/>
      <c r="Y471" s="124"/>
      <c r="Z471" s="125"/>
      <c r="AA471" s="125"/>
      <c r="AB471" s="56"/>
      <c r="AC471" s="56"/>
      <c r="AE471" s="426"/>
    </row>
    <row r="472" spans="1:31" s="425" customFormat="1" x14ac:dyDescent="0.3">
      <c r="A472" s="56"/>
      <c r="B472" s="7"/>
      <c r="C472" s="7"/>
      <c r="D472" s="7"/>
      <c r="E472" s="54"/>
      <c r="F472" s="56"/>
      <c r="G472" s="56"/>
      <c r="H472" s="124"/>
      <c r="I472" s="125"/>
      <c r="J472" s="125"/>
      <c r="K472" s="125"/>
      <c r="L472" s="125"/>
      <c r="M472" s="125"/>
      <c r="N472" s="424"/>
      <c r="O472" s="124"/>
      <c r="P472" s="124"/>
      <c r="Q472" s="124"/>
      <c r="R472" s="124"/>
      <c r="S472" s="124"/>
      <c r="T472" s="124"/>
      <c r="U472" s="124"/>
      <c r="V472" s="124"/>
      <c r="W472" s="124"/>
      <c r="X472" s="124"/>
      <c r="Y472" s="124"/>
      <c r="Z472" s="125"/>
      <c r="AA472" s="125"/>
      <c r="AB472" s="56"/>
      <c r="AC472" s="56"/>
      <c r="AE472" s="426"/>
    </row>
    <row r="473" spans="1:31" s="425" customFormat="1" x14ac:dyDescent="0.3">
      <c r="A473" s="56"/>
      <c r="B473" s="7"/>
      <c r="C473" s="7"/>
      <c r="D473" s="7"/>
      <c r="E473" s="54"/>
      <c r="F473" s="56"/>
      <c r="G473" s="56"/>
      <c r="H473" s="124"/>
      <c r="I473" s="125"/>
      <c r="J473" s="125"/>
      <c r="K473" s="125"/>
      <c r="L473" s="125"/>
      <c r="M473" s="125"/>
      <c r="N473" s="424"/>
      <c r="O473" s="124"/>
      <c r="P473" s="124"/>
      <c r="Q473" s="124"/>
      <c r="R473" s="124"/>
      <c r="S473" s="124"/>
      <c r="T473" s="124"/>
      <c r="U473" s="124"/>
      <c r="V473" s="124"/>
      <c r="W473" s="124"/>
      <c r="X473" s="124"/>
      <c r="Y473" s="124"/>
      <c r="Z473" s="125"/>
      <c r="AA473" s="125"/>
      <c r="AB473" s="56"/>
      <c r="AC473" s="56"/>
      <c r="AE473" s="426"/>
    </row>
    <row r="474" spans="1:31" s="425" customFormat="1" x14ac:dyDescent="0.3">
      <c r="A474" s="56"/>
      <c r="B474" s="7"/>
      <c r="C474" s="7"/>
      <c r="D474" s="7"/>
      <c r="E474" s="54"/>
      <c r="F474" s="56"/>
      <c r="G474" s="56"/>
      <c r="H474" s="124"/>
      <c r="I474" s="125"/>
      <c r="J474" s="125"/>
      <c r="K474" s="125"/>
      <c r="L474" s="125"/>
      <c r="M474" s="125"/>
      <c r="N474" s="424"/>
      <c r="O474" s="124"/>
      <c r="P474" s="124"/>
      <c r="Q474" s="124"/>
      <c r="R474" s="124"/>
      <c r="S474" s="124"/>
      <c r="T474" s="124"/>
      <c r="U474" s="124"/>
      <c r="V474" s="124"/>
      <c r="W474" s="124"/>
      <c r="X474" s="124"/>
      <c r="Y474" s="124"/>
      <c r="Z474" s="125"/>
      <c r="AA474" s="125"/>
      <c r="AB474" s="56"/>
      <c r="AC474" s="56"/>
      <c r="AE474" s="426"/>
    </row>
    <row r="475" spans="1:31" s="425" customFormat="1" x14ac:dyDescent="0.3">
      <c r="A475" s="56"/>
      <c r="B475" s="7"/>
      <c r="C475" s="7"/>
      <c r="D475" s="7"/>
      <c r="E475" s="54"/>
      <c r="F475" s="56"/>
      <c r="G475" s="56"/>
      <c r="H475" s="124"/>
      <c r="I475" s="125"/>
      <c r="J475" s="125"/>
      <c r="K475" s="125"/>
      <c r="L475" s="125"/>
      <c r="M475" s="125"/>
      <c r="N475" s="424"/>
      <c r="O475" s="124"/>
      <c r="P475" s="124"/>
      <c r="Q475" s="124"/>
      <c r="R475" s="124"/>
      <c r="S475" s="124"/>
      <c r="T475" s="124"/>
      <c r="U475" s="124"/>
      <c r="V475" s="124"/>
      <c r="W475" s="124"/>
      <c r="X475" s="124"/>
      <c r="Y475" s="124"/>
      <c r="Z475" s="125"/>
      <c r="AA475" s="125"/>
      <c r="AB475" s="56"/>
      <c r="AC475" s="56"/>
      <c r="AE475" s="426"/>
    </row>
    <row r="476" spans="1:31" s="425" customFormat="1" x14ac:dyDescent="0.3">
      <c r="A476" s="56"/>
      <c r="B476" s="7"/>
      <c r="C476" s="7"/>
      <c r="D476" s="7"/>
      <c r="E476" s="54"/>
      <c r="F476" s="56"/>
      <c r="G476" s="56"/>
      <c r="H476" s="124"/>
      <c r="I476" s="125"/>
      <c r="J476" s="125"/>
      <c r="K476" s="125"/>
      <c r="L476" s="125"/>
      <c r="M476" s="125"/>
      <c r="N476" s="424"/>
      <c r="O476" s="124"/>
      <c r="P476" s="124"/>
      <c r="Q476" s="124"/>
      <c r="R476" s="124"/>
      <c r="S476" s="124"/>
      <c r="T476" s="124"/>
      <c r="U476" s="124"/>
      <c r="V476" s="124"/>
      <c r="W476" s="124"/>
      <c r="X476" s="124"/>
      <c r="Y476" s="124"/>
      <c r="Z476" s="125"/>
      <c r="AA476" s="125"/>
      <c r="AB476" s="56"/>
      <c r="AC476" s="56"/>
      <c r="AE476" s="426"/>
    </row>
    <row r="477" spans="1:31" s="425" customFormat="1" x14ac:dyDescent="0.3">
      <c r="A477" s="56"/>
      <c r="B477" s="7"/>
      <c r="C477" s="7"/>
      <c r="D477" s="7"/>
      <c r="E477" s="54"/>
      <c r="F477" s="56"/>
      <c r="G477" s="56"/>
      <c r="H477" s="124"/>
      <c r="I477" s="125"/>
      <c r="J477" s="125"/>
      <c r="K477" s="125"/>
      <c r="L477" s="125"/>
      <c r="M477" s="125"/>
      <c r="N477" s="424"/>
      <c r="O477" s="124"/>
      <c r="P477" s="124"/>
      <c r="Q477" s="124"/>
      <c r="R477" s="124"/>
      <c r="S477" s="124"/>
      <c r="T477" s="124"/>
      <c r="U477" s="124"/>
      <c r="V477" s="124"/>
      <c r="W477" s="124"/>
      <c r="X477" s="124"/>
      <c r="Y477" s="124"/>
      <c r="Z477" s="125"/>
      <c r="AA477" s="125"/>
      <c r="AB477" s="56"/>
      <c r="AC477" s="56"/>
      <c r="AE477" s="426"/>
    </row>
    <row r="478" spans="1:31" s="425" customFormat="1" x14ac:dyDescent="0.3">
      <c r="A478" s="56"/>
      <c r="B478" s="7"/>
      <c r="C478" s="7"/>
      <c r="D478" s="7"/>
      <c r="E478" s="54"/>
      <c r="F478" s="56"/>
      <c r="G478" s="56"/>
      <c r="H478" s="124"/>
      <c r="I478" s="125"/>
      <c r="J478" s="125"/>
      <c r="K478" s="125"/>
      <c r="L478" s="125"/>
      <c r="M478" s="125"/>
      <c r="N478" s="424"/>
      <c r="O478" s="124"/>
      <c r="P478" s="124"/>
      <c r="Q478" s="124"/>
      <c r="R478" s="124"/>
      <c r="S478" s="124"/>
      <c r="T478" s="124"/>
      <c r="U478" s="124"/>
      <c r="V478" s="124"/>
      <c r="W478" s="124"/>
      <c r="X478" s="124"/>
      <c r="Y478" s="124"/>
      <c r="Z478" s="125"/>
      <c r="AA478" s="125"/>
      <c r="AB478" s="56"/>
      <c r="AC478" s="56"/>
      <c r="AE478" s="426"/>
    </row>
    <row r="479" spans="1:31" s="425" customFormat="1" x14ac:dyDescent="0.3">
      <c r="A479" s="56"/>
      <c r="B479" s="7"/>
      <c r="C479" s="7"/>
      <c r="D479" s="7"/>
      <c r="E479" s="54"/>
      <c r="F479" s="56"/>
      <c r="G479" s="56"/>
      <c r="H479" s="124"/>
      <c r="I479" s="125"/>
      <c r="J479" s="125"/>
      <c r="K479" s="125"/>
      <c r="L479" s="125"/>
      <c r="M479" s="125"/>
      <c r="N479" s="424"/>
      <c r="O479" s="124"/>
      <c r="P479" s="124"/>
      <c r="Q479" s="124"/>
      <c r="R479" s="124"/>
      <c r="S479" s="124"/>
      <c r="T479" s="124"/>
      <c r="U479" s="124"/>
      <c r="V479" s="124"/>
      <c r="W479" s="124"/>
      <c r="X479" s="124"/>
      <c r="Y479" s="124"/>
      <c r="Z479" s="125"/>
      <c r="AA479" s="125"/>
      <c r="AB479" s="56"/>
      <c r="AC479" s="56"/>
      <c r="AE479" s="426"/>
    </row>
    <row r="480" spans="1:31" s="425" customFormat="1" x14ac:dyDescent="0.3">
      <c r="A480" s="56"/>
      <c r="B480" s="7"/>
      <c r="C480" s="7"/>
      <c r="D480" s="7"/>
      <c r="E480" s="54"/>
      <c r="F480" s="56"/>
      <c r="G480" s="56"/>
      <c r="H480" s="124"/>
      <c r="I480" s="125"/>
      <c r="J480" s="125"/>
      <c r="K480" s="125"/>
      <c r="L480" s="125"/>
      <c r="M480" s="125"/>
      <c r="N480" s="424"/>
      <c r="O480" s="124"/>
      <c r="P480" s="124"/>
      <c r="Q480" s="124"/>
      <c r="R480" s="124"/>
      <c r="S480" s="124"/>
      <c r="T480" s="124"/>
      <c r="U480" s="124"/>
      <c r="V480" s="124"/>
      <c r="W480" s="124"/>
      <c r="X480" s="124"/>
      <c r="Y480" s="124"/>
      <c r="Z480" s="125"/>
      <c r="AA480" s="125"/>
      <c r="AB480" s="56"/>
      <c r="AC480" s="56"/>
      <c r="AE480" s="426"/>
    </row>
    <row r="481" spans="1:31" s="425" customFormat="1" x14ac:dyDescent="0.3">
      <c r="A481" s="56"/>
      <c r="B481" s="7"/>
      <c r="C481" s="7"/>
      <c r="D481" s="7"/>
      <c r="E481" s="54"/>
      <c r="F481" s="56"/>
      <c r="G481" s="56"/>
      <c r="H481" s="124"/>
      <c r="I481" s="125"/>
      <c r="J481" s="125"/>
      <c r="K481" s="125"/>
      <c r="L481" s="125"/>
      <c r="M481" s="125"/>
      <c r="N481" s="424"/>
      <c r="O481" s="124"/>
      <c r="P481" s="124"/>
      <c r="Q481" s="124"/>
      <c r="R481" s="124"/>
      <c r="S481" s="124"/>
      <c r="T481" s="124"/>
      <c r="U481" s="124"/>
      <c r="V481" s="124"/>
      <c r="W481" s="124"/>
      <c r="X481" s="124"/>
      <c r="Y481" s="124"/>
      <c r="Z481" s="125"/>
      <c r="AA481" s="125"/>
      <c r="AB481" s="56"/>
      <c r="AC481" s="56"/>
      <c r="AE481" s="426"/>
    </row>
    <row r="482" spans="1:31" s="425" customFormat="1" x14ac:dyDescent="0.3">
      <c r="A482" s="56"/>
      <c r="B482" s="7"/>
      <c r="C482" s="7"/>
      <c r="D482" s="7"/>
      <c r="E482" s="54"/>
      <c r="F482" s="56"/>
      <c r="G482" s="56"/>
      <c r="H482" s="124"/>
      <c r="I482" s="125"/>
      <c r="J482" s="125"/>
      <c r="K482" s="125"/>
      <c r="L482" s="125"/>
      <c r="M482" s="125"/>
      <c r="N482" s="424"/>
      <c r="O482" s="124"/>
      <c r="P482" s="124"/>
      <c r="Q482" s="124"/>
      <c r="R482" s="124"/>
      <c r="S482" s="124"/>
      <c r="T482" s="124"/>
      <c r="U482" s="124"/>
      <c r="V482" s="124"/>
      <c r="W482" s="124"/>
      <c r="X482" s="124"/>
      <c r="Y482" s="124"/>
      <c r="Z482" s="125"/>
      <c r="AA482" s="125"/>
      <c r="AB482" s="56"/>
      <c r="AC482" s="56"/>
      <c r="AE482" s="426"/>
    </row>
    <row r="483" spans="1:31" s="425" customFormat="1" x14ac:dyDescent="0.3">
      <c r="A483" s="56"/>
      <c r="B483" s="7"/>
      <c r="C483" s="7"/>
      <c r="D483" s="7"/>
      <c r="E483" s="54"/>
      <c r="F483" s="56"/>
      <c r="G483" s="56"/>
      <c r="H483" s="124"/>
      <c r="I483" s="125"/>
      <c r="J483" s="125"/>
      <c r="K483" s="125"/>
      <c r="L483" s="125"/>
      <c r="M483" s="125"/>
      <c r="N483" s="424"/>
      <c r="O483" s="124"/>
      <c r="P483" s="124"/>
      <c r="Q483" s="124"/>
      <c r="R483" s="124"/>
      <c r="S483" s="124"/>
      <c r="T483" s="124"/>
      <c r="U483" s="124"/>
      <c r="V483" s="124"/>
      <c r="W483" s="124"/>
      <c r="X483" s="124"/>
      <c r="Y483" s="124"/>
      <c r="Z483" s="125"/>
      <c r="AA483" s="125"/>
      <c r="AB483" s="56"/>
      <c r="AC483" s="56"/>
      <c r="AE483" s="426"/>
    </row>
    <row r="484" spans="1:31" s="425" customFormat="1" x14ac:dyDescent="0.3">
      <c r="A484" s="56"/>
      <c r="B484" s="7"/>
      <c r="C484" s="7"/>
      <c r="D484" s="7"/>
      <c r="E484" s="54"/>
      <c r="F484" s="56"/>
      <c r="G484" s="56"/>
      <c r="H484" s="124"/>
      <c r="I484" s="125"/>
      <c r="J484" s="125"/>
      <c r="K484" s="125"/>
      <c r="L484" s="125"/>
      <c r="M484" s="125"/>
      <c r="N484" s="424"/>
      <c r="O484" s="124"/>
      <c r="P484" s="124"/>
      <c r="Q484" s="124"/>
      <c r="R484" s="124"/>
      <c r="S484" s="124"/>
      <c r="T484" s="124"/>
      <c r="U484" s="124"/>
      <c r="V484" s="124"/>
      <c r="W484" s="124"/>
      <c r="X484" s="124"/>
      <c r="Y484" s="124"/>
      <c r="Z484" s="125"/>
      <c r="AA484" s="125"/>
      <c r="AB484" s="56"/>
      <c r="AC484" s="56"/>
      <c r="AE484" s="426"/>
    </row>
    <row r="485" spans="1:31" s="425" customFormat="1" x14ac:dyDescent="0.3">
      <c r="A485" s="56"/>
      <c r="B485" s="7"/>
      <c r="C485" s="7"/>
      <c r="D485" s="7"/>
      <c r="E485" s="54"/>
      <c r="F485" s="56"/>
      <c r="G485" s="56"/>
      <c r="H485" s="124"/>
      <c r="I485" s="125"/>
      <c r="J485" s="125"/>
      <c r="K485" s="125"/>
      <c r="L485" s="125"/>
      <c r="M485" s="125"/>
      <c r="N485" s="424"/>
      <c r="O485" s="124"/>
      <c r="P485" s="124"/>
      <c r="Q485" s="124"/>
      <c r="R485" s="124"/>
      <c r="S485" s="124"/>
      <c r="T485" s="124"/>
      <c r="U485" s="124"/>
      <c r="V485" s="124"/>
      <c r="W485" s="124"/>
      <c r="X485" s="124"/>
      <c r="Y485" s="124"/>
      <c r="Z485" s="125"/>
      <c r="AA485" s="125"/>
      <c r="AB485" s="56"/>
      <c r="AC485" s="56"/>
      <c r="AE485" s="426"/>
    </row>
    <row r="486" spans="1:31" s="425" customFormat="1" x14ac:dyDescent="0.3">
      <c r="A486" s="56"/>
      <c r="B486" s="7"/>
      <c r="C486" s="7"/>
      <c r="D486" s="7"/>
      <c r="E486" s="54"/>
      <c r="F486" s="56"/>
      <c r="G486" s="56"/>
      <c r="H486" s="124"/>
      <c r="I486" s="125"/>
      <c r="J486" s="125"/>
      <c r="K486" s="125"/>
      <c r="L486" s="125"/>
      <c r="M486" s="125"/>
      <c r="N486" s="424"/>
      <c r="O486" s="124"/>
      <c r="P486" s="124"/>
      <c r="Q486" s="124"/>
      <c r="R486" s="124"/>
      <c r="S486" s="124"/>
      <c r="T486" s="124"/>
      <c r="U486" s="124"/>
      <c r="V486" s="124"/>
      <c r="W486" s="124"/>
      <c r="X486" s="124"/>
      <c r="Y486" s="124"/>
      <c r="Z486" s="125"/>
      <c r="AA486" s="125"/>
      <c r="AB486" s="56"/>
      <c r="AC486" s="56"/>
      <c r="AE486" s="426"/>
    </row>
    <row r="487" spans="1:31" s="425" customFormat="1" x14ac:dyDescent="0.3">
      <c r="A487" s="56"/>
      <c r="B487" s="7"/>
      <c r="C487" s="7"/>
      <c r="D487" s="7"/>
      <c r="E487" s="54"/>
      <c r="F487" s="56"/>
      <c r="G487" s="56"/>
      <c r="H487" s="124"/>
      <c r="I487" s="125"/>
      <c r="J487" s="125"/>
      <c r="K487" s="125"/>
      <c r="L487" s="125"/>
      <c r="M487" s="125"/>
      <c r="N487" s="424"/>
      <c r="O487" s="124"/>
      <c r="P487" s="124"/>
      <c r="Q487" s="124"/>
      <c r="R487" s="124"/>
      <c r="S487" s="124"/>
      <c r="T487" s="124"/>
      <c r="U487" s="124"/>
      <c r="V487" s="124"/>
      <c r="W487" s="124"/>
      <c r="X487" s="124"/>
      <c r="Y487" s="124"/>
      <c r="Z487" s="125"/>
      <c r="AA487" s="125"/>
      <c r="AB487" s="56"/>
      <c r="AC487" s="56"/>
      <c r="AE487" s="426"/>
    </row>
    <row r="488" spans="1:31" s="425" customFormat="1" x14ac:dyDescent="0.3">
      <c r="A488" s="56"/>
      <c r="B488" s="7"/>
      <c r="C488" s="7"/>
      <c r="D488" s="7"/>
      <c r="E488" s="54"/>
      <c r="F488" s="56"/>
      <c r="G488" s="56"/>
      <c r="H488" s="124"/>
      <c r="I488" s="125"/>
      <c r="J488" s="125"/>
      <c r="K488" s="125"/>
      <c r="L488" s="125"/>
      <c r="M488" s="125"/>
      <c r="N488" s="424"/>
      <c r="O488" s="124"/>
      <c r="P488" s="124"/>
      <c r="Q488" s="124"/>
      <c r="R488" s="124"/>
      <c r="S488" s="124"/>
      <c r="T488" s="124"/>
      <c r="U488" s="124"/>
      <c r="V488" s="124"/>
      <c r="W488" s="124"/>
      <c r="X488" s="124"/>
      <c r="Y488" s="124"/>
      <c r="Z488" s="125"/>
      <c r="AA488" s="125"/>
      <c r="AB488" s="56"/>
      <c r="AC488" s="56"/>
      <c r="AE488" s="426"/>
    </row>
    <row r="489" spans="1:31" s="425" customFormat="1" x14ac:dyDescent="0.3">
      <c r="A489" s="56"/>
      <c r="B489" s="7"/>
      <c r="C489" s="7"/>
      <c r="D489" s="7"/>
      <c r="E489" s="54"/>
      <c r="F489" s="56"/>
      <c r="G489" s="56"/>
      <c r="H489" s="124"/>
      <c r="I489" s="125"/>
      <c r="J489" s="125"/>
      <c r="K489" s="125"/>
      <c r="L489" s="125"/>
      <c r="M489" s="125"/>
      <c r="N489" s="424"/>
      <c r="O489" s="124"/>
      <c r="P489" s="124"/>
      <c r="Q489" s="124"/>
      <c r="R489" s="124"/>
      <c r="S489" s="124"/>
      <c r="T489" s="124"/>
      <c r="U489" s="124"/>
      <c r="V489" s="124"/>
      <c r="W489" s="124"/>
      <c r="X489" s="124"/>
      <c r="Y489" s="124"/>
      <c r="Z489" s="125"/>
      <c r="AA489" s="125"/>
      <c r="AB489" s="56"/>
      <c r="AC489" s="56"/>
      <c r="AE489" s="426"/>
    </row>
    <row r="490" spans="1:31" s="425" customFormat="1" x14ac:dyDescent="0.3">
      <c r="A490" s="56"/>
      <c r="B490" s="7"/>
      <c r="C490" s="7"/>
      <c r="D490" s="7"/>
      <c r="E490" s="54"/>
      <c r="F490" s="56"/>
      <c r="G490" s="56"/>
      <c r="H490" s="124"/>
      <c r="I490" s="125"/>
      <c r="J490" s="125"/>
      <c r="K490" s="125"/>
      <c r="L490" s="125"/>
      <c r="M490" s="125"/>
      <c r="N490" s="424"/>
      <c r="O490" s="124"/>
      <c r="P490" s="124"/>
      <c r="Q490" s="124"/>
      <c r="R490" s="124"/>
      <c r="S490" s="124"/>
      <c r="T490" s="124"/>
      <c r="U490" s="124"/>
      <c r="V490" s="124"/>
      <c r="W490" s="124"/>
      <c r="X490" s="124"/>
      <c r="Y490" s="124"/>
      <c r="Z490" s="125"/>
      <c r="AA490" s="125"/>
      <c r="AB490" s="56"/>
      <c r="AC490" s="56"/>
      <c r="AE490" s="426"/>
    </row>
    <row r="491" spans="1:31" s="425" customFormat="1" x14ac:dyDescent="0.3">
      <c r="A491" s="56"/>
      <c r="B491" s="7"/>
      <c r="C491" s="7"/>
      <c r="D491" s="7"/>
      <c r="E491" s="54"/>
      <c r="F491" s="56"/>
      <c r="G491" s="56"/>
      <c r="H491" s="124"/>
      <c r="I491" s="125"/>
      <c r="J491" s="125"/>
      <c r="K491" s="125"/>
      <c r="L491" s="125"/>
      <c r="M491" s="125"/>
      <c r="N491" s="424"/>
      <c r="O491" s="124"/>
      <c r="P491" s="124"/>
      <c r="Q491" s="124"/>
      <c r="R491" s="124"/>
      <c r="S491" s="124"/>
      <c r="T491" s="124"/>
      <c r="U491" s="124"/>
      <c r="V491" s="124"/>
      <c r="W491" s="124"/>
      <c r="X491" s="124"/>
      <c r="Y491" s="124"/>
      <c r="Z491" s="125"/>
      <c r="AA491" s="125"/>
      <c r="AB491" s="56"/>
      <c r="AC491" s="56"/>
      <c r="AE491" s="426"/>
    </row>
    <row r="492" spans="1:31" s="425" customFormat="1" x14ac:dyDescent="0.3">
      <c r="A492" s="56"/>
      <c r="B492" s="7"/>
      <c r="C492" s="7"/>
      <c r="D492" s="7"/>
      <c r="E492" s="54"/>
      <c r="F492" s="56"/>
      <c r="G492" s="56"/>
      <c r="H492" s="124"/>
      <c r="I492" s="125"/>
      <c r="J492" s="125"/>
      <c r="K492" s="125"/>
      <c r="L492" s="125"/>
      <c r="M492" s="125"/>
      <c r="N492" s="424"/>
      <c r="O492" s="124"/>
      <c r="P492" s="124"/>
      <c r="Q492" s="124"/>
      <c r="R492" s="124"/>
      <c r="S492" s="124"/>
      <c r="T492" s="124"/>
      <c r="U492" s="124"/>
      <c r="V492" s="124"/>
      <c r="W492" s="124"/>
      <c r="X492" s="124"/>
      <c r="Y492" s="124"/>
      <c r="Z492" s="125"/>
      <c r="AA492" s="125"/>
      <c r="AB492" s="56"/>
      <c r="AC492" s="56"/>
      <c r="AE492" s="426"/>
    </row>
    <row r="493" spans="1:31" s="425" customFormat="1" x14ac:dyDescent="0.3">
      <c r="A493" s="56"/>
      <c r="B493" s="7"/>
      <c r="C493" s="7"/>
      <c r="D493" s="7"/>
      <c r="E493" s="54"/>
      <c r="F493" s="56"/>
      <c r="G493" s="56"/>
      <c r="H493" s="124"/>
      <c r="I493" s="125"/>
      <c r="J493" s="125"/>
      <c r="K493" s="125"/>
      <c r="L493" s="125"/>
      <c r="M493" s="125"/>
      <c r="N493" s="424"/>
      <c r="O493" s="124"/>
      <c r="P493" s="124"/>
      <c r="Q493" s="124"/>
      <c r="R493" s="124"/>
      <c r="S493" s="124"/>
      <c r="T493" s="124"/>
      <c r="U493" s="124"/>
      <c r="V493" s="124"/>
      <c r="W493" s="124"/>
      <c r="X493" s="124"/>
      <c r="Y493" s="124"/>
      <c r="Z493" s="125"/>
      <c r="AA493" s="125"/>
      <c r="AB493" s="56"/>
      <c r="AC493" s="56"/>
      <c r="AE493" s="426"/>
    </row>
    <row r="494" spans="1:31" s="425" customFormat="1" x14ac:dyDescent="0.3">
      <c r="A494" s="56"/>
      <c r="B494" s="7"/>
      <c r="C494" s="7"/>
      <c r="D494" s="7"/>
      <c r="E494" s="54"/>
      <c r="F494" s="56"/>
      <c r="G494" s="56"/>
      <c r="H494" s="124"/>
      <c r="I494" s="125"/>
      <c r="J494" s="125"/>
      <c r="K494" s="125"/>
      <c r="L494" s="125"/>
      <c r="M494" s="125"/>
      <c r="N494" s="424"/>
      <c r="O494" s="124"/>
      <c r="P494" s="124"/>
      <c r="Q494" s="124"/>
      <c r="R494" s="124"/>
      <c r="S494" s="124"/>
      <c r="T494" s="124"/>
      <c r="U494" s="124"/>
      <c r="V494" s="124"/>
      <c r="W494" s="124"/>
      <c r="X494" s="124"/>
      <c r="Y494" s="124"/>
      <c r="Z494" s="125"/>
      <c r="AA494" s="125"/>
      <c r="AB494" s="56"/>
      <c r="AC494" s="56"/>
      <c r="AE494" s="426"/>
    </row>
    <row r="495" spans="1:31" s="425" customFormat="1" x14ac:dyDescent="0.3">
      <c r="A495" s="56"/>
      <c r="B495" s="7"/>
      <c r="C495" s="7"/>
      <c r="D495" s="7"/>
      <c r="E495" s="54"/>
      <c r="F495" s="56"/>
      <c r="G495" s="56"/>
      <c r="H495" s="124"/>
      <c r="I495" s="125"/>
      <c r="J495" s="125"/>
      <c r="K495" s="125"/>
      <c r="L495" s="125"/>
      <c r="M495" s="125"/>
      <c r="N495" s="424"/>
      <c r="O495" s="124"/>
      <c r="P495" s="124"/>
      <c r="Q495" s="124"/>
      <c r="R495" s="124"/>
      <c r="S495" s="124"/>
      <c r="T495" s="124"/>
      <c r="U495" s="124"/>
      <c r="V495" s="124"/>
      <c r="W495" s="124"/>
      <c r="X495" s="124"/>
      <c r="Y495" s="124"/>
      <c r="Z495" s="125"/>
      <c r="AA495" s="125"/>
      <c r="AB495" s="56"/>
      <c r="AC495" s="56"/>
      <c r="AE495" s="426"/>
    </row>
    <row r="496" spans="1:31" s="425" customFormat="1" x14ac:dyDescent="0.3">
      <c r="A496" s="56"/>
      <c r="B496" s="7"/>
      <c r="C496" s="7"/>
      <c r="D496" s="7"/>
      <c r="E496" s="54"/>
      <c r="F496" s="56"/>
      <c r="G496" s="56"/>
      <c r="H496" s="124"/>
      <c r="I496" s="125"/>
      <c r="J496" s="125"/>
      <c r="K496" s="125"/>
      <c r="L496" s="125"/>
      <c r="M496" s="125"/>
      <c r="N496" s="424"/>
      <c r="O496" s="124"/>
      <c r="P496" s="124"/>
      <c r="Q496" s="124"/>
      <c r="R496" s="124"/>
      <c r="S496" s="124"/>
      <c r="T496" s="124"/>
      <c r="U496" s="124"/>
      <c r="V496" s="124"/>
      <c r="W496" s="124"/>
      <c r="X496" s="124"/>
      <c r="Y496" s="124"/>
      <c r="Z496" s="125"/>
      <c r="AA496" s="125"/>
      <c r="AB496" s="56"/>
      <c r="AC496" s="56"/>
      <c r="AE496" s="426"/>
    </row>
    <row r="497" spans="1:31" s="425" customFormat="1" x14ac:dyDescent="0.3">
      <c r="A497" s="56"/>
      <c r="B497" s="7"/>
      <c r="C497" s="7"/>
      <c r="D497" s="7"/>
      <c r="E497" s="54"/>
      <c r="F497" s="56"/>
      <c r="G497" s="56"/>
      <c r="H497" s="124"/>
      <c r="I497" s="125"/>
      <c r="J497" s="125"/>
      <c r="K497" s="125"/>
      <c r="L497" s="125"/>
      <c r="M497" s="125"/>
      <c r="N497" s="424"/>
      <c r="O497" s="124"/>
      <c r="P497" s="124"/>
      <c r="Q497" s="124"/>
      <c r="R497" s="124"/>
      <c r="S497" s="124"/>
      <c r="T497" s="124"/>
      <c r="U497" s="124"/>
      <c r="V497" s="124"/>
      <c r="W497" s="124"/>
      <c r="X497" s="124"/>
      <c r="Y497" s="124"/>
      <c r="Z497" s="125"/>
      <c r="AA497" s="125"/>
      <c r="AB497" s="56"/>
      <c r="AC497" s="56"/>
      <c r="AE497" s="426"/>
    </row>
    <row r="498" spans="1:31" s="425" customFormat="1" x14ac:dyDescent="0.3">
      <c r="A498" s="56"/>
      <c r="B498" s="7"/>
      <c r="C498" s="7"/>
      <c r="D498" s="7"/>
      <c r="E498" s="54"/>
      <c r="F498" s="56"/>
      <c r="G498" s="56"/>
      <c r="H498" s="124"/>
      <c r="I498" s="125"/>
      <c r="J498" s="125"/>
      <c r="K498" s="125"/>
      <c r="L498" s="125"/>
      <c r="M498" s="125"/>
      <c r="N498" s="424"/>
      <c r="O498" s="124"/>
      <c r="P498" s="124"/>
      <c r="Q498" s="124"/>
      <c r="R498" s="124"/>
      <c r="S498" s="124"/>
      <c r="T498" s="124"/>
      <c r="U498" s="124"/>
      <c r="V498" s="124"/>
      <c r="W498" s="124"/>
      <c r="X498" s="124"/>
      <c r="Y498" s="124"/>
      <c r="Z498" s="125"/>
      <c r="AA498" s="125"/>
      <c r="AB498" s="56"/>
      <c r="AC498" s="56"/>
      <c r="AE498" s="426"/>
    </row>
    <row r="499" spans="1:31" s="425" customFormat="1" x14ac:dyDescent="0.3">
      <c r="A499" s="56"/>
      <c r="B499" s="7"/>
      <c r="C499" s="7"/>
      <c r="D499" s="7"/>
      <c r="E499" s="54"/>
      <c r="F499" s="56"/>
      <c r="G499" s="56"/>
      <c r="H499" s="124"/>
      <c r="I499" s="125"/>
      <c r="J499" s="125"/>
      <c r="K499" s="125"/>
      <c r="L499" s="125"/>
      <c r="M499" s="125"/>
      <c r="N499" s="424"/>
      <c r="O499" s="124"/>
      <c r="P499" s="124"/>
      <c r="Q499" s="124"/>
      <c r="R499" s="124"/>
      <c r="S499" s="124"/>
      <c r="T499" s="124"/>
      <c r="U499" s="124"/>
      <c r="V499" s="124"/>
      <c r="W499" s="124"/>
      <c r="X499" s="124"/>
      <c r="Y499" s="124"/>
      <c r="Z499" s="125"/>
      <c r="AA499" s="125"/>
      <c r="AB499" s="56"/>
      <c r="AC499" s="56"/>
      <c r="AE499" s="426"/>
    </row>
    <row r="500" spans="1:31" s="425" customFormat="1" x14ac:dyDescent="0.3">
      <c r="A500" s="56"/>
      <c r="B500" s="7"/>
      <c r="C500" s="7"/>
      <c r="D500" s="7"/>
      <c r="E500" s="54"/>
      <c r="F500" s="56"/>
      <c r="G500" s="56"/>
      <c r="H500" s="124"/>
      <c r="I500" s="125"/>
      <c r="J500" s="125"/>
      <c r="K500" s="125"/>
      <c r="L500" s="125"/>
      <c r="M500" s="125"/>
      <c r="N500" s="424"/>
      <c r="O500" s="124"/>
      <c r="P500" s="124"/>
      <c r="Q500" s="124"/>
      <c r="R500" s="124"/>
      <c r="S500" s="124"/>
      <c r="T500" s="124"/>
      <c r="U500" s="124"/>
      <c r="V500" s="124"/>
      <c r="W500" s="124"/>
      <c r="X500" s="124"/>
      <c r="Y500" s="124"/>
      <c r="Z500" s="125"/>
      <c r="AA500" s="125"/>
      <c r="AB500" s="56"/>
      <c r="AC500" s="56"/>
      <c r="AE500" s="426"/>
    </row>
    <row r="501" spans="1:31" s="425" customFormat="1" x14ac:dyDescent="0.3">
      <c r="A501" s="56"/>
      <c r="B501" s="7"/>
      <c r="C501" s="7"/>
      <c r="D501" s="7"/>
      <c r="E501" s="54"/>
      <c r="F501" s="56"/>
      <c r="G501" s="56"/>
      <c r="H501" s="124"/>
      <c r="I501" s="125"/>
      <c r="J501" s="125"/>
      <c r="K501" s="125"/>
      <c r="L501" s="125"/>
      <c r="M501" s="125"/>
      <c r="N501" s="424"/>
      <c r="O501" s="124"/>
      <c r="P501" s="124"/>
      <c r="Q501" s="124"/>
      <c r="R501" s="124"/>
      <c r="S501" s="124"/>
      <c r="T501" s="124"/>
      <c r="U501" s="124"/>
      <c r="V501" s="124"/>
      <c r="W501" s="124"/>
      <c r="X501" s="124"/>
      <c r="Y501" s="124"/>
      <c r="Z501" s="125"/>
      <c r="AA501" s="125"/>
      <c r="AB501" s="56"/>
      <c r="AC501" s="56"/>
      <c r="AE501" s="426"/>
    </row>
    <row r="502" spans="1:31" s="425" customFormat="1" x14ac:dyDescent="0.3">
      <c r="A502" s="56"/>
      <c r="B502" s="7"/>
      <c r="C502" s="7"/>
      <c r="D502" s="7"/>
      <c r="E502" s="54"/>
      <c r="F502" s="56"/>
      <c r="G502" s="56"/>
      <c r="H502" s="124"/>
      <c r="I502" s="125"/>
      <c r="J502" s="125"/>
      <c r="K502" s="125"/>
      <c r="L502" s="125"/>
      <c r="M502" s="125"/>
      <c r="N502" s="424"/>
      <c r="O502" s="124"/>
      <c r="P502" s="124"/>
      <c r="Q502" s="124"/>
      <c r="R502" s="124"/>
      <c r="S502" s="124"/>
      <c r="T502" s="124"/>
      <c r="U502" s="124"/>
      <c r="V502" s="124"/>
      <c r="W502" s="124"/>
      <c r="X502" s="124"/>
      <c r="Y502" s="124"/>
      <c r="Z502" s="125"/>
      <c r="AA502" s="125"/>
      <c r="AB502" s="56"/>
      <c r="AC502" s="56"/>
      <c r="AE502" s="426"/>
    </row>
    <row r="503" spans="1:31" s="425" customFormat="1" x14ac:dyDescent="0.3">
      <c r="A503" s="56"/>
      <c r="B503" s="7"/>
      <c r="C503" s="7"/>
      <c r="D503" s="7"/>
      <c r="E503" s="54"/>
      <c r="F503" s="56"/>
      <c r="G503" s="56"/>
      <c r="H503" s="124"/>
      <c r="I503" s="125"/>
      <c r="J503" s="125"/>
      <c r="K503" s="125"/>
      <c r="L503" s="125"/>
      <c r="M503" s="125"/>
      <c r="N503" s="424"/>
      <c r="O503" s="124"/>
      <c r="P503" s="124"/>
      <c r="Q503" s="124"/>
      <c r="R503" s="124"/>
      <c r="S503" s="124"/>
      <c r="T503" s="124"/>
      <c r="U503" s="124"/>
      <c r="V503" s="124"/>
      <c r="W503" s="124"/>
      <c r="X503" s="124"/>
      <c r="Y503" s="124"/>
      <c r="Z503" s="125"/>
      <c r="AA503" s="125"/>
      <c r="AB503" s="56"/>
      <c r="AC503" s="56"/>
      <c r="AE503" s="426"/>
    </row>
    <row r="504" spans="1:31" s="425" customFormat="1" x14ac:dyDescent="0.3">
      <c r="A504" s="56"/>
      <c r="B504" s="7"/>
      <c r="C504" s="7"/>
      <c r="D504" s="7"/>
      <c r="E504" s="54"/>
      <c r="F504" s="56"/>
      <c r="G504" s="56"/>
      <c r="H504" s="124"/>
      <c r="I504" s="125"/>
      <c r="J504" s="125"/>
      <c r="K504" s="125"/>
      <c r="L504" s="125"/>
      <c r="M504" s="125"/>
      <c r="N504" s="424"/>
      <c r="O504" s="124"/>
      <c r="P504" s="124"/>
      <c r="Q504" s="124"/>
      <c r="R504" s="124"/>
      <c r="S504" s="124"/>
      <c r="T504" s="124"/>
      <c r="U504" s="124"/>
      <c r="V504" s="124"/>
      <c r="W504" s="124"/>
      <c r="X504" s="124"/>
      <c r="Y504" s="124"/>
      <c r="Z504" s="125"/>
      <c r="AA504" s="125"/>
      <c r="AB504" s="56"/>
      <c r="AC504" s="56"/>
      <c r="AE504" s="426"/>
    </row>
    <row r="505" spans="1:31" s="425" customFormat="1" x14ac:dyDescent="0.3">
      <c r="A505" s="56"/>
      <c r="B505" s="7"/>
      <c r="C505" s="7"/>
      <c r="D505" s="7"/>
      <c r="E505" s="54"/>
      <c r="F505" s="56"/>
      <c r="G505" s="56"/>
      <c r="H505" s="124"/>
      <c r="I505" s="125"/>
      <c r="J505" s="125"/>
      <c r="K505" s="125"/>
      <c r="L505" s="125"/>
      <c r="M505" s="125"/>
      <c r="N505" s="424"/>
      <c r="O505" s="124"/>
      <c r="P505" s="124"/>
      <c r="Q505" s="124"/>
      <c r="R505" s="124"/>
      <c r="S505" s="124"/>
      <c r="T505" s="124"/>
      <c r="U505" s="124"/>
      <c r="V505" s="124"/>
      <c r="W505" s="124"/>
      <c r="X505" s="124"/>
      <c r="Y505" s="124"/>
      <c r="Z505" s="125"/>
      <c r="AA505" s="125"/>
      <c r="AB505" s="56"/>
      <c r="AC505" s="56"/>
      <c r="AE505" s="426"/>
    </row>
    <row r="506" spans="1:31" s="425" customFormat="1" x14ac:dyDescent="0.3">
      <c r="A506" s="56"/>
      <c r="B506" s="7"/>
      <c r="C506" s="7"/>
      <c r="D506" s="7"/>
      <c r="E506" s="54"/>
      <c r="F506" s="56"/>
      <c r="G506" s="56"/>
      <c r="H506" s="124"/>
      <c r="I506" s="125"/>
      <c r="J506" s="125"/>
      <c r="K506" s="125"/>
      <c r="L506" s="125"/>
      <c r="M506" s="125"/>
      <c r="N506" s="424"/>
      <c r="O506" s="124"/>
      <c r="P506" s="124"/>
      <c r="Q506" s="124"/>
      <c r="R506" s="124"/>
      <c r="S506" s="124"/>
      <c r="T506" s="124"/>
      <c r="U506" s="124"/>
      <c r="V506" s="124"/>
      <c r="W506" s="124"/>
      <c r="X506" s="124"/>
      <c r="Y506" s="124"/>
      <c r="Z506" s="125"/>
      <c r="AA506" s="125"/>
      <c r="AB506" s="56"/>
      <c r="AC506" s="56"/>
      <c r="AE506" s="426"/>
    </row>
    <row r="507" spans="1:31" s="425" customFormat="1" x14ac:dyDescent="0.3">
      <c r="A507" s="56"/>
      <c r="B507" s="7"/>
      <c r="C507" s="7"/>
      <c r="D507" s="7"/>
      <c r="E507" s="54"/>
      <c r="F507" s="56"/>
      <c r="G507" s="56"/>
      <c r="H507" s="124"/>
      <c r="I507" s="125"/>
      <c r="J507" s="125"/>
      <c r="K507" s="125"/>
      <c r="L507" s="125"/>
      <c r="M507" s="125"/>
      <c r="N507" s="424"/>
      <c r="O507" s="124"/>
      <c r="P507" s="124"/>
      <c r="Q507" s="124"/>
      <c r="R507" s="124"/>
      <c r="S507" s="124"/>
      <c r="T507" s="124"/>
      <c r="U507" s="124"/>
      <c r="V507" s="124"/>
      <c r="W507" s="124"/>
      <c r="X507" s="124"/>
      <c r="Y507" s="124"/>
      <c r="Z507" s="125"/>
      <c r="AA507" s="125"/>
      <c r="AB507" s="56"/>
      <c r="AC507" s="56"/>
      <c r="AE507" s="426"/>
    </row>
    <row r="508" spans="1:31" s="425" customFormat="1" x14ac:dyDescent="0.3">
      <c r="A508" s="56"/>
      <c r="B508" s="7"/>
      <c r="C508" s="7"/>
      <c r="D508" s="7"/>
      <c r="E508" s="54"/>
      <c r="F508" s="56"/>
      <c r="G508" s="56"/>
      <c r="H508" s="124"/>
      <c r="I508" s="125"/>
      <c r="J508" s="125"/>
      <c r="K508" s="125"/>
      <c r="L508" s="125"/>
      <c r="M508" s="125"/>
      <c r="N508" s="424"/>
      <c r="O508" s="124"/>
      <c r="P508" s="124"/>
      <c r="Q508" s="124"/>
      <c r="R508" s="124"/>
      <c r="S508" s="124"/>
      <c r="T508" s="124"/>
      <c r="U508" s="124"/>
      <c r="V508" s="124"/>
      <c r="W508" s="124"/>
      <c r="X508" s="124"/>
      <c r="Y508" s="124"/>
      <c r="Z508" s="125"/>
      <c r="AA508" s="125"/>
      <c r="AB508" s="56"/>
      <c r="AC508" s="56"/>
      <c r="AE508" s="426"/>
    </row>
    <row r="509" spans="1:31" s="425" customFormat="1" x14ac:dyDescent="0.3">
      <c r="A509" s="56"/>
      <c r="B509" s="7"/>
      <c r="C509" s="7"/>
      <c r="D509" s="7"/>
      <c r="E509" s="54"/>
      <c r="F509" s="56"/>
      <c r="G509" s="56"/>
      <c r="H509" s="124"/>
      <c r="I509" s="125"/>
      <c r="J509" s="125"/>
      <c r="K509" s="125"/>
      <c r="L509" s="125"/>
      <c r="M509" s="125"/>
      <c r="N509" s="424"/>
      <c r="O509" s="124"/>
      <c r="P509" s="124"/>
      <c r="Q509" s="124"/>
      <c r="R509" s="124"/>
      <c r="S509" s="124"/>
      <c r="T509" s="124"/>
      <c r="U509" s="124"/>
      <c r="V509" s="124"/>
      <c r="W509" s="124"/>
      <c r="X509" s="124"/>
      <c r="Y509" s="124"/>
      <c r="Z509" s="125"/>
      <c r="AA509" s="125"/>
      <c r="AB509" s="56"/>
      <c r="AC509" s="56"/>
      <c r="AE509" s="426"/>
    </row>
    <row r="510" spans="1:31" s="425" customFormat="1" x14ac:dyDescent="0.3">
      <c r="A510" s="56"/>
      <c r="B510" s="7"/>
      <c r="C510" s="7"/>
      <c r="D510" s="7"/>
      <c r="E510" s="54"/>
      <c r="F510" s="56"/>
      <c r="G510" s="56"/>
      <c r="H510" s="124"/>
      <c r="I510" s="125"/>
      <c r="J510" s="125"/>
      <c r="K510" s="125"/>
      <c r="L510" s="125"/>
      <c r="M510" s="125"/>
      <c r="N510" s="424"/>
      <c r="O510" s="124"/>
      <c r="P510" s="124"/>
      <c r="Q510" s="124"/>
      <c r="R510" s="124"/>
      <c r="S510" s="124"/>
      <c r="T510" s="124"/>
      <c r="U510" s="124"/>
      <c r="V510" s="124"/>
      <c r="W510" s="124"/>
      <c r="X510" s="124"/>
      <c r="Y510" s="124"/>
      <c r="Z510" s="125"/>
      <c r="AA510" s="125"/>
      <c r="AB510" s="56"/>
      <c r="AC510" s="56"/>
      <c r="AE510" s="426"/>
    </row>
    <row r="511" spans="1:31" s="425" customFormat="1" x14ac:dyDescent="0.3">
      <c r="A511" s="56"/>
      <c r="B511" s="7"/>
      <c r="C511" s="7"/>
      <c r="D511" s="7"/>
      <c r="E511" s="54"/>
      <c r="F511" s="56"/>
      <c r="G511" s="56"/>
      <c r="H511" s="124"/>
      <c r="I511" s="125"/>
      <c r="J511" s="125"/>
      <c r="K511" s="125"/>
      <c r="L511" s="125"/>
      <c r="M511" s="125"/>
      <c r="N511" s="424"/>
      <c r="O511" s="124"/>
      <c r="P511" s="124"/>
      <c r="Q511" s="124"/>
      <c r="R511" s="124"/>
      <c r="S511" s="124"/>
      <c r="T511" s="124"/>
      <c r="U511" s="124"/>
      <c r="V511" s="124"/>
      <c r="W511" s="124"/>
      <c r="X511" s="124"/>
      <c r="Y511" s="124"/>
      <c r="Z511" s="125"/>
      <c r="AA511" s="125"/>
      <c r="AB511" s="56"/>
      <c r="AC511" s="56"/>
      <c r="AE511" s="426"/>
    </row>
    <row r="512" spans="1:31" s="425" customFormat="1" x14ac:dyDescent="0.3">
      <c r="A512" s="56"/>
      <c r="B512" s="7"/>
      <c r="C512" s="7"/>
      <c r="D512" s="7"/>
      <c r="E512" s="54"/>
      <c r="F512" s="56"/>
      <c r="G512" s="56"/>
      <c r="H512" s="124"/>
      <c r="I512" s="125"/>
      <c r="J512" s="125"/>
      <c r="K512" s="125"/>
      <c r="L512" s="125"/>
      <c r="M512" s="125"/>
      <c r="N512" s="424"/>
      <c r="O512" s="124"/>
      <c r="P512" s="124"/>
      <c r="Q512" s="124"/>
      <c r="R512" s="124"/>
      <c r="S512" s="124"/>
      <c r="T512" s="124"/>
      <c r="U512" s="124"/>
      <c r="V512" s="124"/>
      <c r="W512" s="124"/>
      <c r="X512" s="124"/>
      <c r="Y512" s="124"/>
      <c r="Z512" s="125"/>
      <c r="AA512" s="125"/>
      <c r="AB512" s="56"/>
      <c r="AC512" s="56"/>
      <c r="AE512" s="426"/>
    </row>
    <row r="513" spans="1:31" s="425" customFormat="1" x14ac:dyDescent="0.3">
      <c r="A513" s="56"/>
      <c r="B513" s="7"/>
      <c r="C513" s="7"/>
      <c r="D513" s="7"/>
      <c r="E513" s="54"/>
      <c r="F513" s="56"/>
      <c r="G513" s="56"/>
      <c r="H513" s="124"/>
      <c r="I513" s="125"/>
      <c r="J513" s="125"/>
      <c r="K513" s="125"/>
      <c r="L513" s="125"/>
      <c r="M513" s="125"/>
      <c r="N513" s="424"/>
      <c r="O513" s="124"/>
      <c r="P513" s="124"/>
      <c r="Q513" s="124"/>
      <c r="R513" s="124"/>
      <c r="S513" s="124"/>
      <c r="T513" s="124"/>
      <c r="U513" s="124"/>
      <c r="V513" s="124"/>
      <c r="W513" s="124"/>
      <c r="X513" s="124"/>
      <c r="Y513" s="124"/>
      <c r="Z513" s="125"/>
      <c r="AA513" s="125"/>
      <c r="AB513" s="56"/>
      <c r="AC513" s="56"/>
      <c r="AE513" s="426"/>
    </row>
    <row r="514" spans="1:31" s="425" customFormat="1" x14ac:dyDescent="0.3">
      <c r="A514" s="56"/>
      <c r="B514" s="7"/>
      <c r="C514" s="7"/>
      <c r="D514" s="7"/>
      <c r="E514" s="54"/>
      <c r="F514" s="56"/>
      <c r="G514" s="56"/>
      <c r="H514" s="124"/>
      <c r="I514" s="125"/>
      <c r="J514" s="125"/>
      <c r="K514" s="125"/>
      <c r="L514" s="125"/>
      <c r="M514" s="125"/>
      <c r="N514" s="424"/>
      <c r="O514" s="124"/>
      <c r="P514" s="124"/>
      <c r="Q514" s="124"/>
      <c r="R514" s="124"/>
      <c r="S514" s="124"/>
      <c r="T514" s="124"/>
      <c r="U514" s="124"/>
      <c r="V514" s="124"/>
      <c r="W514" s="124"/>
      <c r="X514" s="124"/>
      <c r="Y514" s="124"/>
      <c r="Z514" s="125"/>
      <c r="AA514" s="125"/>
      <c r="AB514" s="56"/>
      <c r="AC514" s="56"/>
      <c r="AE514" s="426"/>
    </row>
    <row r="515" spans="1:31" s="425" customFormat="1" x14ac:dyDescent="0.3">
      <c r="A515" s="56"/>
      <c r="B515" s="7"/>
      <c r="C515" s="7"/>
      <c r="D515" s="7"/>
      <c r="E515" s="54"/>
      <c r="F515" s="56"/>
      <c r="G515" s="56"/>
      <c r="H515" s="124"/>
      <c r="I515" s="125"/>
      <c r="J515" s="125"/>
      <c r="K515" s="125"/>
      <c r="L515" s="125"/>
      <c r="M515" s="125"/>
      <c r="N515" s="424"/>
      <c r="O515" s="124"/>
      <c r="P515" s="124"/>
      <c r="Q515" s="124"/>
      <c r="R515" s="124"/>
      <c r="S515" s="124"/>
      <c r="T515" s="124"/>
      <c r="U515" s="124"/>
      <c r="V515" s="124"/>
      <c r="W515" s="124"/>
      <c r="X515" s="124"/>
      <c r="Y515" s="124"/>
      <c r="Z515" s="125"/>
      <c r="AA515" s="125"/>
      <c r="AB515" s="56"/>
      <c r="AC515" s="56"/>
      <c r="AE515" s="426"/>
    </row>
    <row r="516" spans="1:31" s="425" customFormat="1" x14ac:dyDescent="0.3">
      <c r="A516" s="56"/>
      <c r="B516" s="7"/>
      <c r="C516" s="7"/>
      <c r="D516" s="7"/>
      <c r="E516" s="54"/>
      <c r="F516" s="56"/>
      <c r="G516" s="56"/>
      <c r="H516" s="124"/>
      <c r="I516" s="125"/>
      <c r="J516" s="125"/>
      <c r="K516" s="125"/>
      <c r="L516" s="125"/>
      <c r="M516" s="125"/>
      <c r="N516" s="424"/>
      <c r="O516" s="124"/>
      <c r="P516" s="124"/>
      <c r="Q516" s="124"/>
      <c r="R516" s="124"/>
      <c r="S516" s="124"/>
      <c r="T516" s="124"/>
      <c r="U516" s="124"/>
      <c r="V516" s="124"/>
      <c r="W516" s="124"/>
      <c r="X516" s="124"/>
      <c r="Y516" s="124"/>
      <c r="Z516" s="125"/>
      <c r="AA516" s="125"/>
      <c r="AB516" s="56"/>
      <c r="AC516" s="56"/>
      <c r="AE516" s="426"/>
    </row>
    <row r="517" spans="1:31" s="425" customFormat="1" x14ac:dyDescent="0.3">
      <c r="A517" s="56"/>
      <c r="B517" s="7"/>
      <c r="C517" s="7"/>
      <c r="D517" s="7"/>
      <c r="E517" s="54"/>
      <c r="F517" s="56"/>
      <c r="G517" s="56"/>
      <c r="H517" s="124"/>
      <c r="I517" s="125"/>
      <c r="J517" s="125"/>
      <c r="K517" s="125"/>
      <c r="L517" s="125"/>
      <c r="M517" s="125"/>
      <c r="N517" s="424"/>
      <c r="O517" s="124"/>
      <c r="P517" s="124"/>
      <c r="Q517" s="124"/>
      <c r="R517" s="124"/>
      <c r="S517" s="124"/>
      <c r="T517" s="124"/>
      <c r="U517" s="124"/>
      <c r="V517" s="124"/>
      <c r="W517" s="124"/>
      <c r="X517" s="124"/>
      <c r="Y517" s="124"/>
      <c r="Z517" s="125"/>
      <c r="AA517" s="125"/>
      <c r="AB517" s="56"/>
      <c r="AC517" s="56"/>
      <c r="AE517" s="426"/>
    </row>
    <row r="518" spans="1:31" s="425" customFormat="1" x14ac:dyDescent="0.3">
      <c r="A518" s="56"/>
      <c r="B518" s="7"/>
      <c r="C518" s="7"/>
      <c r="D518" s="7"/>
      <c r="E518" s="54"/>
      <c r="F518" s="56"/>
      <c r="G518" s="56"/>
      <c r="H518" s="124"/>
      <c r="I518" s="125"/>
      <c r="J518" s="125"/>
      <c r="K518" s="125"/>
      <c r="L518" s="125"/>
      <c r="M518" s="125"/>
      <c r="N518" s="424"/>
      <c r="O518" s="124"/>
      <c r="P518" s="124"/>
      <c r="Q518" s="124"/>
      <c r="R518" s="124"/>
      <c r="S518" s="124"/>
      <c r="T518" s="124"/>
      <c r="U518" s="124"/>
      <c r="V518" s="124"/>
      <c r="W518" s="124"/>
      <c r="X518" s="124"/>
      <c r="Y518" s="124"/>
      <c r="Z518" s="125"/>
      <c r="AA518" s="125"/>
      <c r="AB518" s="56"/>
      <c r="AC518" s="56"/>
      <c r="AE518" s="426"/>
    </row>
    <row r="519" spans="1:31" s="425" customFormat="1" x14ac:dyDescent="0.3">
      <c r="A519" s="56"/>
      <c r="B519" s="7"/>
      <c r="C519" s="7"/>
      <c r="D519" s="7"/>
      <c r="E519" s="54"/>
      <c r="F519" s="56"/>
      <c r="G519" s="56"/>
      <c r="H519" s="124"/>
      <c r="I519" s="125"/>
      <c r="J519" s="125"/>
      <c r="K519" s="125"/>
      <c r="L519" s="125"/>
      <c r="M519" s="125"/>
      <c r="N519" s="424"/>
      <c r="O519" s="124"/>
      <c r="P519" s="124"/>
      <c r="Q519" s="124"/>
      <c r="R519" s="124"/>
      <c r="S519" s="124"/>
      <c r="T519" s="124"/>
      <c r="U519" s="124"/>
      <c r="V519" s="124"/>
      <c r="W519" s="124"/>
      <c r="X519" s="124"/>
      <c r="Y519" s="124"/>
      <c r="Z519" s="125"/>
      <c r="AA519" s="125"/>
      <c r="AB519" s="56"/>
      <c r="AC519" s="56"/>
      <c r="AE519" s="426"/>
    </row>
    <row r="520" spans="1:31" s="425" customFormat="1" x14ac:dyDescent="0.3">
      <c r="A520" s="56"/>
      <c r="B520" s="7"/>
      <c r="C520" s="7"/>
      <c r="D520" s="7"/>
      <c r="E520" s="54"/>
      <c r="F520" s="56"/>
      <c r="G520" s="56"/>
      <c r="H520" s="124"/>
      <c r="I520" s="125"/>
      <c r="J520" s="125"/>
      <c r="K520" s="125"/>
      <c r="L520" s="125"/>
      <c r="M520" s="125"/>
      <c r="N520" s="424"/>
      <c r="O520" s="124"/>
      <c r="P520" s="124"/>
      <c r="Q520" s="124"/>
      <c r="R520" s="124"/>
      <c r="S520" s="124"/>
      <c r="T520" s="124"/>
      <c r="U520" s="124"/>
      <c r="V520" s="124"/>
      <c r="W520" s="124"/>
      <c r="X520" s="124"/>
      <c r="Y520" s="124"/>
      <c r="Z520" s="125"/>
      <c r="AA520" s="125"/>
      <c r="AB520" s="56"/>
      <c r="AC520" s="56"/>
      <c r="AE520" s="426"/>
    </row>
    <row r="521" spans="1:31" s="425" customFormat="1" x14ac:dyDescent="0.3">
      <c r="A521" s="56"/>
      <c r="B521" s="7"/>
      <c r="C521" s="7"/>
      <c r="D521" s="7"/>
      <c r="E521" s="54"/>
      <c r="F521" s="56"/>
      <c r="G521" s="56"/>
      <c r="H521" s="124"/>
      <c r="I521" s="125"/>
      <c r="J521" s="125"/>
      <c r="K521" s="125"/>
      <c r="L521" s="125"/>
      <c r="M521" s="125"/>
      <c r="N521" s="424"/>
      <c r="O521" s="124"/>
      <c r="P521" s="124"/>
      <c r="Q521" s="124"/>
      <c r="R521" s="124"/>
      <c r="S521" s="124"/>
      <c r="T521" s="124"/>
      <c r="U521" s="124"/>
      <c r="V521" s="124"/>
      <c r="W521" s="124"/>
      <c r="X521" s="124"/>
      <c r="Y521" s="124"/>
      <c r="Z521" s="125"/>
      <c r="AA521" s="125"/>
      <c r="AB521" s="56"/>
      <c r="AC521" s="56"/>
      <c r="AE521" s="426"/>
    </row>
    <row r="522" spans="1:31" s="425" customFormat="1" x14ac:dyDescent="0.3">
      <c r="A522" s="56"/>
      <c r="B522" s="7"/>
      <c r="C522" s="7"/>
      <c r="D522" s="7"/>
      <c r="E522" s="54"/>
      <c r="F522" s="56"/>
      <c r="G522" s="56"/>
      <c r="H522" s="124"/>
      <c r="I522" s="125"/>
      <c r="J522" s="125"/>
      <c r="K522" s="125"/>
      <c r="L522" s="125"/>
      <c r="M522" s="125"/>
      <c r="N522" s="424"/>
      <c r="O522" s="124"/>
      <c r="P522" s="124"/>
      <c r="Q522" s="124"/>
      <c r="R522" s="124"/>
      <c r="S522" s="124"/>
      <c r="T522" s="124"/>
      <c r="U522" s="124"/>
      <c r="V522" s="124"/>
      <c r="W522" s="124"/>
      <c r="X522" s="124"/>
      <c r="Y522" s="124"/>
      <c r="Z522" s="125"/>
      <c r="AA522" s="125"/>
      <c r="AB522" s="56"/>
      <c r="AC522" s="56"/>
      <c r="AE522" s="426"/>
    </row>
    <row r="523" spans="1:31" s="425" customFormat="1" x14ac:dyDescent="0.3">
      <c r="A523" s="56"/>
      <c r="B523" s="7"/>
      <c r="C523" s="7"/>
      <c r="D523" s="7"/>
      <c r="E523" s="54"/>
      <c r="F523" s="56"/>
      <c r="G523" s="56"/>
      <c r="H523" s="124"/>
      <c r="I523" s="125"/>
      <c r="J523" s="125"/>
      <c r="K523" s="125"/>
      <c r="L523" s="125"/>
      <c r="M523" s="125"/>
      <c r="N523" s="424"/>
      <c r="O523" s="124"/>
      <c r="P523" s="124"/>
      <c r="Q523" s="124"/>
      <c r="R523" s="124"/>
      <c r="S523" s="124"/>
      <c r="T523" s="124"/>
      <c r="U523" s="124"/>
      <c r="V523" s="124"/>
      <c r="W523" s="124"/>
      <c r="X523" s="124"/>
      <c r="Y523" s="124"/>
      <c r="Z523" s="125"/>
      <c r="AA523" s="125"/>
      <c r="AB523" s="56"/>
      <c r="AC523" s="56"/>
      <c r="AE523" s="426"/>
    </row>
    <row r="524" spans="1:31" s="425" customFormat="1" x14ac:dyDescent="0.3">
      <c r="A524" s="56"/>
      <c r="B524" s="7"/>
      <c r="C524" s="7"/>
      <c r="D524" s="7"/>
      <c r="E524" s="54"/>
      <c r="F524" s="56"/>
      <c r="G524" s="56"/>
      <c r="H524" s="124"/>
      <c r="I524" s="125"/>
      <c r="J524" s="125"/>
      <c r="K524" s="125"/>
      <c r="L524" s="125"/>
      <c r="M524" s="125"/>
      <c r="N524" s="424"/>
      <c r="O524" s="124"/>
      <c r="P524" s="124"/>
      <c r="Q524" s="124"/>
      <c r="R524" s="124"/>
      <c r="S524" s="124"/>
      <c r="T524" s="124"/>
      <c r="U524" s="124"/>
      <c r="V524" s="124"/>
      <c r="W524" s="124"/>
      <c r="X524" s="124"/>
      <c r="Y524" s="124"/>
      <c r="Z524" s="125"/>
      <c r="AA524" s="125"/>
      <c r="AB524" s="56"/>
      <c r="AC524" s="56"/>
      <c r="AE524" s="426"/>
    </row>
    <row r="525" spans="1:31" s="425" customFormat="1" x14ac:dyDescent="0.3">
      <c r="A525" s="56"/>
      <c r="B525" s="7"/>
      <c r="C525" s="7"/>
      <c r="D525" s="7"/>
      <c r="E525" s="54"/>
      <c r="F525" s="56"/>
      <c r="G525" s="56"/>
      <c r="H525" s="124"/>
      <c r="I525" s="125"/>
      <c r="J525" s="125"/>
      <c r="K525" s="125"/>
      <c r="L525" s="125"/>
      <c r="M525" s="125"/>
      <c r="N525" s="424"/>
      <c r="O525" s="124"/>
      <c r="P525" s="124"/>
      <c r="Q525" s="124"/>
      <c r="R525" s="124"/>
      <c r="S525" s="124"/>
      <c r="T525" s="124"/>
      <c r="U525" s="124"/>
      <c r="V525" s="124"/>
      <c r="W525" s="124"/>
      <c r="X525" s="124"/>
      <c r="Y525" s="124"/>
      <c r="Z525" s="125"/>
      <c r="AA525" s="125"/>
      <c r="AB525" s="56"/>
      <c r="AC525" s="56"/>
      <c r="AE525" s="426"/>
    </row>
    <row r="526" spans="1:31" s="425" customFormat="1" x14ac:dyDescent="0.3">
      <c r="A526" s="56"/>
      <c r="B526" s="7"/>
      <c r="C526" s="7"/>
      <c r="D526" s="7"/>
      <c r="E526" s="54"/>
      <c r="F526" s="56"/>
      <c r="G526" s="56"/>
      <c r="H526" s="124"/>
      <c r="I526" s="125"/>
      <c r="J526" s="125"/>
      <c r="K526" s="125"/>
      <c r="L526" s="125"/>
      <c r="M526" s="125"/>
      <c r="N526" s="424"/>
      <c r="O526" s="124"/>
      <c r="P526" s="124"/>
      <c r="Q526" s="124"/>
      <c r="R526" s="124"/>
      <c r="S526" s="124"/>
      <c r="T526" s="124"/>
      <c r="U526" s="124"/>
      <c r="V526" s="124"/>
      <c r="W526" s="124"/>
      <c r="X526" s="124"/>
      <c r="Y526" s="124"/>
      <c r="Z526" s="125"/>
      <c r="AA526" s="125"/>
      <c r="AB526" s="56"/>
      <c r="AC526" s="56"/>
      <c r="AE526" s="426"/>
    </row>
    <row r="527" spans="1:31" s="425" customFormat="1" x14ac:dyDescent="0.3">
      <c r="A527" s="56"/>
      <c r="B527" s="7"/>
      <c r="C527" s="7"/>
      <c r="D527" s="7"/>
      <c r="E527" s="54"/>
      <c r="F527" s="56"/>
      <c r="G527" s="56"/>
      <c r="H527" s="124"/>
      <c r="I527" s="125"/>
      <c r="J527" s="125"/>
      <c r="K527" s="125"/>
      <c r="L527" s="125"/>
      <c r="M527" s="125"/>
      <c r="N527" s="424"/>
      <c r="O527" s="124"/>
      <c r="P527" s="124"/>
      <c r="Q527" s="124"/>
      <c r="R527" s="124"/>
      <c r="S527" s="124"/>
      <c r="T527" s="124"/>
      <c r="U527" s="124"/>
      <c r="V527" s="124"/>
      <c r="W527" s="124"/>
      <c r="X527" s="124"/>
      <c r="Y527" s="124"/>
      <c r="Z527" s="125"/>
      <c r="AA527" s="125"/>
      <c r="AB527" s="56"/>
      <c r="AC527" s="56"/>
      <c r="AE527" s="426"/>
    </row>
    <row r="528" spans="1:31" s="425" customFormat="1" x14ac:dyDescent="0.3">
      <c r="A528" s="56"/>
      <c r="B528" s="7"/>
      <c r="C528" s="7"/>
      <c r="D528" s="7"/>
      <c r="E528" s="54"/>
      <c r="F528" s="56"/>
      <c r="G528" s="56"/>
      <c r="H528" s="124"/>
      <c r="I528" s="125"/>
      <c r="J528" s="125"/>
      <c r="K528" s="125"/>
      <c r="L528" s="125"/>
      <c r="M528" s="125"/>
      <c r="N528" s="424"/>
      <c r="O528" s="124"/>
      <c r="P528" s="124"/>
      <c r="Q528" s="124"/>
      <c r="R528" s="124"/>
      <c r="S528" s="124"/>
      <c r="T528" s="124"/>
      <c r="U528" s="124"/>
      <c r="V528" s="124"/>
      <c r="W528" s="124"/>
      <c r="X528" s="124"/>
      <c r="Y528" s="124"/>
      <c r="Z528" s="125"/>
      <c r="AA528" s="125"/>
      <c r="AB528" s="56"/>
      <c r="AC528" s="56"/>
      <c r="AE528" s="426"/>
    </row>
    <row r="529" spans="1:31" s="425" customFormat="1" x14ac:dyDescent="0.3">
      <c r="A529" s="56"/>
      <c r="B529" s="7"/>
      <c r="C529" s="7"/>
      <c r="D529" s="7"/>
      <c r="E529" s="54"/>
      <c r="F529" s="56"/>
      <c r="G529" s="56"/>
      <c r="H529" s="124"/>
      <c r="I529" s="125"/>
      <c r="J529" s="125"/>
      <c r="K529" s="125"/>
      <c r="L529" s="125"/>
      <c r="M529" s="125"/>
      <c r="N529" s="424"/>
      <c r="O529" s="124"/>
      <c r="P529" s="124"/>
      <c r="Q529" s="124"/>
      <c r="R529" s="124"/>
      <c r="S529" s="124"/>
      <c r="T529" s="124"/>
      <c r="U529" s="124"/>
      <c r="V529" s="124"/>
      <c r="W529" s="124"/>
      <c r="X529" s="124"/>
      <c r="Y529" s="124"/>
      <c r="Z529" s="125"/>
      <c r="AA529" s="125"/>
      <c r="AB529" s="56"/>
      <c r="AC529" s="56"/>
      <c r="AE529" s="426"/>
    </row>
    <row r="530" spans="1:31" s="425" customFormat="1" x14ac:dyDescent="0.3">
      <c r="A530" s="56"/>
      <c r="B530" s="7"/>
      <c r="C530" s="7"/>
      <c r="D530" s="7"/>
      <c r="E530" s="54"/>
      <c r="F530" s="56"/>
      <c r="G530" s="56"/>
      <c r="H530" s="124"/>
      <c r="I530" s="125"/>
      <c r="J530" s="125"/>
      <c r="K530" s="125"/>
      <c r="L530" s="125"/>
      <c r="M530" s="125"/>
      <c r="N530" s="424"/>
      <c r="O530" s="124"/>
      <c r="P530" s="124"/>
      <c r="Q530" s="124"/>
      <c r="R530" s="124"/>
      <c r="S530" s="124"/>
      <c r="T530" s="124"/>
      <c r="U530" s="124"/>
      <c r="V530" s="124"/>
      <c r="W530" s="124"/>
      <c r="X530" s="124"/>
      <c r="Y530" s="124"/>
      <c r="Z530" s="125"/>
      <c r="AA530" s="125"/>
      <c r="AB530" s="56"/>
      <c r="AC530" s="56"/>
      <c r="AE530" s="426"/>
    </row>
    <row r="531" spans="1:31" s="425" customFormat="1" x14ac:dyDescent="0.3">
      <c r="A531" s="56"/>
      <c r="B531" s="7"/>
      <c r="C531" s="7"/>
      <c r="D531" s="7"/>
      <c r="E531" s="54"/>
      <c r="F531" s="56"/>
      <c r="G531" s="56"/>
      <c r="H531" s="124"/>
      <c r="I531" s="125"/>
      <c r="J531" s="125"/>
      <c r="K531" s="125"/>
      <c r="L531" s="125"/>
      <c r="M531" s="125"/>
      <c r="N531" s="424"/>
      <c r="O531" s="124"/>
      <c r="P531" s="124"/>
      <c r="Q531" s="124"/>
      <c r="R531" s="124"/>
      <c r="S531" s="124"/>
      <c r="T531" s="124"/>
      <c r="U531" s="124"/>
      <c r="V531" s="124"/>
      <c r="W531" s="124"/>
      <c r="X531" s="124"/>
      <c r="Y531" s="124"/>
      <c r="Z531" s="125"/>
      <c r="AA531" s="125"/>
      <c r="AB531" s="56"/>
      <c r="AC531" s="56"/>
      <c r="AE531" s="426"/>
    </row>
    <row r="532" spans="1:31" s="425" customFormat="1" x14ac:dyDescent="0.3">
      <c r="A532" s="56"/>
      <c r="B532" s="7"/>
      <c r="C532" s="7"/>
      <c r="D532" s="7"/>
      <c r="E532" s="54"/>
      <c r="F532" s="56"/>
      <c r="G532" s="56"/>
      <c r="H532" s="124"/>
      <c r="I532" s="125"/>
      <c r="J532" s="125"/>
      <c r="K532" s="125"/>
      <c r="L532" s="125"/>
      <c r="M532" s="125"/>
      <c r="N532" s="424"/>
      <c r="O532" s="124"/>
      <c r="P532" s="124"/>
      <c r="Q532" s="124"/>
      <c r="R532" s="124"/>
      <c r="S532" s="124"/>
      <c r="T532" s="124"/>
      <c r="U532" s="124"/>
      <c r="V532" s="124"/>
      <c r="W532" s="124"/>
      <c r="X532" s="124"/>
      <c r="Y532" s="124"/>
      <c r="Z532" s="125"/>
      <c r="AA532" s="125"/>
      <c r="AB532" s="56"/>
      <c r="AC532" s="56"/>
      <c r="AE532" s="426"/>
    </row>
    <row r="533" spans="1:31" s="425" customFormat="1" x14ac:dyDescent="0.3">
      <c r="A533" s="56"/>
      <c r="B533" s="7"/>
      <c r="C533" s="7"/>
      <c r="D533" s="7"/>
      <c r="E533" s="54"/>
      <c r="F533" s="56"/>
      <c r="G533" s="56"/>
      <c r="H533" s="124"/>
      <c r="I533" s="125"/>
      <c r="J533" s="125"/>
      <c r="K533" s="125"/>
      <c r="L533" s="125"/>
      <c r="M533" s="125"/>
      <c r="N533" s="424"/>
      <c r="O533" s="124"/>
      <c r="P533" s="124"/>
      <c r="Q533" s="124"/>
      <c r="R533" s="124"/>
      <c r="S533" s="124"/>
      <c r="T533" s="124"/>
      <c r="U533" s="124"/>
      <c r="V533" s="124"/>
      <c r="W533" s="124"/>
      <c r="X533" s="124"/>
      <c r="Y533" s="124"/>
      <c r="Z533" s="125"/>
      <c r="AA533" s="125"/>
      <c r="AB533" s="56"/>
      <c r="AC533" s="56"/>
      <c r="AE533" s="426"/>
    </row>
    <row r="534" spans="1:31" s="425" customFormat="1" x14ac:dyDescent="0.3">
      <c r="A534" s="56"/>
      <c r="B534" s="7"/>
      <c r="C534" s="7"/>
      <c r="D534" s="7"/>
      <c r="E534" s="54"/>
      <c r="F534" s="56"/>
      <c r="G534" s="56"/>
      <c r="H534" s="124"/>
      <c r="I534" s="125"/>
      <c r="J534" s="125"/>
      <c r="K534" s="125"/>
      <c r="L534" s="125"/>
      <c r="M534" s="125"/>
      <c r="N534" s="424"/>
      <c r="O534" s="124"/>
      <c r="P534" s="124"/>
      <c r="Q534" s="124"/>
      <c r="R534" s="124"/>
      <c r="S534" s="124"/>
      <c r="T534" s="124"/>
      <c r="U534" s="124"/>
      <c r="V534" s="124"/>
      <c r="W534" s="124"/>
      <c r="X534" s="124"/>
      <c r="Y534" s="124"/>
      <c r="Z534" s="125"/>
      <c r="AA534" s="125"/>
      <c r="AB534" s="56"/>
      <c r="AC534" s="56"/>
      <c r="AE534" s="426"/>
    </row>
    <row r="535" spans="1:31" s="425" customFormat="1" x14ac:dyDescent="0.3">
      <c r="A535" s="56"/>
      <c r="B535" s="7"/>
      <c r="C535" s="7"/>
      <c r="D535" s="7"/>
      <c r="E535" s="54"/>
      <c r="F535" s="56"/>
      <c r="G535" s="56"/>
      <c r="H535" s="124"/>
      <c r="I535" s="125"/>
      <c r="J535" s="125"/>
      <c r="K535" s="125"/>
      <c r="L535" s="125"/>
      <c r="M535" s="125"/>
      <c r="N535" s="424"/>
      <c r="O535" s="124"/>
      <c r="P535" s="124"/>
      <c r="Q535" s="124"/>
      <c r="R535" s="124"/>
      <c r="S535" s="124"/>
      <c r="T535" s="124"/>
      <c r="U535" s="124"/>
      <c r="V535" s="124"/>
      <c r="W535" s="124"/>
      <c r="X535" s="124"/>
      <c r="Y535" s="124"/>
      <c r="Z535" s="125"/>
      <c r="AA535" s="125"/>
      <c r="AB535" s="56"/>
      <c r="AC535" s="56"/>
      <c r="AE535" s="426"/>
    </row>
    <row r="536" spans="1:31" s="425" customFormat="1" x14ac:dyDescent="0.3">
      <c r="A536" s="56"/>
      <c r="B536" s="7"/>
      <c r="C536" s="7"/>
      <c r="D536" s="7"/>
      <c r="E536" s="54"/>
      <c r="F536" s="56"/>
      <c r="G536" s="56"/>
      <c r="H536" s="124"/>
      <c r="I536" s="125"/>
      <c r="J536" s="125"/>
      <c r="K536" s="125"/>
      <c r="L536" s="125"/>
      <c r="M536" s="125"/>
      <c r="N536" s="424"/>
      <c r="O536" s="124"/>
      <c r="P536" s="124"/>
      <c r="Q536" s="124"/>
      <c r="R536" s="124"/>
      <c r="S536" s="124"/>
      <c r="T536" s="124"/>
      <c r="U536" s="124"/>
      <c r="V536" s="124"/>
      <c r="W536" s="124"/>
      <c r="X536" s="124"/>
      <c r="Y536" s="124"/>
      <c r="Z536" s="125"/>
      <c r="AA536" s="125"/>
      <c r="AB536" s="56"/>
      <c r="AC536" s="56"/>
      <c r="AE536" s="426"/>
    </row>
    <row r="537" spans="1:31" s="425" customFormat="1" x14ac:dyDescent="0.3">
      <c r="A537" s="56"/>
      <c r="B537" s="7"/>
      <c r="C537" s="7"/>
      <c r="D537" s="7"/>
      <c r="E537" s="54"/>
      <c r="F537" s="56"/>
      <c r="G537" s="56"/>
      <c r="H537" s="124"/>
      <c r="I537" s="125"/>
      <c r="J537" s="125"/>
      <c r="K537" s="125"/>
      <c r="L537" s="125"/>
      <c r="M537" s="125"/>
      <c r="N537" s="424"/>
      <c r="O537" s="124"/>
      <c r="P537" s="124"/>
      <c r="Q537" s="124"/>
      <c r="R537" s="124"/>
      <c r="S537" s="124"/>
      <c r="T537" s="124"/>
      <c r="U537" s="124"/>
      <c r="V537" s="124"/>
      <c r="W537" s="124"/>
      <c r="X537" s="124"/>
      <c r="Y537" s="124"/>
      <c r="Z537" s="125"/>
      <c r="AA537" s="125"/>
      <c r="AB537" s="56"/>
      <c r="AC537" s="56"/>
      <c r="AE537" s="426"/>
    </row>
    <row r="538" spans="1:31" s="425" customFormat="1" x14ac:dyDescent="0.3">
      <c r="A538" s="56"/>
      <c r="B538" s="7"/>
      <c r="C538" s="7"/>
      <c r="D538" s="7"/>
      <c r="E538" s="54"/>
      <c r="F538" s="56"/>
      <c r="G538" s="56"/>
      <c r="H538" s="124"/>
      <c r="I538" s="125"/>
      <c r="J538" s="125"/>
      <c r="K538" s="125"/>
      <c r="L538" s="125"/>
      <c r="M538" s="125"/>
      <c r="N538" s="424"/>
      <c r="O538" s="124"/>
      <c r="P538" s="124"/>
      <c r="Q538" s="124"/>
      <c r="R538" s="124"/>
      <c r="S538" s="124"/>
      <c r="T538" s="124"/>
      <c r="U538" s="124"/>
      <c r="V538" s="124"/>
      <c r="W538" s="124"/>
      <c r="X538" s="124"/>
      <c r="Y538" s="124"/>
      <c r="Z538" s="125"/>
      <c r="AA538" s="125"/>
      <c r="AB538" s="56"/>
      <c r="AC538" s="56"/>
      <c r="AE538" s="426"/>
    </row>
    <row r="539" spans="1:31" s="425" customFormat="1" x14ac:dyDescent="0.3">
      <c r="A539" s="56"/>
      <c r="B539" s="7"/>
      <c r="C539" s="7"/>
      <c r="D539" s="7"/>
      <c r="E539" s="54"/>
      <c r="F539" s="56"/>
      <c r="G539" s="56"/>
      <c r="H539" s="124"/>
      <c r="I539" s="125"/>
      <c r="J539" s="125"/>
      <c r="K539" s="125"/>
      <c r="L539" s="125"/>
      <c r="M539" s="125"/>
      <c r="N539" s="424"/>
      <c r="O539" s="124"/>
      <c r="P539" s="124"/>
      <c r="Q539" s="124"/>
      <c r="R539" s="124"/>
      <c r="S539" s="124"/>
      <c r="T539" s="124"/>
      <c r="U539" s="124"/>
      <c r="V539" s="124"/>
      <c r="W539" s="124"/>
      <c r="X539" s="124"/>
      <c r="Y539" s="124"/>
      <c r="Z539" s="125"/>
      <c r="AA539" s="125"/>
      <c r="AB539" s="56"/>
      <c r="AC539" s="56"/>
      <c r="AE539" s="426"/>
    </row>
    <row r="540" spans="1:31" s="425" customFormat="1" x14ac:dyDescent="0.3">
      <c r="A540" s="56"/>
      <c r="B540" s="7"/>
      <c r="C540" s="7"/>
      <c r="D540" s="7"/>
      <c r="E540" s="54"/>
      <c r="F540" s="56"/>
      <c r="G540" s="56"/>
      <c r="H540" s="124"/>
      <c r="I540" s="125"/>
      <c r="J540" s="125"/>
      <c r="K540" s="125"/>
      <c r="L540" s="125"/>
      <c r="M540" s="125"/>
      <c r="N540" s="424"/>
      <c r="O540" s="124"/>
      <c r="P540" s="124"/>
      <c r="Q540" s="124"/>
      <c r="R540" s="124"/>
      <c r="S540" s="124"/>
      <c r="T540" s="124"/>
      <c r="U540" s="124"/>
      <c r="V540" s="124"/>
      <c r="W540" s="124"/>
      <c r="X540" s="124"/>
      <c r="Y540" s="124"/>
      <c r="Z540" s="125"/>
      <c r="AA540" s="125"/>
      <c r="AB540" s="56"/>
      <c r="AC540" s="56"/>
      <c r="AE540" s="426"/>
    </row>
    <row r="541" spans="1:31" s="425" customFormat="1" x14ac:dyDescent="0.3">
      <c r="A541" s="56"/>
      <c r="B541" s="7"/>
      <c r="C541" s="7"/>
      <c r="D541" s="7"/>
      <c r="E541" s="54"/>
      <c r="F541" s="56"/>
      <c r="G541" s="56"/>
      <c r="H541" s="124"/>
      <c r="I541" s="125"/>
      <c r="J541" s="125"/>
      <c r="K541" s="125"/>
      <c r="L541" s="125"/>
      <c r="M541" s="125"/>
      <c r="N541" s="424"/>
      <c r="O541" s="124"/>
      <c r="P541" s="124"/>
      <c r="Q541" s="124"/>
      <c r="R541" s="124"/>
      <c r="S541" s="124"/>
      <c r="T541" s="124"/>
      <c r="U541" s="124"/>
      <c r="V541" s="124"/>
      <c r="W541" s="124"/>
      <c r="X541" s="124"/>
      <c r="Y541" s="124"/>
      <c r="Z541" s="125"/>
      <c r="AA541" s="125"/>
      <c r="AB541" s="56"/>
      <c r="AC541" s="56"/>
      <c r="AE541" s="426"/>
    </row>
    <row r="542" spans="1:31" s="425" customFormat="1" x14ac:dyDescent="0.3">
      <c r="A542" s="56"/>
      <c r="B542" s="7"/>
      <c r="C542" s="7"/>
      <c r="D542" s="7"/>
      <c r="E542" s="54"/>
      <c r="F542" s="56"/>
      <c r="G542" s="56"/>
      <c r="H542" s="124"/>
      <c r="I542" s="125"/>
      <c r="J542" s="125"/>
      <c r="K542" s="125"/>
      <c r="L542" s="125"/>
      <c r="M542" s="125"/>
      <c r="N542" s="424"/>
      <c r="O542" s="124"/>
      <c r="P542" s="124"/>
      <c r="Q542" s="124"/>
      <c r="R542" s="124"/>
      <c r="S542" s="124"/>
      <c r="T542" s="124"/>
      <c r="U542" s="124"/>
      <c r="V542" s="124"/>
      <c r="W542" s="124"/>
      <c r="X542" s="124"/>
      <c r="Y542" s="124"/>
      <c r="Z542" s="125"/>
      <c r="AA542" s="125"/>
      <c r="AB542" s="56"/>
      <c r="AC542" s="56"/>
      <c r="AE542" s="426"/>
    </row>
    <row r="543" spans="1:31" s="425" customFormat="1" x14ac:dyDescent="0.3">
      <c r="A543" s="56"/>
      <c r="B543" s="7"/>
      <c r="C543" s="7"/>
      <c r="D543" s="7"/>
      <c r="E543" s="54"/>
      <c r="F543" s="56"/>
      <c r="G543" s="56"/>
      <c r="H543" s="124"/>
      <c r="I543" s="125"/>
      <c r="J543" s="125"/>
      <c r="K543" s="125"/>
      <c r="L543" s="125"/>
      <c r="M543" s="125"/>
      <c r="N543" s="424"/>
      <c r="O543" s="124"/>
      <c r="P543" s="124"/>
      <c r="Q543" s="124"/>
      <c r="R543" s="124"/>
      <c r="S543" s="124"/>
      <c r="T543" s="124"/>
      <c r="U543" s="124"/>
      <c r="V543" s="124"/>
      <c r="W543" s="124"/>
      <c r="X543" s="124"/>
      <c r="Y543" s="124"/>
      <c r="Z543" s="125"/>
      <c r="AA543" s="125"/>
      <c r="AB543" s="56"/>
      <c r="AC543" s="56"/>
      <c r="AE543" s="426"/>
    </row>
    <row r="544" spans="1:31" s="425" customFormat="1" x14ac:dyDescent="0.3">
      <c r="A544" s="56"/>
      <c r="B544" s="7"/>
      <c r="C544" s="7"/>
      <c r="D544" s="7"/>
      <c r="E544" s="54"/>
      <c r="F544" s="56"/>
      <c r="G544" s="56"/>
      <c r="H544" s="124"/>
      <c r="I544" s="125"/>
      <c r="J544" s="125"/>
      <c r="K544" s="125"/>
      <c r="L544" s="125"/>
      <c r="M544" s="125"/>
      <c r="N544" s="424"/>
      <c r="O544" s="124"/>
      <c r="P544" s="124"/>
      <c r="Q544" s="124"/>
      <c r="R544" s="124"/>
      <c r="S544" s="124"/>
      <c r="T544" s="124"/>
      <c r="U544" s="124"/>
      <c r="V544" s="124"/>
      <c r="W544" s="124"/>
      <c r="X544" s="124"/>
      <c r="Y544" s="124"/>
      <c r="Z544" s="125"/>
      <c r="AA544" s="125"/>
      <c r="AB544" s="56"/>
      <c r="AC544" s="56"/>
      <c r="AE544" s="426"/>
    </row>
    <row r="545" spans="1:31" s="425" customFormat="1" x14ac:dyDescent="0.3">
      <c r="A545" s="56"/>
      <c r="B545" s="7"/>
      <c r="C545" s="7"/>
      <c r="D545" s="7"/>
      <c r="E545" s="54"/>
      <c r="F545" s="56"/>
      <c r="G545" s="56"/>
      <c r="H545" s="124"/>
      <c r="I545" s="125"/>
      <c r="J545" s="125"/>
      <c r="K545" s="125"/>
      <c r="L545" s="125"/>
      <c r="M545" s="125"/>
      <c r="N545" s="424"/>
      <c r="O545" s="124"/>
      <c r="P545" s="124"/>
      <c r="Q545" s="124"/>
      <c r="R545" s="124"/>
      <c r="S545" s="124"/>
      <c r="T545" s="124"/>
      <c r="U545" s="124"/>
      <c r="V545" s="124"/>
      <c r="W545" s="124"/>
      <c r="X545" s="124"/>
      <c r="Y545" s="124"/>
      <c r="Z545" s="125"/>
      <c r="AA545" s="125"/>
      <c r="AB545" s="56"/>
      <c r="AC545" s="56"/>
      <c r="AE545" s="426"/>
    </row>
    <row r="546" spans="1:31" s="425" customFormat="1" x14ac:dyDescent="0.3">
      <c r="A546" s="56"/>
      <c r="B546" s="7"/>
      <c r="C546" s="7"/>
      <c r="D546" s="7"/>
      <c r="E546" s="54"/>
      <c r="F546" s="56"/>
      <c r="G546" s="56"/>
      <c r="H546" s="124"/>
      <c r="I546" s="125"/>
      <c r="J546" s="125"/>
      <c r="K546" s="125"/>
      <c r="L546" s="125"/>
      <c r="M546" s="125"/>
      <c r="N546" s="424"/>
      <c r="O546" s="124"/>
      <c r="P546" s="124"/>
      <c r="Q546" s="124"/>
      <c r="R546" s="124"/>
      <c r="S546" s="124"/>
      <c r="T546" s="124"/>
      <c r="U546" s="124"/>
      <c r="V546" s="124"/>
      <c r="W546" s="124"/>
      <c r="X546" s="124"/>
      <c r="Y546" s="124"/>
      <c r="Z546" s="125"/>
      <c r="AA546" s="125"/>
      <c r="AB546" s="56"/>
      <c r="AC546" s="56"/>
      <c r="AE546" s="426"/>
    </row>
    <row r="547" spans="1:31" s="425" customFormat="1" x14ac:dyDescent="0.3">
      <c r="A547" s="56"/>
      <c r="B547" s="7"/>
      <c r="C547" s="7"/>
      <c r="D547" s="7"/>
      <c r="E547" s="54"/>
      <c r="F547" s="56"/>
      <c r="G547" s="56"/>
      <c r="H547" s="124"/>
      <c r="I547" s="125"/>
      <c r="J547" s="125"/>
      <c r="K547" s="125"/>
      <c r="L547" s="125"/>
      <c r="M547" s="125"/>
      <c r="N547" s="424"/>
      <c r="O547" s="124"/>
      <c r="P547" s="124"/>
      <c r="Q547" s="124"/>
      <c r="R547" s="124"/>
      <c r="S547" s="124"/>
      <c r="T547" s="124"/>
      <c r="U547" s="124"/>
      <c r="V547" s="124"/>
      <c r="W547" s="124"/>
      <c r="X547" s="124"/>
      <c r="Y547" s="124"/>
      <c r="Z547" s="125"/>
      <c r="AA547" s="125"/>
      <c r="AB547" s="56"/>
      <c r="AC547" s="56"/>
      <c r="AE547" s="426"/>
    </row>
    <row r="548" spans="1:31" s="425" customFormat="1" x14ac:dyDescent="0.3">
      <c r="A548" s="56"/>
      <c r="B548" s="7"/>
      <c r="C548" s="7"/>
      <c r="D548" s="7"/>
      <c r="E548" s="54"/>
      <c r="F548" s="56"/>
      <c r="G548" s="56"/>
      <c r="H548" s="124"/>
      <c r="I548" s="125"/>
      <c r="J548" s="125"/>
      <c r="K548" s="125"/>
      <c r="L548" s="125"/>
      <c r="M548" s="125"/>
      <c r="N548" s="424"/>
      <c r="O548" s="124"/>
      <c r="P548" s="124"/>
      <c r="Q548" s="124"/>
      <c r="R548" s="124"/>
      <c r="S548" s="124"/>
      <c r="T548" s="124"/>
      <c r="U548" s="124"/>
      <c r="V548" s="124"/>
      <c r="W548" s="124"/>
      <c r="X548" s="124"/>
      <c r="Y548" s="124"/>
      <c r="Z548" s="125"/>
      <c r="AA548" s="125"/>
      <c r="AB548" s="56"/>
      <c r="AC548" s="56"/>
      <c r="AE548" s="426"/>
    </row>
    <row r="549" spans="1:31" s="425" customFormat="1" x14ac:dyDescent="0.3">
      <c r="A549" s="56"/>
      <c r="B549" s="7"/>
      <c r="C549" s="7"/>
      <c r="D549" s="7"/>
      <c r="E549" s="54"/>
      <c r="F549" s="56"/>
      <c r="G549" s="56"/>
      <c r="H549" s="124"/>
      <c r="I549" s="125"/>
      <c r="J549" s="125"/>
      <c r="K549" s="125"/>
      <c r="L549" s="125"/>
      <c r="M549" s="125"/>
      <c r="N549" s="424"/>
      <c r="O549" s="124"/>
      <c r="P549" s="124"/>
      <c r="Q549" s="124"/>
      <c r="R549" s="124"/>
      <c r="S549" s="124"/>
      <c r="T549" s="124"/>
      <c r="U549" s="124"/>
      <c r="V549" s="124"/>
      <c r="W549" s="124"/>
      <c r="X549" s="124"/>
      <c r="Y549" s="124"/>
      <c r="Z549" s="125"/>
      <c r="AA549" s="125"/>
      <c r="AB549" s="56"/>
      <c r="AC549" s="56"/>
      <c r="AE549" s="426"/>
    </row>
    <row r="550" spans="1:31" s="425" customFormat="1" x14ac:dyDescent="0.3">
      <c r="A550" s="56"/>
      <c r="B550" s="7"/>
      <c r="C550" s="7"/>
      <c r="D550" s="7"/>
      <c r="E550" s="54"/>
      <c r="F550" s="56"/>
      <c r="G550" s="56"/>
      <c r="H550" s="124"/>
      <c r="I550" s="125"/>
      <c r="J550" s="125"/>
      <c r="K550" s="125"/>
      <c r="L550" s="125"/>
      <c r="M550" s="125"/>
      <c r="N550" s="424"/>
      <c r="O550" s="124"/>
      <c r="P550" s="124"/>
      <c r="Q550" s="124"/>
      <c r="R550" s="124"/>
      <c r="S550" s="124"/>
      <c r="T550" s="124"/>
      <c r="U550" s="124"/>
      <c r="V550" s="124"/>
      <c r="W550" s="124"/>
      <c r="X550" s="124"/>
      <c r="Y550" s="124"/>
      <c r="Z550" s="125"/>
      <c r="AA550" s="125"/>
      <c r="AB550" s="56"/>
      <c r="AC550" s="56"/>
      <c r="AE550" s="426"/>
    </row>
    <row r="551" spans="1:31" s="425" customFormat="1" x14ac:dyDescent="0.3">
      <c r="A551" s="56"/>
      <c r="B551" s="7"/>
      <c r="C551" s="7"/>
      <c r="D551" s="7"/>
      <c r="E551" s="54"/>
      <c r="F551" s="56"/>
      <c r="G551" s="56"/>
      <c r="H551" s="124"/>
      <c r="I551" s="125"/>
      <c r="J551" s="125"/>
      <c r="K551" s="125"/>
      <c r="L551" s="125"/>
      <c r="M551" s="125"/>
      <c r="N551" s="424"/>
      <c r="O551" s="124"/>
      <c r="P551" s="124"/>
      <c r="Q551" s="124"/>
      <c r="R551" s="124"/>
      <c r="S551" s="124"/>
      <c r="T551" s="124"/>
      <c r="U551" s="124"/>
      <c r="V551" s="124"/>
      <c r="W551" s="124"/>
      <c r="X551" s="124"/>
      <c r="Y551" s="124"/>
      <c r="Z551" s="125"/>
      <c r="AA551" s="125"/>
      <c r="AB551" s="56"/>
      <c r="AC551" s="56"/>
      <c r="AE551" s="426"/>
    </row>
    <row r="552" spans="1:31" s="425" customFormat="1" x14ac:dyDescent="0.3">
      <c r="A552" s="56"/>
      <c r="B552" s="7"/>
      <c r="C552" s="7"/>
      <c r="D552" s="7"/>
      <c r="E552" s="54"/>
      <c r="F552" s="56"/>
      <c r="G552" s="56"/>
      <c r="H552" s="124"/>
      <c r="I552" s="125"/>
      <c r="J552" s="125"/>
      <c r="K552" s="125"/>
      <c r="L552" s="125"/>
      <c r="M552" s="125"/>
      <c r="N552" s="424"/>
      <c r="O552" s="124"/>
      <c r="P552" s="124"/>
      <c r="Q552" s="124"/>
      <c r="R552" s="124"/>
      <c r="S552" s="124"/>
      <c r="T552" s="124"/>
      <c r="U552" s="124"/>
      <c r="V552" s="124"/>
      <c r="W552" s="124"/>
      <c r="X552" s="124"/>
      <c r="Y552" s="124"/>
      <c r="Z552" s="125"/>
      <c r="AA552" s="125"/>
      <c r="AB552" s="56"/>
      <c r="AC552" s="56"/>
      <c r="AE552" s="426"/>
    </row>
    <row r="553" spans="1:31" s="425" customFormat="1" x14ac:dyDescent="0.3">
      <c r="A553" s="56"/>
      <c r="B553" s="7"/>
      <c r="C553" s="7"/>
      <c r="D553" s="7"/>
      <c r="E553" s="54"/>
      <c r="F553" s="56"/>
      <c r="G553" s="56"/>
      <c r="H553" s="124"/>
      <c r="I553" s="125"/>
      <c r="J553" s="125"/>
      <c r="K553" s="125"/>
      <c r="L553" s="125"/>
      <c r="M553" s="125"/>
      <c r="N553" s="424"/>
      <c r="O553" s="124"/>
      <c r="P553" s="124"/>
      <c r="Q553" s="124"/>
      <c r="R553" s="124"/>
      <c r="S553" s="124"/>
      <c r="T553" s="124"/>
      <c r="U553" s="124"/>
      <c r="V553" s="124"/>
      <c r="W553" s="124"/>
      <c r="X553" s="124"/>
      <c r="Y553" s="124"/>
      <c r="Z553" s="125"/>
      <c r="AA553" s="125"/>
      <c r="AB553" s="56"/>
      <c r="AC553" s="56"/>
      <c r="AE553" s="426"/>
    </row>
    <row r="554" spans="1:31" s="425" customFormat="1" x14ac:dyDescent="0.3">
      <c r="A554" s="56"/>
      <c r="B554" s="7"/>
      <c r="C554" s="7"/>
      <c r="D554" s="7"/>
      <c r="E554" s="54"/>
      <c r="F554" s="56"/>
      <c r="G554" s="56"/>
      <c r="H554" s="124"/>
      <c r="I554" s="125"/>
      <c r="J554" s="125"/>
      <c r="K554" s="125"/>
      <c r="L554" s="125"/>
      <c r="M554" s="125"/>
      <c r="N554" s="424"/>
      <c r="O554" s="124"/>
      <c r="P554" s="124"/>
      <c r="Q554" s="124"/>
      <c r="R554" s="124"/>
      <c r="S554" s="124"/>
      <c r="T554" s="124"/>
      <c r="U554" s="124"/>
      <c r="V554" s="124"/>
      <c r="W554" s="124"/>
      <c r="X554" s="124"/>
      <c r="Y554" s="124"/>
      <c r="Z554" s="125"/>
      <c r="AA554" s="125"/>
      <c r="AB554" s="56"/>
      <c r="AC554" s="56"/>
      <c r="AE554" s="426"/>
    </row>
    <row r="555" spans="1:31" s="425" customFormat="1" x14ac:dyDescent="0.3">
      <c r="A555" s="56"/>
      <c r="B555" s="7"/>
      <c r="C555" s="7"/>
      <c r="D555" s="7"/>
      <c r="E555" s="54"/>
      <c r="F555" s="56"/>
      <c r="G555" s="56"/>
      <c r="H555" s="124"/>
      <c r="I555" s="125"/>
      <c r="J555" s="125"/>
      <c r="K555" s="125"/>
      <c r="L555" s="125"/>
      <c r="M555" s="125"/>
      <c r="N555" s="424"/>
      <c r="O555" s="124"/>
      <c r="P555" s="124"/>
      <c r="Q555" s="124"/>
      <c r="R555" s="124"/>
      <c r="S555" s="124"/>
      <c r="T555" s="124"/>
      <c r="U555" s="124"/>
      <c r="V555" s="124"/>
      <c r="W555" s="124"/>
      <c r="X555" s="124"/>
      <c r="Y555" s="124"/>
      <c r="Z555" s="125"/>
      <c r="AA555" s="125"/>
      <c r="AB555" s="56"/>
      <c r="AC555" s="56"/>
      <c r="AE555" s="426"/>
    </row>
    <row r="556" spans="1:31" s="425" customFormat="1" x14ac:dyDescent="0.3">
      <c r="A556" s="56"/>
      <c r="B556" s="7"/>
      <c r="C556" s="7"/>
      <c r="D556" s="7"/>
      <c r="E556" s="54"/>
      <c r="F556" s="56"/>
      <c r="G556" s="56"/>
      <c r="H556" s="124"/>
      <c r="I556" s="125"/>
      <c r="J556" s="125"/>
      <c r="K556" s="125"/>
      <c r="L556" s="125"/>
      <c r="M556" s="125"/>
      <c r="N556" s="424"/>
      <c r="O556" s="124"/>
      <c r="P556" s="124"/>
      <c r="Q556" s="124"/>
      <c r="R556" s="124"/>
      <c r="S556" s="124"/>
      <c r="T556" s="124"/>
      <c r="U556" s="124"/>
      <c r="V556" s="124"/>
      <c r="W556" s="124"/>
      <c r="X556" s="124"/>
      <c r="Y556" s="124"/>
      <c r="Z556" s="125"/>
      <c r="AA556" s="125"/>
      <c r="AB556" s="56"/>
      <c r="AC556" s="56"/>
      <c r="AE556" s="426"/>
    </row>
    <row r="557" spans="1:31" s="425" customFormat="1" x14ac:dyDescent="0.3">
      <c r="A557" s="56"/>
      <c r="B557" s="7"/>
      <c r="C557" s="7"/>
      <c r="D557" s="7"/>
      <c r="E557" s="54"/>
      <c r="F557" s="56"/>
      <c r="G557" s="56"/>
      <c r="H557" s="124"/>
      <c r="I557" s="125"/>
      <c r="J557" s="125"/>
      <c r="K557" s="125"/>
      <c r="L557" s="125"/>
      <c r="M557" s="125"/>
      <c r="N557" s="424"/>
      <c r="O557" s="124"/>
      <c r="P557" s="124"/>
      <c r="Q557" s="124"/>
      <c r="R557" s="124"/>
      <c r="S557" s="124"/>
      <c r="T557" s="124"/>
      <c r="U557" s="124"/>
      <c r="V557" s="124"/>
      <c r="W557" s="124"/>
      <c r="X557" s="124"/>
      <c r="Y557" s="124"/>
      <c r="Z557" s="125"/>
      <c r="AA557" s="125"/>
      <c r="AB557" s="56"/>
      <c r="AC557" s="56"/>
      <c r="AE557" s="426"/>
    </row>
    <row r="558" spans="1:31" s="425" customFormat="1" x14ac:dyDescent="0.3">
      <c r="A558" s="56"/>
      <c r="B558" s="7"/>
      <c r="C558" s="7"/>
      <c r="D558" s="7"/>
      <c r="E558" s="54"/>
      <c r="F558" s="56"/>
      <c r="G558" s="56"/>
      <c r="H558" s="124"/>
      <c r="I558" s="125"/>
      <c r="J558" s="125"/>
      <c r="K558" s="125"/>
      <c r="L558" s="125"/>
      <c r="M558" s="125"/>
      <c r="N558" s="424"/>
      <c r="O558" s="124"/>
      <c r="P558" s="124"/>
      <c r="Q558" s="124"/>
      <c r="R558" s="124"/>
      <c r="S558" s="124"/>
      <c r="T558" s="124"/>
      <c r="U558" s="124"/>
      <c r="V558" s="124"/>
      <c r="W558" s="124"/>
      <c r="X558" s="124"/>
      <c r="Y558" s="124"/>
      <c r="Z558" s="125"/>
      <c r="AA558" s="125"/>
      <c r="AB558" s="56"/>
      <c r="AC558" s="56"/>
      <c r="AE558" s="426"/>
    </row>
    <row r="559" spans="1:31" s="425" customFormat="1" x14ac:dyDescent="0.3">
      <c r="A559" s="56"/>
      <c r="B559" s="7"/>
      <c r="C559" s="7"/>
      <c r="D559" s="7"/>
      <c r="E559" s="54"/>
      <c r="F559" s="56"/>
      <c r="G559" s="56"/>
      <c r="H559" s="124"/>
      <c r="I559" s="125"/>
      <c r="J559" s="125"/>
      <c r="K559" s="125"/>
      <c r="L559" s="125"/>
      <c r="M559" s="125"/>
      <c r="N559" s="424"/>
      <c r="O559" s="124"/>
      <c r="P559" s="124"/>
      <c r="Q559" s="124"/>
      <c r="R559" s="124"/>
      <c r="S559" s="124"/>
      <c r="T559" s="124"/>
      <c r="U559" s="124"/>
      <c r="V559" s="124"/>
      <c r="W559" s="124"/>
      <c r="X559" s="124"/>
      <c r="Y559" s="124"/>
      <c r="Z559" s="125"/>
      <c r="AA559" s="125"/>
      <c r="AB559" s="56"/>
      <c r="AC559" s="56"/>
      <c r="AE559" s="426"/>
    </row>
    <row r="560" spans="1:31" s="425" customFormat="1" x14ac:dyDescent="0.3">
      <c r="A560" s="56"/>
      <c r="B560" s="7"/>
      <c r="C560" s="7"/>
      <c r="D560" s="7"/>
      <c r="E560" s="54"/>
      <c r="F560" s="56"/>
      <c r="G560" s="56"/>
      <c r="H560" s="124"/>
      <c r="I560" s="125"/>
      <c r="J560" s="125"/>
      <c r="K560" s="125"/>
      <c r="L560" s="125"/>
      <c r="M560" s="125"/>
      <c r="N560" s="424"/>
      <c r="O560" s="124"/>
      <c r="P560" s="124"/>
      <c r="Q560" s="124"/>
      <c r="R560" s="124"/>
      <c r="S560" s="124"/>
      <c r="T560" s="124"/>
      <c r="U560" s="124"/>
      <c r="V560" s="124"/>
      <c r="W560" s="124"/>
      <c r="X560" s="124"/>
      <c r="Y560" s="124"/>
      <c r="Z560" s="125"/>
      <c r="AA560" s="125"/>
      <c r="AB560" s="56"/>
      <c r="AC560" s="56"/>
      <c r="AE560" s="426"/>
    </row>
    <row r="561" spans="1:31" s="425" customFormat="1" x14ac:dyDescent="0.3">
      <c r="A561" s="56"/>
      <c r="B561" s="7"/>
      <c r="C561" s="7"/>
      <c r="D561" s="7"/>
      <c r="E561" s="54"/>
      <c r="F561" s="56"/>
      <c r="G561" s="56"/>
      <c r="H561" s="124"/>
      <c r="I561" s="125"/>
      <c r="J561" s="125"/>
      <c r="K561" s="125"/>
      <c r="L561" s="125"/>
      <c r="M561" s="125"/>
      <c r="N561" s="424"/>
      <c r="O561" s="124"/>
      <c r="P561" s="124"/>
      <c r="Q561" s="124"/>
      <c r="R561" s="124"/>
      <c r="S561" s="124"/>
      <c r="T561" s="124"/>
      <c r="U561" s="124"/>
      <c r="V561" s="124"/>
      <c r="W561" s="124"/>
      <c r="X561" s="124"/>
      <c r="Y561" s="124"/>
      <c r="Z561" s="125"/>
      <c r="AA561" s="125"/>
      <c r="AB561" s="56"/>
      <c r="AC561" s="56"/>
      <c r="AE561" s="426"/>
    </row>
    <row r="562" spans="1:31" s="425" customFormat="1" x14ac:dyDescent="0.3">
      <c r="A562" s="56"/>
      <c r="B562" s="7"/>
      <c r="C562" s="7"/>
      <c r="D562" s="7"/>
      <c r="E562" s="54"/>
      <c r="F562" s="56"/>
      <c r="G562" s="56"/>
      <c r="H562" s="124"/>
      <c r="I562" s="125"/>
      <c r="J562" s="125"/>
      <c r="K562" s="125"/>
      <c r="L562" s="125"/>
      <c r="M562" s="125"/>
      <c r="N562" s="424"/>
      <c r="O562" s="124"/>
      <c r="P562" s="124"/>
      <c r="Q562" s="124"/>
      <c r="R562" s="124"/>
      <c r="S562" s="124"/>
      <c r="T562" s="124"/>
      <c r="U562" s="124"/>
      <c r="V562" s="124"/>
      <c r="W562" s="124"/>
      <c r="X562" s="124"/>
      <c r="Y562" s="124"/>
      <c r="Z562" s="125"/>
      <c r="AA562" s="125"/>
      <c r="AB562" s="56"/>
      <c r="AC562" s="56"/>
      <c r="AE562" s="426"/>
    </row>
    <row r="563" spans="1:31" s="425" customFormat="1" x14ac:dyDescent="0.3">
      <c r="A563" s="56"/>
      <c r="B563" s="7"/>
      <c r="C563" s="7"/>
      <c r="D563" s="7"/>
      <c r="E563" s="54"/>
      <c r="F563" s="56"/>
      <c r="G563" s="56"/>
      <c r="H563" s="124"/>
      <c r="I563" s="125"/>
      <c r="J563" s="125"/>
      <c r="K563" s="125"/>
      <c r="L563" s="125"/>
      <c r="M563" s="125"/>
      <c r="N563" s="424"/>
      <c r="O563" s="124"/>
      <c r="P563" s="124"/>
      <c r="Q563" s="124"/>
      <c r="R563" s="124"/>
      <c r="S563" s="124"/>
      <c r="T563" s="124"/>
      <c r="U563" s="124"/>
      <c r="V563" s="124"/>
      <c r="W563" s="124"/>
      <c r="X563" s="124"/>
      <c r="Y563" s="124"/>
      <c r="Z563" s="125"/>
      <c r="AA563" s="125"/>
      <c r="AB563" s="56"/>
      <c r="AC563" s="56"/>
      <c r="AE563" s="426"/>
    </row>
    <row r="564" spans="1:31" s="425" customFormat="1" x14ac:dyDescent="0.3">
      <c r="A564" s="56"/>
      <c r="B564" s="7"/>
      <c r="C564" s="7"/>
      <c r="D564" s="7"/>
      <c r="E564" s="54"/>
      <c r="F564" s="56"/>
      <c r="G564" s="56"/>
      <c r="H564" s="124"/>
      <c r="I564" s="125"/>
      <c r="J564" s="125"/>
      <c r="K564" s="125"/>
      <c r="L564" s="125"/>
      <c r="M564" s="125"/>
      <c r="N564" s="424"/>
      <c r="O564" s="124"/>
      <c r="P564" s="124"/>
      <c r="Q564" s="124"/>
      <c r="R564" s="124"/>
      <c r="S564" s="124"/>
      <c r="T564" s="124"/>
      <c r="U564" s="124"/>
      <c r="V564" s="124"/>
      <c r="W564" s="124"/>
      <c r="X564" s="124"/>
      <c r="Y564" s="124"/>
      <c r="Z564" s="125"/>
      <c r="AA564" s="125"/>
      <c r="AB564" s="56"/>
      <c r="AC564" s="56"/>
      <c r="AE564" s="426"/>
    </row>
    <row r="565" spans="1:31" s="425" customFormat="1" x14ac:dyDescent="0.3">
      <c r="A565" s="56"/>
      <c r="B565" s="7"/>
      <c r="C565" s="7"/>
      <c r="D565" s="7"/>
      <c r="E565" s="54"/>
      <c r="F565" s="56"/>
      <c r="G565" s="56"/>
      <c r="H565" s="124"/>
      <c r="I565" s="125"/>
      <c r="J565" s="125"/>
      <c r="K565" s="125"/>
      <c r="L565" s="125"/>
      <c r="M565" s="125"/>
      <c r="N565" s="424"/>
      <c r="O565" s="124"/>
      <c r="P565" s="124"/>
      <c r="Q565" s="124"/>
      <c r="R565" s="124"/>
      <c r="S565" s="124"/>
      <c r="T565" s="124"/>
      <c r="U565" s="124"/>
      <c r="V565" s="124"/>
      <c r="W565" s="124"/>
      <c r="X565" s="124"/>
      <c r="Y565" s="124"/>
      <c r="Z565" s="125"/>
      <c r="AA565" s="125"/>
      <c r="AB565" s="56"/>
      <c r="AC565" s="56"/>
      <c r="AE565" s="426"/>
    </row>
    <row r="566" spans="1:31" s="425" customFormat="1" x14ac:dyDescent="0.3">
      <c r="A566" s="56"/>
      <c r="B566" s="7"/>
      <c r="C566" s="7"/>
      <c r="D566" s="7"/>
      <c r="E566" s="54"/>
      <c r="F566" s="56"/>
      <c r="G566" s="56"/>
      <c r="H566" s="124"/>
      <c r="I566" s="125"/>
      <c r="J566" s="125"/>
      <c r="K566" s="125"/>
      <c r="L566" s="125"/>
      <c r="M566" s="125"/>
      <c r="N566" s="424"/>
      <c r="O566" s="124"/>
      <c r="P566" s="124"/>
      <c r="Q566" s="124"/>
      <c r="R566" s="124"/>
      <c r="S566" s="124"/>
      <c r="T566" s="124"/>
      <c r="U566" s="124"/>
      <c r="V566" s="124"/>
      <c r="W566" s="124"/>
      <c r="X566" s="124"/>
      <c r="Y566" s="124"/>
      <c r="Z566" s="125"/>
      <c r="AA566" s="125"/>
      <c r="AB566" s="56"/>
      <c r="AC566" s="56"/>
      <c r="AE566" s="426"/>
    </row>
    <row r="567" spans="1:31" s="425" customFormat="1" x14ac:dyDescent="0.3">
      <c r="A567" s="56"/>
      <c r="B567" s="7"/>
      <c r="C567" s="7"/>
      <c r="D567" s="7"/>
      <c r="E567" s="54"/>
      <c r="F567" s="56"/>
      <c r="G567" s="56"/>
      <c r="H567" s="124"/>
      <c r="I567" s="125"/>
      <c r="J567" s="125"/>
      <c r="K567" s="125"/>
      <c r="L567" s="125"/>
      <c r="M567" s="125"/>
      <c r="N567" s="424"/>
      <c r="O567" s="124"/>
      <c r="P567" s="124"/>
      <c r="Q567" s="124"/>
      <c r="R567" s="124"/>
      <c r="S567" s="124"/>
      <c r="T567" s="124"/>
      <c r="U567" s="124"/>
      <c r="V567" s="124"/>
      <c r="W567" s="124"/>
      <c r="X567" s="124"/>
      <c r="Y567" s="124"/>
      <c r="Z567" s="125"/>
      <c r="AA567" s="125"/>
      <c r="AB567" s="56"/>
      <c r="AC567" s="56"/>
      <c r="AE567" s="426"/>
    </row>
    <row r="568" spans="1:31" s="425" customFormat="1" x14ac:dyDescent="0.3">
      <c r="A568" s="56"/>
      <c r="B568" s="7"/>
      <c r="C568" s="7"/>
      <c r="D568" s="7"/>
      <c r="E568" s="54"/>
      <c r="F568" s="56"/>
      <c r="G568" s="56"/>
      <c r="H568" s="124"/>
      <c r="I568" s="125"/>
      <c r="J568" s="125"/>
      <c r="K568" s="125"/>
      <c r="L568" s="125"/>
      <c r="M568" s="125"/>
      <c r="N568" s="424"/>
      <c r="O568" s="124"/>
      <c r="P568" s="124"/>
      <c r="Q568" s="124"/>
      <c r="R568" s="124"/>
      <c r="S568" s="124"/>
      <c r="T568" s="124"/>
      <c r="U568" s="124"/>
      <c r="V568" s="124"/>
      <c r="W568" s="124"/>
      <c r="X568" s="124"/>
      <c r="Y568" s="124"/>
      <c r="Z568" s="125"/>
      <c r="AA568" s="125"/>
      <c r="AB568" s="56"/>
      <c r="AC568" s="56"/>
      <c r="AE568" s="426"/>
    </row>
    <row r="569" spans="1:31" s="425" customFormat="1" x14ac:dyDescent="0.3">
      <c r="A569" s="56"/>
      <c r="B569" s="7"/>
      <c r="C569" s="7"/>
      <c r="D569" s="7"/>
      <c r="E569" s="54"/>
      <c r="F569" s="56"/>
      <c r="G569" s="56"/>
      <c r="H569" s="124"/>
      <c r="I569" s="125"/>
      <c r="J569" s="125"/>
      <c r="K569" s="125"/>
      <c r="L569" s="125"/>
      <c r="M569" s="125"/>
      <c r="N569" s="424"/>
      <c r="O569" s="124"/>
      <c r="P569" s="124"/>
      <c r="Q569" s="124"/>
      <c r="R569" s="124"/>
      <c r="S569" s="124"/>
      <c r="T569" s="124"/>
      <c r="U569" s="124"/>
      <c r="V569" s="124"/>
      <c r="W569" s="124"/>
      <c r="X569" s="124"/>
      <c r="Y569" s="124"/>
      <c r="Z569" s="125"/>
      <c r="AA569" s="125"/>
      <c r="AB569" s="56"/>
      <c r="AC569" s="56"/>
      <c r="AE569" s="426"/>
    </row>
    <row r="570" spans="1:31" s="425" customFormat="1" x14ac:dyDescent="0.3">
      <c r="A570" s="56"/>
      <c r="B570" s="7"/>
      <c r="C570" s="7"/>
      <c r="D570" s="7"/>
      <c r="E570" s="54"/>
      <c r="F570" s="56"/>
      <c r="G570" s="56"/>
      <c r="H570" s="124"/>
      <c r="I570" s="125"/>
      <c r="J570" s="125"/>
      <c r="K570" s="125"/>
      <c r="L570" s="125"/>
      <c r="M570" s="125"/>
      <c r="N570" s="424"/>
      <c r="O570" s="124"/>
      <c r="P570" s="124"/>
      <c r="Q570" s="124"/>
      <c r="R570" s="124"/>
      <c r="S570" s="124"/>
      <c r="T570" s="124"/>
      <c r="U570" s="124"/>
      <c r="V570" s="124"/>
      <c r="W570" s="124"/>
      <c r="X570" s="124"/>
      <c r="Y570" s="124"/>
      <c r="Z570" s="125"/>
      <c r="AA570" s="125"/>
      <c r="AB570" s="56"/>
      <c r="AC570" s="56"/>
      <c r="AE570" s="426"/>
    </row>
    <row r="571" spans="1:31" s="425" customFormat="1" x14ac:dyDescent="0.3">
      <c r="A571" s="56"/>
      <c r="B571" s="7"/>
      <c r="C571" s="7"/>
      <c r="D571" s="7"/>
      <c r="E571" s="54"/>
      <c r="F571" s="56"/>
      <c r="G571" s="56"/>
      <c r="H571" s="124"/>
      <c r="I571" s="125"/>
      <c r="J571" s="125"/>
      <c r="K571" s="125"/>
      <c r="L571" s="125"/>
      <c r="M571" s="125"/>
      <c r="N571" s="424"/>
      <c r="O571" s="124"/>
      <c r="P571" s="124"/>
      <c r="Q571" s="124"/>
      <c r="R571" s="124"/>
      <c r="S571" s="124"/>
      <c r="T571" s="124"/>
      <c r="U571" s="124"/>
      <c r="V571" s="124"/>
      <c r="W571" s="124"/>
      <c r="X571" s="124"/>
      <c r="Y571" s="124"/>
      <c r="Z571" s="125"/>
      <c r="AA571" s="125"/>
      <c r="AB571" s="56"/>
      <c r="AC571" s="56"/>
      <c r="AE571" s="426"/>
    </row>
    <row r="572" spans="1:31" s="425" customFormat="1" x14ac:dyDescent="0.3">
      <c r="A572" s="56"/>
      <c r="B572" s="7"/>
      <c r="C572" s="7"/>
      <c r="D572" s="7"/>
      <c r="E572" s="54"/>
      <c r="F572" s="56"/>
      <c r="G572" s="56"/>
      <c r="H572" s="124"/>
      <c r="I572" s="125"/>
      <c r="J572" s="125"/>
      <c r="K572" s="125"/>
      <c r="L572" s="125"/>
      <c r="M572" s="125"/>
      <c r="N572" s="424"/>
      <c r="O572" s="124"/>
      <c r="P572" s="124"/>
      <c r="Q572" s="124"/>
      <c r="R572" s="124"/>
      <c r="S572" s="124"/>
      <c r="T572" s="124"/>
      <c r="U572" s="124"/>
      <c r="V572" s="124"/>
      <c r="W572" s="124"/>
      <c r="X572" s="124"/>
      <c r="Y572" s="124"/>
      <c r="Z572" s="125"/>
      <c r="AA572" s="125"/>
      <c r="AB572" s="56"/>
      <c r="AC572" s="56"/>
      <c r="AE572" s="426"/>
    </row>
    <row r="573" spans="1:31" s="425" customFormat="1" x14ac:dyDescent="0.3">
      <c r="A573" s="56"/>
      <c r="B573" s="7"/>
      <c r="C573" s="7"/>
      <c r="D573" s="7"/>
      <c r="E573" s="54"/>
      <c r="F573" s="56"/>
      <c r="G573" s="56"/>
      <c r="H573" s="124"/>
      <c r="I573" s="125"/>
      <c r="J573" s="125"/>
      <c r="K573" s="125"/>
      <c r="L573" s="125"/>
      <c r="M573" s="125"/>
      <c r="N573" s="424"/>
      <c r="O573" s="124"/>
      <c r="P573" s="124"/>
      <c r="Q573" s="124"/>
      <c r="R573" s="124"/>
      <c r="S573" s="124"/>
      <c r="T573" s="124"/>
      <c r="U573" s="124"/>
      <c r="V573" s="124"/>
      <c r="W573" s="124"/>
      <c r="X573" s="124"/>
      <c r="Y573" s="124"/>
      <c r="Z573" s="125"/>
      <c r="AA573" s="125"/>
      <c r="AB573" s="56"/>
      <c r="AC573" s="56"/>
      <c r="AE573" s="426"/>
    </row>
    <row r="574" spans="1:31" s="425" customFormat="1" x14ac:dyDescent="0.3">
      <c r="A574" s="56"/>
      <c r="B574" s="7"/>
      <c r="C574" s="7"/>
      <c r="D574" s="7"/>
      <c r="E574" s="54"/>
      <c r="F574" s="56"/>
      <c r="G574" s="56"/>
      <c r="H574" s="124"/>
      <c r="I574" s="125"/>
      <c r="J574" s="125"/>
      <c r="K574" s="125"/>
      <c r="L574" s="125"/>
      <c r="M574" s="125"/>
      <c r="N574" s="424"/>
      <c r="O574" s="124"/>
      <c r="P574" s="124"/>
      <c r="Q574" s="124"/>
      <c r="R574" s="124"/>
      <c r="S574" s="124"/>
      <c r="T574" s="124"/>
      <c r="U574" s="124"/>
      <c r="V574" s="124"/>
      <c r="W574" s="124"/>
      <c r="X574" s="124"/>
      <c r="Y574" s="124"/>
      <c r="Z574" s="125"/>
      <c r="AA574" s="125"/>
      <c r="AB574" s="56"/>
      <c r="AC574" s="56"/>
      <c r="AE574" s="426"/>
    </row>
    <row r="575" spans="1:31" s="425" customFormat="1" x14ac:dyDescent="0.3">
      <c r="A575" s="56"/>
      <c r="B575" s="7"/>
      <c r="C575" s="7"/>
      <c r="D575" s="7"/>
      <c r="E575" s="54"/>
      <c r="F575" s="56"/>
      <c r="G575" s="56"/>
      <c r="H575" s="124"/>
      <c r="I575" s="125"/>
      <c r="J575" s="125"/>
      <c r="K575" s="125"/>
      <c r="L575" s="125"/>
      <c r="M575" s="125"/>
      <c r="N575" s="424"/>
      <c r="O575" s="124"/>
      <c r="P575" s="124"/>
      <c r="Q575" s="124"/>
      <c r="R575" s="124"/>
      <c r="S575" s="124"/>
      <c r="T575" s="124"/>
      <c r="U575" s="124"/>
      <c r="V575" s="124"/>
      <c r="W575" s="124"/>
      <c r="X575" s="124"/>
      <c r="Y575" s="124"/>
      <c r="Z575" s="125"/>
      <c r="AA575" s="125"/>
      <c r="AB575" s="56"/>
      <c r="AC575" s="56"/>
      <c r="AE575" s="426"/>
    </row>
    <row r="576" spans="1:31" s="425" customFormat="1" x14ac:dyDescent="0.3">
      <c r="A576" s="56"/>
      <c r="B576" s="7"/>
      <c r="C576" s="7"/>
      <c r="D576" s="7"/>
      <c r="E576" s="54"/>
      <c r="F576" s="56"/>
      <c r="G576" s="56"/>
      <c r="H576" s="124"/>
      <c r="I576" s="125"/>
      <c r="J576" s="125"/>
      <c r="K576" s="125"/>
      <c r="L576" s="125"/>
      <c r="M576" s="125"/>
      <c r="N576" s="424"/>
      <c r="O576" s="124"/>
      <c r="P576" s="124"/>
      <c r="Q576" s="124"/>
      <c r="R576" s="124"/>
      <c r="S576" s="124"/>
      <c r="T576" s="124"/>
      <c r="U576" s="124"/>
      <c r="V576" s="124"/>
      <c r="W576" s="124"/>
      <c r="X576" s="124"/>
      <c r="Y576" s="124"/>
      <c r="Z576" s="125"/>
      <c r="AA576" s="125"/>
      <c r="AB576" s="56"/>
      <c r="AC576" s="56"/>
      <c r="AE576" s="426"/>
    </row>
    <row r="577" spans="1:31" s="425" customFormat="1" x14ac:dyDescent="0.3">
      <c r="A577" s="56"/>
      <c r="B577" s="7"/>
      <c r="C577" s="7"/>
      <c r="D577" s="7"/>
      <c r="E577" s="54"/>
      <c r="F577" s="56"/>
      <c r="G577" s="56"/>
      <c r="H577" s="124"/>
      <c r="I577" s="125"/>
      <c r="J577" s="125"/>
      <c r="K577" s="125"/>
      <c r="L577" s="125"/>
      <c r="M577" s="125"/>
      <c r="N577" s="424"/>
      <c r="O577" s="124"/>
      <c r="P577" s="124"/>
      <c r="Q577" s="124"/>
      <c r="R577" s="124"/>
      <c r="S577" s="124"/>
      <c r="T577" s="124"/>
      <c r="U577" s="124"/>
      <c r="V577" s="124"/>
      <c r="W577" s="124"/>
      <c r="X577" s="124"/>
      <c r="Y577" s="124"/>
      <c r="Z577" s="125"/>
      <c r="AA577" s="125"/>
      <c r="AB577" s="56"/>
      <c r="AC577" s="56"/>
      <c r="AE577" s="426"/>
    </row>
    <row r="578" spans="1:31" s="425" customFormat="1" x14ac:dyDescent="0.3">
      <c r="A578" s="56"/>
      <c r="B578" s="7"/>
      <c r="C578" s="7"/>
      <c r="D578" s="7"/>
      <c r="E578" s="54"/>
      <c r="F578" s="56"/>
      <c r="G578" s="56"/>
      <c r="H578" s="124"/>
      <c r="I578" s="125"/>
      <c r="J578" s="125"/>
      <c r="K578" s="125"/>
      <c r="L578" s="125"/>
      <c r="M578" s="125"/>
      <c r="N578" s="424"/>
      <c r="O578" s="124"/>
      <c r="P578" s="124"/>
      <c r="Q578" s="124"/>
      <c r="R578" s="124"/>
      <c r="S578" s="124"/>
      <c r="T578" s="124"/>
      <c r="U578" s="124"/>
      <c r="V578" s="124"/>
      <c r="W578" s="124"/>
      <c r="X578" s="124"/>
      <c r="Y578" s="124"/>
      <c r="Z578" s="125"/>
      <c r="AA578" s="125"/>
      <c r="AB578" s="56"/>
      <c r="AC578" s="56"/>
      <c r="AE578" s="426"/>
    </row>
    <row r="579" spans="1:31" s="425" customFormat="1" x14ac:dyDescent="0.3">
      <c r="A579" s="56"/>
      <c r="B579" s="7"/>
      <c r="C579" s="7"/>
      <c r="D579" s="7"/>
      <c r="E579" s="54"/>
      <c r="F579" s="56"/>
      <c r="G579" s="56"/>
      <c r="H579" s="124"/>
      <c r="I579" s="125"/>
      <c r="J579" s="125"/>
      <c r="K579" s="125"/>
      <c r="L579" s="125"/>
      <c r="M579" s="125"/>
      <c r="N579" s="424"/>
      <c r="O579" s="124"/>
      <c r="P579" s="124"/>
      <c r="Q579" s="124"/>
      <c r="R579" s="124"/>
      <c r="S579" s="124"/>
      <c r="T579" s="124"/>
      <c r="U579" s="124"/>
      <c r="V579" s="124"/>
      <c r="W579" s="124"/>
      <c r="X579" s="124"/>
      <c r="Y579" s="124"/>
      <c r="Z579" s="125"/>
      <c r="AA579" s="125"/>
      <c r="AB579" s="56"/>
      <c r="AC579" s="56"/>
      <c r="AE579" s="426"/>
    </row>
    <row r="580" spans="1:31" s="425" customFormat="1" x14ac:dyDescent="0.3">
      <c r="A580" s="56"/>
      <c r="B580" s="7"/>
      <c r="C580" s="7"/>
      <c r="D580" s="7"/>
      <c r="E580" s="54"/>
      <c r="F580" s="56"/>
      <c r="G580" s="56"/>
      <c r="H580" s="124"/>
      <c r="I580" s="125"/>
      <c r="J580" s="125"/>
      <c r="K580" s="125"/>
      <c r="L580" s="125"/>
      <c r="M580" s="125"/>
      <c r="N580" s="424"/>
      <c r="O580" s="124"/>
      <c r="P580" s="124"/>
      <c r="Q580" s="124"/>
      <c r="R580" s="124"/>
      <c r="S580" s="124"/>
      <c r="T580" s="124"/>
      <c r="U580" s="124"/>
      <c r="V580" s="124"/>
      <c r="W580" s="124"/>
      <c r="X580" s="124"/>
      <c r="Y580" s="124"/>
      <c r="Z580" s="125"/>
      <c r="AA580" s="125"/>
      <c r="AB580" s="56"/>
      <c r="AC580" s="56"/>
      <c r="AE580" s="426"/>
    </row>
    <row r="581" spans="1:31" s="425" customFormat="1" x14ac:dyDescent="0.3">
      <c r="A581" s="56"/>
      <c r="B581" s="7"/>
      <c r="C581" s="7"/>
      <c r="D581" s="7"/>
      <c r="E581" s="54"/>
      <c r="F581" s="56"/>
      <c r="G581" s="56"/>
      <c r="H581" s="124"/>
      <c r="I581" s="125"/>
      <c r="J581" s="125"/>
      <c r="K581" s="125"/>
      <c r="L581" s="125"/>
      <c r="M581" s="125"/>
      <c r="N581" s="424"/>
      <c r="O581" s="124"/>
      <c r="P581" s="124"/>
      <c r="Q581" s="124"/>
      <c r="R581" s="124"/>
      <c r="S581" s="124"/>
      <c r="T581" s="124"/>
      <c r="U581" s="124"/>
      <c r="V581" s="124"/>
      <c r="W581" s="124"/>
      <c r="X581" s="124"/>
      <c r="Y581" s="124"/>
      <c r="Z581" s="125"/>
      <c r="AA581" s="125"/>
      <c r="AB581" s="56"/>
      <c r="AC581" s="56"/>
      <c r="AE581" s="426"/>
    </row>
    <row r="582" spans="1:31" s="425" customFormat="1" x14ac:dyDescent="0.3">
      <c r="A582" s="56"/>
      <c r="B582" s="7"/>
      <c r="C582" s="7"/>
      <c r="D582" s="7"/>
      <c r="E582" s="54"/>
      <c r="F582" s="56"/>
      <c r="G582" s="56"/>
      <c r="H582" s="124"/>
      <c r="I582" s="125"/>
      <c r="J582" s="125"/>
      <c r="K582" s="125"/>
      <c r="L582" s="125"/>
      <c r="M582" s="125"/>
      <c r="N582" s="424"/>
      <c r="O582" s="124"/>
      <c r="P582" s="124"/>
      <c r="Q582" s="124"/>
      <c r="R582" s="124"/>
      <c r="S582" s="124"/>
      <c r="T582" s="124"/>
      <c r="U582" s="124"/>
      <c r="V582" s="124"/>
      <c r="W582" s="124"/>
      <c r="X582" s="124"/>
      <c r="Y582" s="124"/>
      <c r="Z582" s="125"/>
      <c r="AA582" s="125"/>
      <c r="AB582" s="56"/>
      <c r="AC582" s="56"/>
      <c r="AE582" s="426"/>
    </row>
    <row r="583" spans="1:31" s="425" customFormat="1" x14ac:dyDescent="0.3">
      <c r="A583" s="56"/>
      <c r="B583" s="7"/>
      <c r="C583" s="7"/>
      <c r="D583" s="7"/>
      <c r="E583" s="54"/>
      <c r="F583" s="56"/>
      <c r="G583" s="56"/>
      <c r="H583" s="124"/>
      <c r="I583" s="125"/>
      <c r="J583" s="125"/>
      <c r="K583" s="125"/>
      <c r="L583" s="125"/>
      <c r="M583" s="125"/>
      <c r="N583" s="424"/>
      <c r="O583" s="124"/>
      <c r="P583" s="124"/>
      <c r="Q583" s="124"/>
      <c r="R583" s="124"/>
      <c r="S583" s="124"/>
      <c r="T583" s="124"/>
      <c r="U583" s="124"/>
      <c r="V583" s="124"/>
      <c r="W583" s="124"/>
      <c r="X583" s="124"/>
      <c r="Y583" s="124"/>
      <c r="Z583" s="125"/>
      <c r="AA583" s="125"/>
      <c r="AB583" s="56"/>
      <c r="AC583" s="56"/>
      <c r="AE583" s="426"/>
    </row>
    <row r="584" spans="1:31" s="425" customFormat="1" x14ac:dyDescent="0.3">
      <c r="A584" s="56"/>
      <c r="B584" s="7"/>
      <c r="C584" s="7"/>
      <c r="D584" s="7"/>
      <c r="E584" s="54"/>
      <c r="F584" s="56"/>
      <c r="G584" s="56"/>
      <c r="H584" s="124"/>
      <c r="I584" s="125"/>
      <c r="J584" s="125"/>
      <c r="K584" s="125"/>
      <c r="L584" s="125"/>
      <c r="M584" s="125"/>
      <c r="N584" s="424"/>
      <c r="O584" s="124"/>
      <c r="P584" s="124"/>
      <c r="Q584" s="124"/>
      <c r="R584" s="124"/>
      <c r="S584" s="124"/>
      <c r="T584" s="124"/>
      <c r="U584" s="124"/>
      <c r="V584" s="124"/>
      <c r="W584" s="124"/>
      <c r="X584" s="124"/>
      <c r="Y584" s="124"/>
      <c r="Z584" s="125"/>
      <c r="AA584" s="125"/>
      <c r="AB584" s="56"/>
      <c r="AC584" s="56"/>
      <c r="AE584" s="426"/>
    </row>
    <row r="585" spans="1:31" s="425" customFormat="1" x14ac:dyDescent="0.3">
      <c r="A585" s="56"/>
      <c r="B585" s="7"/>
      <c r="C585" s="7"/>
      <c r="D585" s="7"/>
      <c r="E585" s="54"/>
      <c r="F585" s="56"/>
      <c r="G585" s="56"/>
      <c r="H585" s="124"/>
      <c r="I585" s="125"/>
      <c r="J585" s="125"/>
      <c r="K585" s="125"/>
      <c r="L585" s="125"/>
      <c r="M585" s="125"/>
      <c r="N585" s="424"/>
      <c r="O585" s="124"/>
      <c r="P585" s="124"/>
      <c r="Q585" s="124"/>
      <c r="R585" s="124"/>
      <c r="S585" s="124"/>
      <c r="T585" s="124"/>
      <c r="U585" s="124"/>
      <c r="V585" s="124"/>
      <c r="W585" s="124"/>
      <c r="X585" s="124"/>
      <c r="Y585" s="124"/>
      <c r="Z585" s="125"/>
      <c r="AA585" s="125"/>
      <c r="AB585" s="56"/>
      <c r="AC585" s="56"/>
      <c r="AE585" s="426"/>
    </row>
    <row r="586" spans="1:31" s="425" customFormat="1" x14ac:dyDescent="0.3">
      <c r="A586" s="56"/>
      <c r="B586" s="7"/>
      <c r="C586" s="7"/>
      <c r="D586" s="7"/>
      <c r="E586" s="54"/>
      <c r="F586" s="56"/>
      <c r="G586" s="56"/>
      <c r="H586" s="124"/>
      <c r="I586" s="125"/>
      <c r="J586" s="125"/>
      <c r="K586" s="125"/>
      <c r="L586" s="125"/>
      <c r="M586" s="125"/>
      <c r="N586" s="424"/>
      <c r="O586" s="124"/>
      <c r="P586" s="124"/>
      <c r="Q586" s="124"/>
      <c r="R586" s="124"/>
      <c r="S586" s="124"/>
      <c r="T586" s="124"/>
      <c r="U586" s="124"/>
      <c r="V586" s="124"/>
      <c r="W586" s="124"/>
      <c r="X586" s="124"/>
      <c r="Y586" s="124"/>
      <c r="Z586" s="125"/>
      <c r="AA586" s="125"/>
      <c r="AB586" s="56"/>
      <c r="AC586" s="56"/>
      <c r="AE586" s="426"/>
    </row>
    <row r="587" spans="1:31" s="425" customFormat="1" x14ac:dyDescent="0.3">
      <c r="A587" s="56"/>
      <c r="B587" s="7"/>
      <c r="C587" s="7"/>
      <c r="D587" s="7"/>
      <c r="E587" s="54"/>
      <c r="F587" s="56"/>
      <c r="G587" s="56"/>
      <c r="H587" s="124"/>
      <c r="I587" s="125"/>
      <c r="J587" s="125"/>
      <c r="K587" s="125"/>
      <c r="L587" s="125"/>
      <c r="M587" s="125"/>
      <c r="N587" s="424"/>
      <c r="O587" s="124"/>
      <c r="P587" s="124"/>
      <c r="Q587" s="124"/>
      <c r="R587" s="124"/>
      <c r="S587" s="124"/>
      <c r="T587" s="124"/>
      <c r="U587" s="124"/>
      <c r="V587" s="124"/>
      <c r="W587" s="124"/>
      <c r="X587" s="124"/>
      <c r="Y587" s="124"/>
      <c r="Z587" s="125"/>
      <c r="AA587" s="125"/>
      <c r="AB587" s="56"/>
      <c r="AC587" s="56"/>
      <c r="AE587" s="426"/>
    </row>
    <row r="588" spans="1:31" s="425" customFormat="1" x14ac:dyDescent="0.3">
      <c r="A588" s="56"/>
      <c r="B588" s="7"/>
      <c r="C588" s="7"/>
      <c r="D588" s="7"/>
      <c r="E588" s="54"/>
      <c r="F588" s="56"/>
      <c r="G588" s="56"/>
      <c r="H588" s="124"/>
      <c r="I588" s="125"/>
      <c r="J588" s="125"/>
      <c r="K588" s="125"/>
      <c r="L588" s="125"/>
      <c r="M588" s="125"/>
      <c r="N588" s="424"/>
      <c r="O588" s="124"/>
      <c r="P588" s="124"/>
      <c r="Q588" s="124"/>
      <c r="R588" s="124"/>
      <c r="S588" s="124"/>
      <c r="T588" s="124"/>
      <c r="U588" s="124"/>
      <c r="V588" s="124"/>
      <c r="W588" s="124"/>
      <c r="X588" s="124"/>
      <c r="Y588" s="124"/>
      <c r="Z588" s="125"/>
      <c r="AA588" s="125"/>
      <c r="AB588" s="56"/>
      <c r="AC588" s="56"/>
      <c r="AE588" s="426"/>
    </row>
    <row r="589" spans="1:31" s="425" customFormat="1" x14ac:dyDescent="0.3">
      <c r="A589" s="56"/>
      <c r="B589" s="7"/>
      <c r="C589" s="7"/>
      <c r="D589" s="7"/>
      <c r="E589" s="54"/>
      <c r="F589" s="56"/>
      <c r="G589" s="56"/>
      <c r="H589" s="124"/>
      <c r="I589" s="125"/>
      <c r="J589" s="125"/>
      <c r="K589" s="125"/>
      <c r="L589" s="125"/>
      <c r="M589" s="125"/>
      <c r="N589" s="424"/>
      <c r="O589" s="124"/>
      <c r="P589" s="124"/>
      <c r="Q589" s="124"/>
      <c r="R589" s="124"/>
      <c r="S589" s="124"/>
      <c r="T589" s="124"/>
      <c r="U589" s="124"/>
      <c r="V589" s="124"/>
      <c r="W589" s="124"/>
      <c r="X589" s="124"/>
      <c r="Y589" s="124"/>
      <c r="Z589" s="125"/>
      <c r="AA589" s="125"/>
      <c r="AB589" s="56"/>
      <c r="AC589" s="56"/>
      <c r="AE589" s="426"/>
    </row>
    <row r="590" spans="1:31" s="425" customFormat="1" x14ac:dyDescent="0.3">
      <c r="A590" s="56"/>
      <c r="B590" s="7"/>
      <c r="C590" s="7"/>
      <c r="D590" s="7"/>
      <c r="E590" s="54"/>
      <c r="F590" s="56"/>
      <c r="G590" s="56"/>
      <c r="H590" s="124"/>
      <c r="I590" s="125"/>
      <c r="J590" s="125"/>
      <c r="K590" s="125"/>
      <c r="L590" s="125"/>
      <c r="M590" s="125"/>
      <c r="N590" s="424"/>
      <c r="O590" s="124"/>
      <c r="P590" s="124"/>
      <c r="Q590" s="124"/>
      <c r="R590" s="124"/>
      <c r="S590" s="124"/>
      <c r="T590" s="124"/>
      <c r="U590" s="124"/>
      <c r="V590" s="124"/>
      <c r="W590" s="124"/>
      <c r="X590" s="124"/>
      <c r="Y590" s="124"/>
      <c r="Z590" s="125"/>
      <c r="AA590" s="125"/>
      <c r="AB590" s="56"/>
      <c r="AC590" s="56"/>
      <c r="AE590" s="426"/>
    </row>
    <row r="591" spans="1:31" s="425" customFormat="1" x14ac:dyDescent="0.3">
      <c r="A591" s="56"/>
      <c r="B591" s="7"/>
      <c r="C591" s="7"/>
      <c r="D591" s="7"/>
      <c r="E591" s="54"/>
      <c r="F591" s="56"/>
      <c r="G591" s="56"/>
      <c r="H591" s="124"/>
      <c r="I591" s="125"/>
      <c r="J591" s="125"/>
      <c r="K591" s="125"/>
      <c r="L591" s="125"/>
      <c r="M591" s="125"/>
      <c r="N591" s="424"/>
      <c r="O591" s="124"/>
      <c r="P591" s="124"/>
      <c r="Q591" s="124"/>
      <c r="R591" s="124"/>
      <c r="S591" s="124"/>
      <c r="T591" s="124"/>
      <c r="U591" s="124"/>
      <c r="V591" s="124"/>
      <c r="W591" s="124"/>
      <c r="X591" s="124"/>
      <c r="Y591" s="124"/>
      <c r="Z591" s="125"/>
      <c r="AA591" s="125"/>
      <c r="AB591" s="56"/>
      <c r="AC591" s="56"/>
      <c r="AE591" s="426"/>
    </row>
    <row r="592" spans="1:31" s="425" customFormat="1" x14ac:dyDescent="0.3">
      <c r="A592" s="56"/>
      <c r="B592" s="7"/>
      <c r="C592" s="7"/>
      <c r="D592" s="7"/>
      <c r="E592" s="54"/>
      <c r="F592" s="56"/>
      <c r="G592" s="56"/>
      <c r="H592" s="124"/>
      <c r="I592" s="125"/>
      <c r="J592" s="125"/>
      <c r="K592" s="125"/>
      <c r="L592" s="125"/>
      <c r="M592" s="125"/>
      <c r="N592" s="424"/>
      <c r="O592" s="124"/>
      <c r="P592" s="124"/>
      <c r="Q592" s="124"/>
      <c r="R592" s="124"/>
      <c r="S592" s="124"/>
      <c r="T592" s="124"/>
      <c r="U592" s="124"/>
      <c r="V592" s="124"/>
      <c r="W592" s="124"/>
      <c r="X592" s="124"/>
      <c r="Y592" s="124"/>
      <c r="Z592" s="125"/>
      <c r="AA592" s="125"/>
      <c r="AB592" s="56"/>
      <c r="AC592" s="56"/>
      <c r="AE592" s="426"/>
    </row>
    <row r="593" spans="1:31" s="425" customFormat="1" x14ac:dyDescent="0.3">
      <c r="A593" s="56"/>
      <c r="B593" s="7"/>
      <c r="C593" s="7"/>
      <c r="D593" s="7"/>
      <c r="E593" s="54"/>
      <c r="F593" s="56"/>
      <c r="G593" s="56"/>
      <c r="H593" s="124"/>
      <c r="I593" s="125"/>
      <c r="J593" s="125"/>
      <c r="K593" s="125"/>
      <c r="L593" s="125"/>
      <c r="M593" s="125"/>
      <c r="N593" s="424"/>
      <c r="O593" s="124"/>
      <c r="P593" s="124"/>
      <c r="Q593" s="124"/>
      <c r="R593" s="124"/>
      <c r="S593" s="124"/>
      <c r="T593" s="124"/>
      <c r="U593" s="124"/>
      <c r="V593" s="124"/>
      <c r="W593" s="124"/>
      <c r="X593" s="124"/>
      <c r="Y593" s="124"/>
      <c r="Z593" s="125"/>
      <c r="AA593" s="125"/>
      <c r="AB593" s="56"/>
      <c r="AC593" s="56"/>
      <c r="AE593" s="426"/>
    </row>
    <row r="594" spans="1:31" s="425" customFormat="1" x14ac:dyDescent="0.3">
      <c r="A594" s="56"/>
      <c r="B594" s="7"/>
      <c r="C594" s="7"/>
      <c r="D594" s="7"/>
      <c r="E594" s="54"/>
      <c r="F594" s="56"/>
      <c r="G594" s="56"/>
      <c r="H594" s="124"/>
      <c r="I594" s="125"/>
      <c r="J594" s="125"/>
      <c r="K594" s="125"/>
      <c r="L594" s="125"/>
      <c r="M594" s="125"/>
      <c r="N594" s="424"/>
      <c r="O594" s="124"/>
      <c r="P594" s="124"/>
      <c r="Q594" s="124"/>
      <c r="R594" s="124"/>
      <c r="S594" s="124"/>
      <c r="T594" s="124"/>
      <c r="U594" s="124"/>
      <c r="V594" s="124"/>
      <c r="W594" s="124"/>
      <c r="X594" s="124"/>
      <c r="Y594" s="124"/>
      <c r="Z594" s="125"/>
      <c r="AA594" s="125"/>
      <c r="AB594" s="56"/>
      <c r="AC594" s="56"/>
      <c r="AE594" s="426"/>
    </row>
    <row r="595" spans="1:31" s="425" customFormat="1" x14ac:dyDescent="0.3">
      <c r="A595" s="56"/>
      <c r="B595" s="7"/>
      <c r="C595" s="7"/>
      <c r="D595" s="7"/>
      <c r="E595" s="54"/>
      <c r="F595" s="56"/>
      <c r="G595" s="56"/>
      <c r="H595" s="124"/>
      <c r="I595" s="125"/>
      <c r="J595" s="125"/>
      <c r="K595" s="125"/>
      <c r="L595" s="125"/>
      <c r="M595" s="125"/>
      <c r="N595" s="424"/>
      <c r="O595" s="124"/>
      <c r="P595" s="124"/>
      <c r="Q595" s="124"/>
      <c r="R595" s="124"/>
      <c r="S595" s="124"/>
      <c r="T595" s="124"/>
      <c r="U595" s="124"/>
      <c r="V595" s="124"/>
      <c r="W595" s="124"/>
      <c r="X595" s="124"/>
      <c r="Y595" s="124"/>
      <c r="Z595" s="125"/>
      <c r="AA595" s="125"/>
      <c r="AB595" s="56"/>
      <c r="AC595" s="56"/>
      <c r="AE595" s="426"/>
    </row>
    <row r="596" spans="1:31" s="425" customFormat="1" x14ac:dyDescent="0.3">
      <c r="A596" s="56"/>
      <c r="B596" s="7"/>
      <c r="C596" s="7"/>
      <c r="D596" s="7"/>
      <c r="E596" s="54"/>
      <c r="F596" s="56"/>
      <c r="G596" s="56"/>
      <c r="H596" s="124"/>
      <c r="I596" s="125"/>
      <c r="J596" s="125"/>
      <c r="K596" s="125"/>
      <c r="L596" s="125"/>
      <c r="M596" s="125"/>
      <c r="N596" s="424"/>
      <c r="O596" s="124"/>
      <c r="P596" s="124"/>
      <c r="Q596" s="124"/>
      <c r="R596" s="124"/>
      <c r="S596" s="124"/>
      <c r="T596" s="124"/>
      <c r="U596" s="124"/>
      <c r="V596" s="124"/>
      <c r="W596" s="124"/>
      <c r="X596" s="124"/>
      <c r="Y596" s="124"/>
      <c r="Z596" s="125"/>
      <c r="AA596" s="125"/>
      <c r="AB596" s="56"/>
      <c r="AC596" s="56"/>
      <c r="AE596" s="426"/>
    </row>
    <row r="597" spans="1:31" s="425" customFormat="1" x14ac:dyDescent="0.3">
      <c r="A597" s="56"/>
      <c r="B597" s="7"/>
      <c r="C597" s="7"/>
      <c r="D597" s="7"/>
      <c r="E597" s="54"/>
      <c r="F597" s="56"/>
      <c r="G597" s="56"/>
      <c r="H597" s="124"/>
      <c r="I597" s="125"/>
      <c r="J597" s="125"/>
      <c r="K597" s="125"/>
      <c r="L597" s="125"/>
      <c r="M597" s="125"/>
      <c r="N597" s="424"/>
      <c r="O597" s="124"/>
      <c r="P597" s="124"/>
      <c r="Q597" s="124"/>
      <c r="R597" s="124"/>
      <c r="S597" s="124"/>
      <c r="T597" s="124"/>
      <c r="U597" s="124"/>
      <c r="V597" s="124"/>
      <c r="W597" s="124"/>
      <c r="X597" s="124"/>
      <c r="Y597" s="124"/>
      <c r="Z597" s="125"/>
      <c r="AA597" s="125"/>
      <c r="AB597" s="56"/>
      <c r="AC597" s="56"/>
      <c r="AE597" s="426"/>
    </row>
    <row r="598" spans="1:31" s="425" customFormat="1" x14ac:dyDescent="0.3">
      <c r="A598" s="56"/>
      <c r="B598" s="7"/>
      <c r="C598" s="7"/>
      <c r="D598" s="7"/>
      <c r="E598" s="54"/>
      <c r="F598" s="56"/>
      <c r="G598" s="56"/>
      <c r="H598" s="124"/>
      <c r="I598" s="125"/>
      <c r="J598" s="125"/>
      <c r="K598" s="125"/>
      <c r="L598" s="125"/>
      <c r="M598" s="125"/>
      <c r="N598" s="424"/>
      <c r="O598" s="124"/>
      <c r="P598" s="124"/>
      <c r="Q598" s="124"/>
      <c r="R598" s="124"/>
      <c r="S598" s="124"/>
      <c r="T598" s="124"/>
      <c r="U598" s="124"/>
      <c r="V598" s="124"/>
      <c r="W598" s="124"/>
      <c r="X598" s="124"/>
      <c r="Y598" s="124"/>
      <c r="Z598" s="125"/>
      <c r="AA598" s="125"/>
      <c r="AB598" s="56"/>
      <c r="AC598" s="56"/>
      <c r="AE598" s="426"/>
    </row>
    <row r="599" spans="1:31" s="425" customFormat="1" x14ac:dyDescent="0.3">
      <c r="A599" s="56"/>
      <c r="B599" s="7"/>
      <c r="C599" s="7"/>
      <c r="D599" s="7"/>
      <c r="E599" s="54"/>
      <c r="F599" s="56"/>
      <c r="G599" s="56"/>
      <c r="H599" s="124"/>
      <c r="I599" s="125"/>
      <c r="J599" s="125"/>
      <c r="K599" s="125"/>
      <c r="L599" s="125"/>
      <c r="M599" s="125"/>
      <c r="N599" s="424"/>
      <c r="O599" s="124"/>
      <c r="P599" s="124"/>
      <c r="Q599" s="124"/>
      <c r="R599" s="124"/>
      <c r="S599" s="124"/>
      <c r="T599" s="124"/>
      <c r="U599" s="124"/>
      <c r="V599" s="124"/>
      <c r="W599" s="124"/>
      <c r="X599" s="124"/>
      <c r="Y599" s="124"/>
      <c r="Z599" s="125"/>
      <c r="AA599" s="125"/>
      <c r="AB599" s="56"/>
      <c r="AC599" s="56"/>
      <c r="AE599" s="426"/>
    </row>
    <row r="600" spans="1:31" s="425" customFormat="1" x14ac:dyDescent="0.3">
      <c r="A600" s="56"/>
      <c r="B600" s="7"/>
      <c r="C600" s="7"/>
      <c r="D600" s="7"/>
      <c r="E600" s="54"/>
      <c r="F600" s="56"/>
      <c r="G600" s="56"/>
      <c r="H600" s="124"/>
      <c r="I600" s="125"/>
      <c r="J600" s="125"/>
      <c r="K600" s="125"/>
      <c r="L600" s="125"/>
      <c r="M600" s="125"/>
      <c r="N600" s="424"/>
      <c r="O600" s="124"/>
      <c r="P600" s="124"/>
      <c r="Q600" s="124"/>
      <c r="R600" s="124"/>
      <c r="S600" s="124"/>
      <c r="T600" s="124"/>
      <c r="U600" s="124"/>
      <c r="V600" s="124"/>
      <c r="W600" s="124"/>
      <c r="X600" s="124"/>
      <c r="Y600" s="124"/>
      <c r="Z600" s="125"/>
      <c r="AA600" s="125"/>
      <c r="AB600" s="56"/>
      <c r="AC600" s="56"/>
      <c r="AE600" s="426"/>
    </row>
    <row r="601" spans="1:31" s="425" customFormat="1" x14ac:dyDescent="0.3">
      <c r="A601" s="56"/>
      <c r="B601" s="7"/>
      <c r="C601" s="7"/>
      <c r="D601" s="7"/>
      <c r="E601" s="54"/>
      <c r="F601" s="56"/>
      <c r="G601" s="56"/>
      <c r="H601" s="124"/>
      <c r="I601" s="125"/>
      <c r="J601" s="125"/>
      <c r="K601" s="125"/>
      <c r="L601" s="125"/>
      <c r="M601" s="125"/>
      <c r="N601" s="424"/>
      <c r="O601" s="124"/>
      <c r="P601" s="124"/>
      <c r="Q601" s="124"/>
      <c r="R601" s="124"/>
      <c r="S601" s="124"/>
      <c r="T601" s="124"/>
      <c r="U601" s="124"/>
      <c r="V601" s="124"/>
      <c r="W601" s="124"/>
      <c r="X601" s="124"/>
      <c r="Y601" s="124"/>
      <c r="Z601" s="125"/>
      <c r="AA601" s="125"/>
      <c r="AB601" s="56"/>
      <c r="AC601" s="56"/>
      <c r="AE601" s="426"/>
    </row>
    <row r="602" spans="1:31" s="425" customFormat="1" x14ac:dyDescent="0.3">
      <c r="A602" s="56"/>
      <c r="B602" s="7"/>
      <c r="C602" s="7"/>
      <c r="D602" s="7"/>
      <c r="E602" s="54"/>
      <c r="F602" s="56"/>
      <c r="G602" s="56"/>
      <c r="H602" s="124"/>
      <c r="I602" s="125"/>
      <c r="J602" s="125"/>
      <c r="K602" s="125"/>
      <c r="L602" s="125"/>
      <c r="M602" s="125"/>
      <c r="N602" s="424"/>
      <c r="O602" s="124"/>
      <c r="P602" s="124"/>
      <c r="Q602" s="124"/>
      <c r="R602" s="124"/>
      <c r="S602" s="124"/>
      <c r="T602" s="124"/>
      <c r="U602" s="124"/>
      <c r="V602" s="124"/>
      <c r="W602" s="124"/>
      <c r="X602" s="124"/>
      <c r="Y602" s="124"/>
      <c r="Z602" s="125"/>
      <c r="AA602" s="125"/>
      <c r="AB602" s="56"/>
      <c r="AC602" s="56"/>
      <c r="AE602" s="426"/>
    </row>
    <row r="603" spans="1:31" s="425" customFormat="1" x14ac:dyDescent="0.3">
      <c r="A603" s="56"/>
      <c r="B603" s="7"/>
      <c r="C603" s="7"/>
      <c r="D603" s="7"/>
      <c r="E603" s="54"/>
      <c r="F603" s="56"/>
      <c r="G603" s="56"/>
      <c r="H603" s="124"/>
      <c r="I603" s="125"/>
      <c r="J603" s="125"/>
      <c r="K603" s="125"/>
      <c r="L603" s="125"/>
      <c r="M603" s="125"/>
      <c r="N603" s="424"/>
      <c r="O603" s="124"/>
      <c r="P603" s="124"/>
      <c r="Q603" s="124"/>
      <c r="R603" s="124"/>
      <c r="S603" s="124"/>
      <c r="T603" s="124"/>
      <c r="U603" s="124"/>
      <c r="V603" s="124"/>
      <c r="W603" s="124"/>
      <c r="X603" s="124"/>
      <c r="Y603" s="124"/>
      <c r="Z603" s="125"/>
      <c r="AA603" s="125"/>
      <c r="AB603" s="56"/>
      <c r="AC603" s="56"/>
      <c r="AE603" s="426"/>
    </row>
    <row r="604" spans="1:31" s="425" customFormat="1" x14ac:dyDescent="0.3">
      <c r="A604" s="56"/>
      <c r="B604" s="7"/>
      <c r="C604" s="7"/>
      <c r="D604" s="7"/>
      <c r="E604" s="54"/>
      <c r="F604" s="56"/>
      <c r="G604" s="56"/>
      <c r="H604" s="124"/>
      <c r="I604" s="125"/>
      <c r="J604" s="125"/>
      <c r="K604" s="125"/>
      <c r="L604" s="125"/>
      <c r="M604" s="125"/>
      <c r="N604" s="424"/>
      <c r="O604" s="124"/>
      <c r="P604" s="124"/>
      <c r="Q604" s="124"/>
      <c r="R604" s="124"/>
      <c r="S604" s="124"/>
      <c r="T604" s="124"/>
      <c r="U604" s="124"/>
      <c r="V604" s="124"/>
      <c r="W604" s="124"/>
      <c r="X604" s="124"/>
      <c r="Y604" s="124"/>
      <c r="Z604" s="125"/>
      <c r="AA604" s="125"/>
      <c r="AB604" s="56"/>
      <c r="AC604" s="56"/>
      <c r="AE604" s="426"/>
    </row>
    <row r="605" spans="1:31" s="425" customFormat="1" x14ac:dyDescent="0.3">
      <c r="A605" s="56"/>
      <c r="B605" s="7"/>
      <c r="C605" s="7"/>
      <c r="D605" s="7"/>
      <c r="E605" s="54"/>
      <c r="F605" s="56"/>
      <c r="G605" s="56"/>
      <c r="H605" s="124"/>
      <c r="I605" s="125"/>
      <c r="J605" s="125"/>
      <c r="K605" s="125"/>
      <c r="L605" s="125"/>
      <c r="M605" s="125"/>
      <c r="N605" s="424"/>
      <c r="O605" s="124"/>
      <c r="P605" s="124"/>
      <c r="Q605" s="124"/>
      <c r="R605" s="124"/>
      <c r="S605" s="124"/>
      <c r="T605" s="124"/>
      <c r="U605" s="124"/>
      <c r="V605" s="124"/>
      <c r="W605" s="124"/>
      <c r="X605" s="124"/>
      <c r="Y605" s="124"/>
      <c r="Z605" s="125"/>
      <c r="AA605" s="125"/>
      <c r="AB605" s="56"/>
      <c r="AC605" s="56"/>
      <c r="AE605" s="426"/>
    </row>
    <row r="606" spans="1:31" s="425" customFormat="1" x14ac:dyDescent="0.3">
      <c r="A606" s="56"/>
      <c r="B606" s="7"/>
      <c r="C606" s="7"/>
      <c r="D606" s="7"/>
      <c r="E606" s="54"/>
      <c r="F606" s="56"/>
      <c r="G606" s="56"/>
      <c r="H606" s="124"/>
      <c r="I606" s="125"/>
      <c r="J606" s="125"/>
      <c r="K606" s="125"/>
      <c r="L606" s="125"/>
      <c r="M606" s="125"/>
      <c r="N606" s="424"/>
      <c r="O606" s="124"/>
      <c r="P606" s="124"/>
      <c r="Q606" s="124"/>
      <c r="R606" s="124"/>
      <c r="S606" s="124"/>
      <c r="T606" s="124"/>
      <c r="U606" s="124"/>
      <c r="V606" s="124"/>
      <c r="W606" s="124"/>
      <c r="X606" s="124"/>
      <c r="Y606" s="124"/>
      <c r="Z606" s="125"/>
      <c r="AA606" s="125"/>
      <c r="AB606" s="56"/>
      <c r="AC606" s="56"/>
      <c r="AE606" s="426"/>
    </row>
    <row r="607" spans="1:31" s="425" customFormat="1" x14ac:dyDescent="0.3">
      <c r="A607" s="56"/>
      <c r="B607" s="7"/>
      <c r="C607" s="7"/>
      <c r="D607" s="7"/>
      <c r="E607" s="54"/>
      <c r="F607" s="56"/>
      <c r="G607" s="56"/>
      <c r="H607" s="124"/>
      <c r="I607" s="125"/>
      <c r="J607" s="125"/>
      <c r="K607" s="125"/>
      <c r="L607" s="125"/>
      <c r="M607" s="125"/>
      <c r="N607" s="424"/>
      <c r="O607" s="124"/>
      <c r="P607" s="124"/>
      <c r="Q607" s="124"/>
      <c r="R607" s="124"/>
      <c r="S607" s="124"/>
      <c r="T607" s="124"/>
      <c r="U607" s="124"/>
      <c r="V607" s="124"/>
      <c r="W607" s="124"/>
      <c r="X607" s="124"/>
      <c r="Y607" s="124"/>
      <c r="Z607" s="125"/>
      <c r="AA607" s="125"/>
      <c r="AB607" s="56"/>
      <c r="AC607" s="56"/>
      <c r="AE607" s="426"/>
    </row>
    <row r="608" spans="1:31" s="425" customFormat="1" x14ac:dyDescent="0.3">
      <c r="A608" s="56"/>
      <c r="B608" s="7"/>
      <c r="C608" s="7"/>
      <c r="D608" s="7"/>
      <c r="E608" s="54"/>
      <c r="F608" s="56"/>
      <c r="G608" s="56"/>
      <c r="H608" s="124"/>
      <c r="I608" s="125"/>
      <c r="J608" s="125"/>
      <c r="K608" s="125"/>
      <c r="L608" s="125"/>
      <c r="M608" s="125"/>
      <c r="N608" s="424"/>
      <c r="O608" s="124"/>
      <c r="P608" s="124"/>
      <c r="Q608" s="124"/>
      <c r="R608" s="124"/>
      <c r="S608" s="124"/>
      <c r="T608" s="124"/>
      <c r="U608" s="124"/>
      <c r="V608" s="124"/>
      <c r="W608" s="124"/>
      <c r="X608" s="124"/>
      <c r="Y608" s="124"/>
      <c r="Z608" s="125"/>
      <c r="AA608" s="125"/>
      <c r="AB608" s="56"/>
      <c r="AC608" s="56"/>
      <c r="AE608" s="426"/>
    </row>
    <row r="609" spans="1:31" s="425" customFormat="1" x14ac:dyDescent="0.3">
      <c r="A609" s="56"/>
      <c r="B609" s="7"/>
      <c r="C609" s="7"/>
      <c r="D609" s="7"/>
      <c r="E609" s="54"/>
      <c r="F609" s="56"/>
      <c r="G609" s="56"/>
      <c r="H609" s="124"/>
      <c r="I609" s="125"/>
      <c r="J609" s="125"/>
      <c r="K609" s="125"/>
      <c r="L609" s="125"/>
      <c r="M609" s="125"/>
      <c r="N609" s="424"/>
      <c r="O609" s="124"/>
      <c r="P609" s="124"/>
      <c r="Q609" s="124"/>
      <c r="R609" s="124"/>
      <c r="S609" s="124"/>
      <c r="T609" s="124"/>
      <c r="U609" s="124"/>
      <c r="V609" s="124"/>
      <c r="W609" s="124"/>
      <c r="X609" s="124"/>
      <c r="Y609" s="124"/>
      <c r="Z609" s="125"/>
      <c r="AA609" s="125"/>
      <c r="AB609" s="56"/>
      <c r="AC609" s="56"/>
      <c r="AE609" s="426"/>
    </row>
    <row r="610" spans="1:31" s="425" customFormat="1" x14ac:dyDescent="0.3">
      <c r="A610" s="56"/>
      <c r="B610" s="7"/>
      <c r="C610" s="7"/>
      <c r="D610" s="7"/>
      <c r="E610" s="54"/>
      <c r="F610" s="56"/>
      <c r="G610" s="56"/>
      <c r="H610" s="124"/>
      <c r="I610" s="125"/>
      <c r="J610" s="125"/>
      <c r="K610" s="125"/>
      <c r="L610" s="125"/>
      <c r="M610" s="125"/>
      <c r="N610" s="424"/>
      <c r="O610" s="124"/>
      <c r="P610" s="124"/>
      <c r="Q610" s="124"/>
      <c r="R610" s="124"/>
      <c r="S610" s="124"/>
      <c r="T610" s="124"/>
      <c r="U610" s="124"/>
      <c r="V610" s="124"/>
      <c r="W610" s="124"/>
      <c r="X610" s="124"/>
      <c r="Y610" s="124"/>
      <c r="Z610" s="125"/>
      <c r="AA610" s="125"/>
      <c r="AB610" s="56"/>
      <c r="AC610" s="56"/>
      <c r="AE610" s="426"/>
    </row>
    <row r="611" spans="1:31" s="425" customFormat="1" x14ac:dyDescent="0.3">
      <c r="A611" s="56"/>
      <c r="B611" s="7"/>
      <c r="C611" s="7"/>
      <c r="D611" s="7"/>
      <c r="E611" s="54"/>
      <c r="F611" s="56"/>
      <c r="G611" s="56"/>
      <c r="H611" s="124"/>
      <c r="I611" s="125"/>
      <c r="J611" s="125"/>
      <c r="K611" s="125"/>
      <c r="L611" s="125"/>
      <c r="M611" s="125"/>
      <c r="N611" s="424"/>
      <c r="O611" s="124"/>
      <c r="P611" s="124"/>
      <c r="Q611" s="124"/>
      <c r="R611" s="124"/>
      <c r="S611" s="124"/>
      <c r="T611" s="124"/>
      <c r="U611" s="124"/>
      <c r="V611" s="124"/>
      <c r="W611" s="124"/>
      <c r="X611" s="124"/>
      <c r="Y611" s="124"/>
      <c r="Z611" s="125"/>
      <c r="AA611" s="125"/>
      <c r="AB611" s="56"/>
      <c r="AC611" s="56"/>
      <c r="AE611" s="426"/>
    </row>
    <row r="612" spans="1:31" s="425" customFormat="1" x14ac:dyDescent="0.3">
      <c r="A612" s="56"/>
      <c r="B612" s="7"/>
      <c r="C612" s="7"/>
      <c r="D612" s="7"/>
      <c r="E612" s="54"/>
      <c r="F612" s="56"/>
      <c r="G612" s="56"/>
      <c r="H612" s="124"/>
      <c r="I612" s="125"/>
      <c r="J612" s="125"/>
      <c r="K612" s="125"/>
      <c r="L612" s="125"/>
      <c r="M612" s="125"/>
      <c r="N612" s="424"/>
      <c r="O612" s="124"/>
      <c r="P612" s="124"/>
      <c r="Q612" s="124"/>
      <c r="R612" s="124"/>
      <c r="S612" s="124"/>
      <c r="T612" s="124"/>
      <c r="U612" s="124"/>
      <c r="V612" s="124"/>
      <c r="W612" s="124"/>
      <c r="X612" s="124"/>
      <c r="Y612" s="124"/>
      <c r="Z612" s="125"/>
      <c r="AA612" s="125"/>
      <c r="AB612" s="56"/>
      <c r="AC612" s="56"/>
      <c r="AE612" s="426"/>
    </row>
    <row r="613" spans="1:31" s="425" customFormat="1" x14ac:dyDescent="0.3">
      <c r="A613" s="56"/>
      <c r="B613" s="7"/>
      <c r="C613" s="7"/>
      <c r="D613" s="7"/>
      <c r="E613" s="54"/>
      <c r="F613" s="56"/>
      <c r="G613" s="56"/>
      <c r="H613" s="124"/>
      <c r="I613" s="125"/>
      <c r="J613" s="125"/>
      <c r="K613" s="125"/>
      <c r="L613" s="125"/>
      <c r="M613" s="125"/>
      <c r="N613" s="424"/>
      <c r="O613" s="124"/>
      <c r="P613" s="124"/>
      <c r="Q613" s="124"/>
      <c r="R613" s="124"/>
      <c r="S613" s="124"/>
      <c r="T613" s="124"/>
      <c r="U613" s="124"/>
      <c r="V613" s="124"/>
      <c r="W613" s="124"/>
      <c r="X613" s="124"/>
      <c r="Y613" s="124"/>
      <c r="Z613" s="125"/>
      <c r="AA613" s="125"/>
      <c r="AB613" s="56"/>
      <c r="AC613" s="56"/>
      <c r="AE613" s="426"/>
    </row>
    <row r="614" spans="1:31" s="425" customFormat="1" x14ac:dyDescent="0.3">
      <c r="A614" s="56"/>
      <c r="B614" s="7"/>
      <c r="C614" s="7"/>
      <c r="D614" s="7"/>
      <c r="E614" s="54"/>
      <c r="F614" s="56"/>
      <c r="G614" s="56"/>
      <c r="H614" s="124"/>
      <c r="I614" s="125"/>
      <c r="J614" s="125"/>
      <c r="K614" s="125"/>
      <c r="L614" s="125"/>
      <c r="M614" s="125"/>
      <c r="N614" s="424"/>
      <c r="O614" s="124"/>
      <c r="P614" s="124"/>
      <c r="Q614" s="124"/>
      <c r="R614" s="124"/>
      <c r="S614" s="124"/>
      <c r="T614" s="124"/>
      <c r="U614" s="124"/>
      <c r="V614" s="124"/>
      <c r="W614" s="124"/>
      <c r="X614" s="124"/>
      <c r="Y614" s="124"/>
      <c r="Z614" s="125"/>
      <c r="AA614" s="125"/>
      <c r="AB614" s="56"/>
      <c r="AC614" s="56"/>
      <c r="AE614" s="426"/>
    </row>
    <row r="615" spans="1:31" s="425" customFormat="1" x14ac:dyDescent="0.3">
      <c r="A615" s="56"/>
      <c r="B615" s="7"/>
      <c r="C615" s="7"/>
      <c r="D615" s="7"/>
      <c r="E615" s="54"/>
      <c r="F615" s="56"/>
      <c r="G615" s="56"/>
      <c r="H615" s="124"/>
      <c r="I615" s="125"/>
      <c r="J615" s="125"/>
      <c r="K615" s="125"/>
      <c r="L615" s="125"/>
      <c r="M615" s="125"/>
      <c r="N615" s="424"/>
      <c r="O615" s="124"/>
      <c r="P615" s="124"/>
      <c r="Q615" s="124"/>
      <c r="R615" s="124"/>
      <c r="S615" s="124"/>
      <c r="T615" s="124"/>
      <c r="U615" s="124"/>
      <c r="V615" s="124"/>
      <c r="W615" s="124"/>
      <c r="X615" s="124"/>
      <c r="Y615" s="124"/>
      <c r="Z615" s="125"/>
      <c r="AA615" s="125"/>
      <c r="AB615" s="56"/>
      <c r="AC615" s="56"/>
      <c r="AE615" s="426"/>
    </row>
    <row r="616" spans="1:31" s="425" customFormat="1" x14ac:dyDescent="0.3">
      <c r="A616" s="56"/>
      <c r="B616" s="7"/>
      <c r="C616" s="7"/>
      <c r="D616" s="7"/>
      <c r="E616" s="54"/>
      <c r="F616" s="56"/>
      <c r="G616" s="56"/>
      <c r="H616" s="124"/>
      <c r="I616" s="125"/>
      <c r="J616" s="125"/>
      <c r="K616" s="125"/>
      <c r="L616" s="125"/>
      <c r="M616" s="125"/>
      <c r="N616" s="424"/>
      <c r="O616" s="124"/>
      <c r="P616" s="124"/>
      <c r="Q616" s="124"/>
      <c r="R616" s="124"/>
      <c r="S616" s="124"/>
      <c r="T616" s="124"/>
      <c r="U616" s="124"/>
      <c r="V616" s="124"/>
      <c r="W616" s="124"/>
      <c r="X616" s="124"/>
      <c r="Y616" s="124"/>
      <c r="Z616" s="125"/>
      <c r="AA616" s="125"/>
      <c r="AB616" s="56"/>
      <c r="AC616" s="56"/>
      <c r="AE616" s="426"/>
    </row>
    <row r="617" spans="1:31" s="425" customFormat="1" x14ac:dyDescent="0.3">
      <c r="A617" s="56"/>
      <c r="B617" s="7"/>
      <c r="C617" s="7"/>
      <c r="D617" s="7"/>
      <c r="E617" s="54"/>
      <c r="F617" s="56"/>
      <c r="G617" s="56"/>
      <c r="H617" s="124"/>
      <c r="I617" s="125"/>
      <c r="J617" s="125"/>
      <c r="K617" s="125"/>
      <c r="L617" s="125"/>
      <c r="M617" s="125"/>
      <c r="N617" s="424"/>
      <c r="O617" s="124"/>
      <c r="P617" s="124"/>
      <c r="Q617" s="124"/>
      <c r="R617" s="124"/>
      <c r="S617" s="124"/>
      <c r="T617" s="124"/>
      <c r="U617" s="124"/>
      <c r="V617" s="124"/>
      <c r="W617" s="124"/>
      <c r="X617" s="124"/>
      <c r="Y617" s="124"/>
      <c r="Z617" s="125"/>
      <c r="AA617" s="125"/>
      <c r="AB617" s="56"/>
      <c r="AC617" s="56"/>
      <c r="AE617" s="426"/>
    </row>
    <row r="618" spans="1:31" s="425" customFormat="1" x14ac:dyDescent="0.3">
      <c r="A618" s="56"/>
      <c r="B618" s="7"/>
      <c r="C618" s="7"/>
      <c r="D618" s="7"/>
      <c r="E618" s="54"/>
      <c r="F618" s="56"/>
      <c r="G618" s="56"/>
      <c r="H618" s="124"/>
      <c r="I618" s="125"/>
      <c r="J618" s="125"/>
      <c r="K618" s="125"/>
      <c r="L618" s="125"/>
      <c r="M618" s="125"/>
      <c r="N618" s="424"/>
      <c r="O618" s="124"/>
      <c r="P618" s="124"/>
      <c r="Q618" s="124"/>
      <c r="R618" s="124"/>
      <c r="S618" s="124"/>
      <c r="T618" s="124"/>
      <c r="U618" s="124"/>
      <c r="V618" s="124"/>
      <c r="W618" s="124"/>
      <c r="X618" s="124"/>
      <c r="Y618" s="124"/>
      <c r="Z618" s="125"/>
      <c r="AA618" s="125"/>
      <c r="AB618" s="56"/>
      <c r="AC618" s="56"/>
      <c r="AE618" s="426"/>
    </row>
    <row r="619" spans="1:31" s="425" customFormat="1" x14ac:dyDescent="0.3">
      <c r="A619" s="56"/>
      <c r="B619" s="7"/>
      <c r="C619" s="7"/>
      <c r="D619" s="7"/>
      <c r="E619" s="54"/>
      <c r="F619" s="56"/>
      <c r="G619" s="56"/>
      <c r="H619" s="124"/>
      <c r="I619" s="125"/>
      <c r="J619" s="125"/>
      <c r="K619" s="125"/>
      <c r="L619" s="125"/>
      <c r="M619" s="125"/>
      <c r="N619" s="424"/>
      <c r="O619" s="124"/>
      <c r="P619" s="124"/>
      <c r="Q619" s="124"/>
      <c r="R619" s="124"/>
      <c r="S619" s="124"/>
      <c r="T619" s="124"/>
      <c r="U619" s="124"/>
      <c r="V619" s="124"/>
      <c r="W619" s="124"/>
      <c r="X619" s="124"/>
      <c r="Y619" s="124"/>
      <c r="Z619" s="125"/>
      <c r="AA619" s="125"/>
      <c r="AB619" s="56"/>
      <c r="AC619" s="56"/>
      <c r="AE619" s="426"/>
    </row>
    <row r="620" spans="1:31" s="425" customFormat="1" x14ac:dyDescent="0.3">
      <c r="A620" s="56"/>
      <c r="B620" s="7"/>
      <c r="C620" s="7"/>
      <c r="D620" s="7"/>
      <c r="E620" s="54"/>
      <c r="F620" s="56"/>
      <c r="G620" s="56"/>
      <c r="H620" s="124"/>
      <c r="I620" s="125"/>
      <c r="J620" s="125"/>
      <c r="K620" s="125"/>
      <c r="L620" s="125"/>
      <c r="M620" s="125"/>
      <c r="N620" s="424"/>
      <c r="O620" s="124"/>
      <c r="P620" s="124"/>
      <c r="Q620" s="124"/>
      <c r="R620" s="124"/>
      <c r="S620" s="124"/>
      <c r="T620" s="124"/>
      <c r="U620" s="124"/>
      <c r="V620" s="124"/>
      <c r="W620" s="124"/>
      <c r="X620" s="124"/>
      <c r="Y620" s="124"/>
      <c r="Z620" s="125"/>
      <c r="AA620" s="125"/>
      <c r="AB620" s="56"/>
      <c r="AC620" s="56"/>
      <c r="AE620" s="426"/>
    </row>
    <row r="621" spans="1:31" s="425" customFormat="1" x14ac:dyDescent="0.3">
      <c r="A621" s="56"/>
      <c r="B621" s="7"/>
      <c r="C621" s="7"/>
      <c r="D621" s="7"/>
      <c r="E621" s="54"/>
      <c r="F621" s="56"/>
      <c r="G621" s="56"/>
      <c r="H621" s="124"/>
      <c r="I621" s="125"/>
      <c r="J621" s="125"/>
      <c r="K621" s="125"/>
      <c r="L621" s="125"/>
      <c r="M621" s="125"/>
      <c r="N621" s="424"/>
      <c r="O621" s="124"/>
      <c r="P621" s="124"/>
      <c r="Q621" s="124"/>
      <c r="R621" s="124"/>
      <c r="S621" s="124"/>
      <c r="T621" s="124"/>
      <c r="U621" s="124"/>
      <c r="V621" s="124"/>
      <c r="W621" s="124"/>
      <c r="X621" s="124"/>
      <c r="Y621" s="124"/>
      <c r="Z621" s="125"/>
      <c r="AA621" s="125"/>
      <c r="AB621" s="56"/>
      <c r="AC621" s="56"/>
      <c r="AE621" s="426"/>
    </row>
    <row r="622" spans="1:31" s="425" customFormat="1" x14ac:dyDescent="0.3">
      <c r="A622" s="56"/>
      <c r="B622" s="7"/>
      <c r="C622" s="7"/>
      <c r="D622" s="7"/>
      <c r="E622" s="54"/>
      <c r="F622" s="56"/>
      <c r="G622" s="56"/>
      <c r="H622" s="124"/>
      <c r="I622" s="125"/>
      <c r="J622" s="125"/>
      <c r="K622" s="125"/>
      <c r="L622" s="125"/>
      <c r="M622" s="125"/>
      <c r="N622" s="424"/>
      <c r="O622" s="124"/>
      <c r="P622" s="124"/>
      <c r="Q622" s="124"/>
      <c r="R622" s="124"/>
      <c r="S622" s="124"/>
      <c r="T622" s="124"/>
      <c r="U622" s="124"/>
      <c r="V622" s="124"/>
      <c r="W622" s="124"/>
      <c r="X622" s="124"/>
      <c r="Y622" s="124"/>
      <c r="Z622" s="125"/>
      <c r="AA622" s="125"/>
      <c r="AB622" s="56"/>
      <c r="AC622" s="56"/>
      <c r="AE622" s="426"/>
    </row>
    <row r="623" spans="1:31" s="425" customFormat="1" x14ac:dyDescent="0.3">
      <c r="A623" s="56"/>
      <c r="B623" s="7"/>
      <c r="C623" s="7"/>
      <c r="D623" s="7"/>
      <c r="E623" s="54"/>
      <c r="F623" s="56"/>
      <c r="G623" s="56"/>
      <c r="H623" s="124"/>
      <c r="I623" s="125"/>
      <c r="J623" s="125"/>
      <c r="K623" s="125"/>
      <c r="L623" s="125"/>
      <c r="M623" s="125"/>
      <c r="N623" s="424"/>
      <c r="O623" s="124"/>
      <c r="P623" s="124"/>
      <c r="Q623" s="124"/>
      <c r="R623" s="124"/>
      <c r="S623" s="124"/>
      <c r="T623" s="124"/>
      <c r="U623" s="124"/>
      <c r="V623" s="124"/>
      <c r="W623" s="124"/>
      <c r="X623" s="124"/>
      <c r="Y623" s="124"/>
      <c r="Z623" s="125"/>
      <c r="AA623" s="125"/>
      <c r="AB623" s="56"/>
      <c r="AC623" s="56"/>
      <c r="AE623" s="426"/>
    </row>
    <row r="624" spans="1:31" s="425" customFormat="1" x14ac:dyDescent="0.3">
      <c r="A624" s="56"/>
      <c r="B624" s="7"/>
      <c r="C624" s="7"/>
      <c r="D624" s="7"/>
      <c r="E624" s="54"/>
      <c r="F624" s="56"/>
      <c r="G624" s="56"/>
      <c r="H624" s="124"/>
      <c r="I624" s="125"/>
      <c r="J624" s="125"/>
      <c r="K624" s="125"/>
      <c r="L624" s="125"/>
      <c r="M624" s="125"/>
      <c r="N624" s="424"/>
      <c r="O624" s="124"/>
      <c r="P624" s="124"/>
      <c r="Q624" s="124"/>
      <c r="R624" s="124"/>
      <c r="S624" s="124"/>
      <c r="T624" s="124"/>
      <c r="U624" s="124"/>
      <c r="V624" s="124"/>
      <c r="W624" s="124"/>
      <c r="X624" s="124"/>
      <c r="Y624" s="124"/>
      <c r="Z624" s="125"/>
      <c r="AA624" s="125"/>
      <c r="AB624" s="56"/>
      <c r="AC624" s="56"/>
      <c r="AE624" s="426"/>
    </row>
    <row r="625" spans="1:31" s="425" customFormat="1" x14ac:dyDescent="0.3">
      <c r="A625" s="56"/>
      <c r="B625" s="7"/>
      <c r="C625" s="7"/>
      <c r="D625" s="7"/>
      <c r="E625" s="54"/>
      <c r="F625" s="56"/>
      <c r="G625" s="56"/>
      <c r="H625" s="124"/>
      <c r="I625" s="125"/>
      <c r="J625" s="125"/>
      <c r="K625" s="125"/>
      <c r="L625" s="125"/>
      <c r="M625" s="125"/>
      <c r="N625" s="424"/>
      <c r="O625" s="124"/>
      <c r="P625" s="124"/>
      <c r="Q625" s="124"/>
      <c r="R625" s="124"/>
      <c r="S625" s="124"/>
      <c r="T625" s="124"/>
      <c r="U625" s="124"/>
      <c r="V625" s="124"/>
      <c r="W625" s="124"/>
      <c r="X625" s="124"/>
      <c r="Y625" s="124"/>
      <c r="Z625" s="125"/>
      <c r="AA625" s="125"/>
      <c r="AB625" s="56"/>
      <c r="AC625" s="56"/>
      <c r="AE625" s="426"/>
    </row>
    <row r="626" spans="1:31" s="425" customFormat="1" x14ac:dyDescent="0.3">
      <c r="A626" s="56"/>
      <c r="B626" s="7"/>
      <c r="C626" s="7"/>
      <c r="D626" s="7"/>
      <c r="E626" s="54"/>
      <c r="F626" s="56"/>
      <c r="G626" s="56"/>
      <c r="H626" s="124"/>
      <c r="I626" s="125"/>
      <c r="J626" s="125"/>
      <c r="K626" s="125"/>
      <c r="L626" s="125"/>
      <c r="M626" s="125"/>
      <c r="N626" s="424"/>
      <c r="O626" s="124"/>
      <c r="P626" s="124"/>
      <c r="Q626" s="124"/>
      <c r="R626" s="124"/>
      <c r="S626" s="124"/>
      <c r="T626" s="124"/>
      <c r="U626" s="124"/>
      <c r="V626" s="124"/>
      <c r="W626" s="124"/>
      <c r="X626" s="124"/>
      <c r="Y626" s="124"/>
      <c r="Z626" s="125"/>
      <c r="AA626" s="125"/>
      <c r="AB626" s="56"/>
      <c r="AC626" s="56"/>
      <c r="AE626" s="426"/>
    </row>
    <row r="627" spans="1:31" s="425" customFormat="1" x14ac:dyDescent="0.3">
      <c r="A627" s="56"/>
      <c r="B627" s="7"/>
      <c r="C627" s="7"/>
      <c r="D627" s="7"/>
      <c r="E627" s="54"/>
      <c r="F627" s="56"/>
      <c r="G627" s="56"/>
      <c r="H627" s="124"/>
      <c r="I627" s="125"/>
      <c r="J627" s="125"/>
      <c r="K627" s="125"/>
      <c r="L627" s="125"/>
      <c r="M627" s="125"/>
      <c r="N627" s="424"/>
      <c r="O627" s="124"/>
      <c r="P627" s="124"/>
      <c r="Q627" s="124"/>
      <c r="R627" s="124"/>
      <c r="S627" s="124"/>
      <c r="T627" s="124"/>
      <c r="U627" s="124"/>
      <c r="V627" s="124"/>
      <c r="W627" s="124"/>
      <c r="X627" s="124"/>
      <c r="Y627" s="124"/>
      <c r="Z627" s="125"/>
      <c r="AA627" s="125"/>
      <c r="AB627" s="56"/>
      <c r="AC627" s="56"/>
      <c r="AE627" s="426"/>
    </row>
    <row r="628" spans="1:31" s="425" customFormat="1" x14ac:dyDescent="0.3">
      <c r="A628" s="56"/>
      <c r="B628" s="7"/>
      <c r="C628" s="7"/>
      <c r="D628" s="7"/>
      <c r="E628" s="54"/>
      <c r="F628" s="56"/>
      <c r="G628" s="56"/>
      <c r="H628" s="124"/>
      <c r="I628" s="125"/>
      <c r="J628" s="125"/>
      <c r="K628" s="125"/>
      <c r="L628" s="125"/>
      <c r="M628" s="125"/>
      <c r="N628" s="424"/>
      <c r="O628" s="124"/>
      <c r="P628" s="124"/>
      <c r="Q628" s="124"/>
      <c r="R628" s="124"/>
      <c r="S628" s="124"/>
      <c r="T628" s="124"/>
      <c r="U628" s="124"/>
      <c r="V628" s="124"/>
      <c r="W628" s="124"/>
      <c r="X628" s="124"/>
      <c r="Y628" s="124"/>
      <c r="Z628" s="125"/>
      <c r="AA628" s="125"/>
      <c r="AB628" s="56"/>
      <c r="AC628" s="56"/>
      <c r="AE628" s="426"/>
    </row>
    <row r="629" spans="1:31" s="425" customFormat="1" x14ac:dyDescent="0.3">
      <c r="A629" s="56"/>
      <c r="B629" s="7"/>
      <c r="C629" s="7"/>
      <c r="D629" s="7"/>
      <c r="E629" s="54"/>
      <c r="F629" s="56"/>
      <c r="G629" s="56"/>
      <c r="H629" s="124"/>
      <c r="I629" s="125"/>
      <c r="J629" s="125"/>
      <c r="K629" s="125"/>
      <c r="L629" s="125"/>
      <c r="M629" s="125"/>
      <c r="N629" s="424"/>
      <c r="O629" s="124"/>
      <c r="P629" s="124"/>
      <c r="Q629" s="124"/>
      <c r="R629" s="124"/>
      <c r="S629" s="124"/>
      <c r="T629" s="124"/>
      <c r="U629" s="124"/>
      <c r="V629" s="124"/>
      <c r="W629" s="124"/>
      <c r="X629" s="124"/>
      <c r="Y629" s="124"/>
      <c r="Z629" s="125"/>
      <c r="AA629" s="125"/>
      <c r="AB629" s="56"/>
      <c r="AC629" s="56"/>
      <c r="AE629" s="426"/>
    </row>
    <row r="630" spans="1:31" s="425" customFormat="1" x14ac:dyDescent="0.3">
      <c r="A630" s="56"/>
      <c r="B630" s="7"/>
      <c r="C630" s="7"/>
      <c r="D630" s="7"/>
      <c r="E630" s="54"/>
      <c r="F630" s="56"/>
      <c r="G630" s="56"/>
      <c r="H630" s="124"/>
      <c r="I630" s="125"/>
      <c r="J630" s="125"/>
      <c r="K630" s="125"/>
      <c r="L630" s="125"/>
      <c r="M630" s="125"/>
      <c r="N630" s="424"/>
      <c r="O630" s="124"/>
      <c r="P630" s="124"/>
      <c r="Q630" s="124"/>
      <c r="R630" s="124"/>
      <c r="S630" s="124"/>
      <c r="T630" s="124"/>
      <c r="U630" s="124"/>
      <c r="V630" s="124"/>
      <c r="W630" s="124"/>
      <c r="X630" s="124"/>
      <c r="Y630" s="124"/>
      <c r="Z630" s="125"/>
      <c r="AA630" s="125"/>
      <c r="AB630" s="56"/>
      <c r="AC630" s="56"/>
      <c r="AE630" s="426"/>
    </row>
    <row r="631" spans="1:31" s="425" customFormat="1" x14ac:dyDescent="0.3">
      <c r="A631" s="56"/>
      <c r="B631" s="7"/>
      <c r="C631" s="7"/>
      <c r="D631" s="7"/>
      <c r="E631" s="54"/>
      <c r="F631" s="56"/>
      <c r="G631" s="56"/>
      <c r="H631" s="124"/>
      <c r="I631" s="125"/>
      <c r="J631" s="125"/>
      <c r="K631" s="125"/>
      <c r="L631" s="125"/>
      <c r="M631" s="125"/>
      <c r="N631" s="424"/>
      <c r="O631" s="124"/>
      <c r="P631" s="124"/>
      <c r="Q631" s="124"/>
      <c r="R631" s="124"/>
      <c r="S631" s="124"/>
      <c r="T631" s="124"/>
      <c r="U631" s="124"/>
      <c r="V631" s="124"/>
      <c r="W631" s="124"/>
      <c r="X631" s="124"/>
      <c r="Y631" s="124"/>
      <c r="Z631" s="125"/>
      <c r="AA631" s="125"/>
      <c r="AB631" s="56"/>
      <c r="AC631" s="56"/>
      <c r="AE631" s="426"/>
    </row>
    <row r="632" spans="1:31" s="425" customFormat="1" x14ac:dyDescent="0.3">
      <c r="A632" s="56"/>
      <c r="B632" s="7"/>
      <c r="C632" s="7"/>
      <c r="D632" s="7"/>
      <c r="E632" s="54"/>
      <c r="F632" s="56"/>
      <c r="G632" s="56"/>
      <c r="H632" s="124"/>
      <c r="I632" s="125"/>
      <c r="J632" s="125"/>
      <c r="K632" s="125"/>
      <c r="L632" s="125"/>
      <c r="M632" s="125"/>
      <c r="N632" s="424"/>
      <c r="O632" s="124"/>
      <c r="P632" s="124"/>
      <c r="Q632" s="124"/>
      <c r="R632" s="124"/>
      <c r="S632" s="124"/>
      <c r="T632" s="124"/>
      <c r="U632" s="124"/>
      <c r="V632" s="124"/>
      <c r="W632" s="124"/>
      <c r="X632" s="124"/>
      <c r="Y632" s="124"/>
      <c r="Z632" s="125"/>
      <c r="AA632" s="125"/>
      <c r="AB632" s="56"/>
      <c r="AC632" s="56"/>
      <c r="AE632" s="426"/>
    </row>
    <row r="633" spans="1:31" s="425" customFormat="1" x14ac:dyDescent="0.3">
      <c r="A633" s="56"/>
      <c r="B633" s="7"/>
      <c r="C633" s="7"/>
      <c r="D633" s="7"/>
      <c r="E633" s="54"/>
      <c r="F633" s="56"/>
      <c r="G633" s="56"/>
      <c r="H633" s="124"/>
      <c r="I633" s="125"/>
      <c r="J633" s="125"/>
      <c r="K633" s="125"/>
      <c r="L633" s="125"/>
      <c r="M633" s="125"/>
      <c r="N633" s="424"/>
      <c r="O633" s="124"/>
      <c r="P633" s="124"/>
      <c r="Q633" s="124"/>
      <c r="R633" s="124"/>
      <c r="S633" s="124"/>
      <c r="T633" s="124"/>
      <c r="U633" s="124"/>
      <c r="V633" s="124"/>
      <c r="W633" s="124"/>
      <c r="X633" s="124"/>
      <c r="Y633" s="124"/>
      <c r="Z633" s="125"/>
      <c r="AA633" s="125"/>
      <c r="AB633" s="56"/>
      <c r="AC633" s="56"/>
      <c r="AE633" s="426"/>
    </row>
    <row r="634" spans="1:31" s="425" customFormat="1" x14ac:dyDescent="0.3">
      <c r="A634" s="56"/>
      <c r="B634" s="7"/>
      <c r="C634" s="7"/>
      <c r="D634" s="7"/>
      <c r="E634" s="54"/>
      <c r="F634" s="56"/>
      <c r="G634" s="56"/>
      <c r="H634" s="124"/>
      <c r="I634" s="125"/>
      <c r="J634" s="125"/>
      <c r="K634" s="125"/>
      <c r="L634" s="125"/>
      <c r="M634" s="125"/>
      <c r="N634" s="424"/>
      <c r="O634" s="124"/>
      <c r="P634" s="124"/>
      <c r="Q634" s="124"/>
      <c r="R634" s="124"/>
      <c r="S634" s="124"/>
      <c r="T634" s="124"/>
      <c r="U634" s="124"/>
      <c r="V634" s="124"/>
      <c r="W634" s="124"/>
      <c r="X634" s="124"/>
      <c r="Y634" s="124"/>
      <c r="Z634" s="125"/>
      <c r="AA634" s="125"/>
      <c r="AB634" s="56"/>
      <c r="AC634" s="56"/>
      <c r="AE634" s="426"/>
    </row>
    <row r="635" spans="1:31" s="425" customFormat="1" x14ac:dyDescent="0.3">
      <c r="A635" s="56"/>
      <c r="B635" s="7"/>
      <c r="C635" s="7"/>
      <c r="D635" s="7"/>
      <c r="E635" s="54"/>
      <c r="F635" s="56"/>
      <c r="G635" s="56"/>
      <c r="H635" s="124"/>
      <c r="I635" s="125"/>
      <c r="J635" s="125"/>
      <c r="K635" s="125"/>
      <c r="L635" s="125"/>
      <c r="M635" s="125"/>
      <c r="N635" s="424"/>
      <c r="O635" s="124"/>
      <c r="P635" s="124"/>
      <c r="Q635" s="124"/>
      <c r="R635" s="124"/>
      <c r="S635" s="124"/>
      <c r="T635" s="124"/>
      <c r="U635" s="124"/>
      <c r="V635" s="124"/>
      <c r="W635" s="124"/>
      <c r="X635" s="124"/>
      <c r="Y635" s="124"/>
      <c r="Z635" s="125"/>
      <c r="AA635" s="125"/>
      <c r="AB635" s="56"/>
      <c r="AC635" s="56"/>
      <c r="AE635" s="426"/>
    </row>
    <row r="636" spans="1:31" s="425" customFormat="1" x14ac:dyDescent="0.3">
      <c r="A636" s="56"/>
      <c r="B636" s="7"/>
      <c r="C636" s="7"/>
      <c r="D636" s="7"/>
      <c r="E636" s="54"/>
      <c r="F636" s="56"/>
      <c r="G636" s="56"/>
      <c r="H636" s="124"/>
      <c r="I636" s="125"/>
      <c r="J636" s="125"/>
      <c r="K636" s="125"/>
      <c r="L636" s="125"/>
      <c r="M636" s="125"/>
      <c r="N636" s="424"/>
      <c r="O636" s="124"/>
      <c r="P636" s="124"/>
      <c r="Q636" s="124"/>
      <c r="R636" s="124"/>
      <c r="S636" s="124"/>
      <c r="T636" s="124"/>
      <c r="U636" s="124"/>
      <c r="V636" s="124"/>
      <c r="W636" s="124"/>
      <c r="X636" s="124"/>
      <c r="Y636" s="124"/>
      <c r="Z636" s="125"/>
      <c r="AA636" s="125"/>
      <c r="AB636" s="56"/>
      <c r="AC636" s="56"/>
      <c r="AE636" s="426"/>
    </row>
    <row r="637" spans="1:31" s="425" customFormat="1" x14ac:dyDescent="0.3">
      <c r="A637" s="56"/>
      <c r="B637" s="7"/>
      <c r="C637" s="7"/>
      <c r="D637" s="7"/>
      <c r="E637" s="54"/>
      <c r="F637" s="56"/>
      <c r="G637" s="56"/>
      <c r="H637" s="124"/>
      <c r="I637" s="125"/>
      <c r="J637" s="125"/>
      <c r="K637" s="125"/>
      <c r="L637" s="125"/>
      <c r="M637" s="125"/>
      <c r="N637" s="424"/>
      <c r="O637" s="124"/>
      <c r="P637" s="124"/>
      <c r="Q637" s="124"/>
      <c r="R637" s="124"/>
      <c r="S637" s="124"/>
      <c r="T637" s="124"/>
      <c r="U637" s="124"/>
      <c r="V637" s="124"/>
      <c r="W637" s="124"/>
      <c r="X637" s="124"/>
      <c r="Y637" s="124"/>
      <c r="Z637" s="125"/>
      <c r="AA637" s="125"/>
      <c r="AB637" s="56"/>
      <c r="AC637" s="56"/>
      <c r="AE637" s="426"/>
    </row>
    <row r="638" spans="1:31" s="425" customFormat="1" x14ac:dyDescent="0.3">
      <c r="A638" s="56"/>
      <c r="B638" s="7"/>
      <c r="C638" s="7"/>
      <c r="D638" s="7"/>
      <c r="E638" s="54"/>
      <c r="F638" s="56"/>
      <c r="G638" s="56"/>
      <c r="H638" s="124"/>
      <c r="I638" s="125"/>
      <c r="J638" s="125"/>
      <c r="K638" s="125"/>
      <c r="L638" s="125"/>
      <c r="M638" s="125"/>
      <c r="N638" s="424"/>
      <c r="O638" s="124"/>
      <c r="P638" s="124"/>
      <c r="Q638" s="124"/>
      <c r="R638" s="124"/>
      <c r="S638" s="124"/>
      <c r="T638" s="124"/>
      <c r="U638" s="124"/>
      <c r="V638" s="124"/>
      <c r="W638" s="124"/>
      <c r="X638" s="124"/>
      <c r="Y638" s="124"/>
      <c r="Z638" s="125"/>
      <c r="AA638" s="125"/>
      <c r="AB638" s="56"/>
      <c r="AC638" s="56"/>
      <c r="AE638" s="426"/>
    </row>
    <row r="639" spans="1:31" s="425" customFormat="1" x14ac:dyDescent="0.3">
      <c r="A639" s="56"/>
      <c r="B639" s="7"/>
      <c r="C639" s="7"/>
      <c r="D639" s="7"/>
      <c r="E639" s="54"/>
      <c r="F639" s="56"/>
      <c r="G639" s="56"/>
      <c r="H639" s="124"/>
      <c r="I639" s="125"/>
      <c r="J639" s="125"/>
      <c r="K639" s="125"/>
      <c r="L639" s="125"/>
      <c r="M639" s="125"/>
      <c r="N639" s="424"/>
      <c r="O639" s="124"/>
      <c r="P639" s="124"/>
      <c r="Q639" s="124"/>
      <c r="R639" s="124"/>
      <c r="S639" s="124"/>
      <c r="T639" s="124"/>
      <c r="U639" s="124"/>
      <c r="V639" s="124"/>
      <c r="W639" s="124"/>
      <c r="X639" s="124"/>
      <c r="Y639" s="124"/>
      <c r="Z639" s="125"/>
      <c r="AA639" s="125"/>
      <c r="AB639" s="56"/>
      <c r="AC639" s="56"/>
      <c r="AE639" s="426"/>
    </row>
    <row r="640" spans="1:31" s="425" customFormat="1" x14ac:dyDescent="0.3">
      <c r="A640" s="56"/>
      <c r="B640" s="7"/>
      <c r="C640" s="7"/>
      <c r="D640" s="7"/>
      <c r="E640" s="54"/>
      <c r="F640" s="56"/>
      <c r="G640" s="56"/>
      <c r="H640" s="124"/>
      <c r="I640" s="125"/>
      <c r="J640" s="125"/>
      <c r="K640" s="125"/>
      <c r="L640" s="125"/>
      <c r="M640" s="125"/>
      <c r="N640" s="424"/>
      <c r="O640" s="124"/>
      <c r="P640" s="124"/>
      <c r="Q640" s="124"/>
      <c r="R640" s="124"/>
      <c r="S640" s="124"/>
      <c r="T640" s="124"/>
      <c r="U640" s="124"/>
      <c r="V640" s="124"/>
      <c r="W640" s="124"/>
      <c r="X640" s="124"/>
      <c r="Y640" s="124"/>
      <c r="Z640" s="125"/>
      <c r="AA640" s="125"/>
      <c r="AB640" s="56"/>
      <c r="AC640" s="56"/>
      <c r="AE640" s="426"/>
    </row>
    <row r="641" spans="1:31" s="425" customFormat="1" x14ac:dyDescent="0.3">
      <c r="A641" s="56"/>
      <c r="B641" s="7"/>
      <c r="C641" s="7"/>
      <c r="D641" s="7"/>
      <c r="E641" s="54"/>
      <c r="F641" s="56"/>
      <c r="G641" s="56"/>
      <c r="H641" s="124"/>
      <c r="I641" s="125"/>
      <c r="J641" s="125"/>
      <c r="K641" s="125"/>
      <c r="L641" s="125"/>
      <c r="M641" s="125"/>
      <c r="N641" s="424"/>
      <c r="O641" s="124"/>
      <c r="P641" s="124"/>
      <c r="Q641" s="124"/>
      <c r="R641" s="124"/>
      <c r="S641" s="124"/>
      <c r="T641" s="124"/>
      <c r="U641" s="124"/>
      <c r="V641" s="124"/>
      <c r="W641" s="124"/>
      <c r="X641" s="124"/>
      <c r="Y641" s="124"/>
      <c r="Z641" s="125"/>
      <c r="AA641" s="125"/>
      <c r="AB641" s="56"/>
      <c r="AC641" s="56"/>
      <c r="AE641" s="426"/>
    </row>
    <row r="642" spans="1:31" s="425" customFormat="1" x14ac:dyDescent="0.3">
      <c r="A642" s="56"/>
      <c r="B642" s="7"/>
      <c r="C642" s="7"/>
      <c r="D642" s="7"/>
      <c r="E642" s="54"/>
      <c r="F642" s="56"/>
      <c r="G642" s="56"/>
      <c r="H642" s="124"/>
      <c r="I642" s="125"/>
      <c r="J642" s="125"/>
      <c r="K642" s="125"/>
      <c r="L642" s="125"/>
      <c r="M642" s="125"/>
      <c r="N642" s="424"/>
      <c r="O642" s="124"/>
      <c r="P642" s="124"/>
      <c r="Q642" s="124"/>
      <c r="R642" s="124"/>
      <c r="S642" s="124"/>
      <c r="T642" s="124"/>
      <c r="U642" s="124"/>
      <c r="V642" s="124"/>
      <c r="W642" s="124"/>
      <c r="X642" s="124"/>
      <c r="Y642" s="124"/>
      <c r="Z642" s="125"/>
      <c r="AA642" s="125"/>
      <c r="AB642" s="56"/>
      <c r="AC642" s="56"/>
      <c r="AE642" s="426"/>
    </row>
    <row r="643" spans="1:31" s="425" customFormat="1" x14ac:dyDescent="0.3">
      <c r="A643" s="56"/>
      <c r="B643" s="7"/>
      <c r="C643" s="7"/>
      <c r="D643" s="7"/>
      <c r="E643" s="54"/>
      <c r="F643" s="56"/>
      <c r="G643" s="56"/>
      <c r="H643" s="124"/>
      <c r="I643" s="125"/>
      <c r="J643" s="125"/>
      <c r="K643" s="125"/>
      <c r="L643" s="125"/>
      <c r="M643" s="125"/>
      <c r="N643" s="424"/>
      <c r="O643" s="124"/>
      <c r="P643" s="124"/>
      <c r="Q643" s="124"/>
      <c r="R643" s="124"/>
      <c r="S643" s="124"/>
      <c r="T643" s="124"/>
      <c r="U643" s="124"/>
      <c r="V643" s="124"/>
      <c r="W643" s="124"/>
      <c r="X643" s="124"/>
      <c r="Y643" s="124"/>
      <c r="Z643" s="125"/>
      <c r="AA643" s="125"/>
      <c r="AB643" s="56"/>
      <c r="AC643" s="56"/>
      <c r="AE643" s="426"/>
    </row>
    <row r="644" spans="1:31" s="425" customFormat="1" x14ac:dyDescent="0.3">
      <c r="A644" s="56"/>
      <c r="B644" s="7"/>
      <c r="C644" s="7"/>
      <c r="D644" s="7"/>
      <c r="E644" s="54"/>
      <c r="F644" s="56"/>
      <c r="G644" s="56"/>
      <c r="H644" s="124"/>
      <c r="I644" s="125"/>
      <c r="J644" s="125"/>
      <c r="K644" s="125"/>
      <c r="L644" s="125"/>
      <c r="M644" s="125"/>
      <c r="N644" s="424"/>
      <c r="O644" s="124"/>
      <c r="P644" s="124"/>
      <c r="Q644" s="124"/>
      <c r="R644" s="124"/>
      <c r="S644" s="124"/>
      <c r="T644" s="124"/>
      <c r="U644" s="124"/>
      <c r="V644" s="124"/>
      <c r="W644" s="124"/>
      <c r="X644" s="124"/>
      <c r="Y644" s="124"/>
      <c r="Z644" s="125"/>
      <c r="AA644" s="125"/>
      <c r="AB644" s="56"/>
      <c r="AC644" s="56"/>
      <c r="AE644" s="426"/>
    </row>
    <row r="645" spans="1:31" s="425" customFormat="1" x14ac:dyDescent="0.3">
      <c r="A645" s="56"/>
      <c r="B645" s="7"/>
      <c r="C645" s="7"/>
      <c r="D645" s="7"/>
      <c r="E645" s="54"/>
      <c r="F645" s="56"/>
      <c r="G645" s="56"/>
      <c r="H645" s="124"/>
      <c r="I645" s="125"/>
      <c r="J645" s="125"/>
      <c r="K645" s="125"/>
      <c r="L645" s="125"/>
      <c r="M645" s="125"/>
      <c r="N645" s="424"/>
      <c r="O645" s="124"/>
      <c r="P645" s="124"/>
      <c r="Q645" s="124"/>
      <c r="R645" s="124"/>
      <c r="S645" s="124"/>
      <c r="T645" s="124"/>
      <c r="U645" s="124"/>
      <c r="V645" s="124"/>
      <c r="W645" s="124"/>
      <c r="X645" s="124"/>
      <c r="Y645" s="124"/>
      <c r="Z645" s="125"/>
      <c r="AA645" s="125"/>
      <c r="AB645" s="56"/>
      <c r="AC645" s="56"/>
      <c r="AE645" s="426"/>
    </row>
    <row r="646" spans="1:31" s="425" customFormat="1" x14ac:dyDescent="0.3">
      <c r="A646" s="56"/>
      <c r="B646" s="7"/>
      <c r="C646" s="7"/>
      <c r="D646" s="7"/>
      <c r="E646" s="54"/>
      <c r="F646" s="56"/>
      <c r="G646" s="56"/>
      <c r="H646" s="124"/>
      <c r="I646" s="125"/>
      <c r="J646" s="125"/>
      <c r="K646" s="125"/>
      <c r="L646" s="125"/>
      <c r="M646" s="125"/>
      <c r="N646" s="424"/>
      <c r="O646" s="124"/>
      <c r="P646" s="124"/>
      <c r="Q646" s="124"/>
      <c r="R646" s="124"/>
      <c r="S646" s="124"/>
      <c r="T646" s="124"/>
      <c r="U646" s="124"/>
      <c r="V646" s="124"/>
      <c r="W646" s="124"/>
      <c r="X646" s="124"/>
      <c r="Y646" s="124"/>
      <c r="Z646" s="125"/>
      <c r="AA646" s="125"/>
      <c r="AB646" s="56"/>
      <c r="AC646" s="56"/>
      <c r="AE646" s="426"/>
    </row>
    <row r="647" spans="1:31" s="425" customFormat="1" x14ac:dyDescent="0.3">
      <c r="A647" s="56"/>
      <c r="B647" s="7"/>
      <c r="C647" s="7"/>
      <c r="D647" s="7"/>
      <c r="E647" s="54"/>
      <c r="F647" s="56"/>
      <c r="G647" s="56"/>
      <c r="H647" s="124"/>
      <c r="I647" s="125"/>
      <c r="J647" s="125"/>
      <c r="K647" s="125"/>
      <c r="L647" s="125"/>
      <c r="M647" s="125"/>
      <c r="N647" s="424"/>
      <c r="O647" s="124"/>
      <c r="P647" s="124"/>
      <c r="Q647" s="124"/>
      <c r="R647" s="124"/>
      <c r="S647" s="124"/>
      <c r="T647" s="124"/>
      <c r="U647" s="124"/>
      <c r="V647" s="124"/>
      <c r="W647" s="124"/>
      <c r="X647" s="124"/>
      <c r="Y647" s="124"/>
      <c r="Z647" s="125"/>
      <c r="AA647" s="125"/>
      <c r="AB647" s="56"/>
      <c r="AC647" s="56"/>
      <c r="AE647" s="426"/>
    </row>
    <row r="648" spans="1:31" s="425" customFormat="1" x14ac:dyDescent="0.3">
      <c r="A648" s="56"/>
      <c r="B648" s="7"/>
      <c r="C648" s="7"/>
      <c r="D648" s="7"/>
      <c r="E648" s="54"/>
      <c r="F648" s="56"/>
      <c r="G648" s="56"/>
      <c r="H648" s="124"/>
      <c r="I648" s="125"/>
      <c r="J648" s="125"/>
      <c r="K648" s="125"/>
      <c r="L648" s="125"/>
      <c r="M648" s="125"/>
      <c r="N648" s="424"/>
      <c r="O648" s="124"/>
      <c r="P648" s="124"/>
      <c r="Q648" s="124"/>
      <c r="R648" s="124"/>
      <c r="S648" s="124"/>
      <c r="T648" s="124"/>
      <c r="U648" s="124"/>
      <c r="V648" s="124"/>
      <c r="W648" s="124"/>
      <c r="X648" s="124"/>
      <c r="Y648" s="124"/>
      <c r="Z648" s="125"/>
      <c r="AA648" s="125"/>
      <c r="AB648" s="56"/>
      <c r="AC648" s="56"/>
      <c r="AE648" s="426"/>
    </row>
    <row r="649" spans="1:31" s="425" customFormat="1" x14ac:dyDescent="0.3">
      <c r="A649" s="56"/>
      <c r="B649" s="7"/>
      <c r="C649" s="7"/>
      <c r="D649" s="7"/>
      <c r="E649" s="54"/>
      <c r="F649" s="56"/>
      <c r="G649" s="56"/>
      <c r="H649" s="124"/>
      <c r="I649" s="125"/>
      <c r="J649" s="125"/>
      <c r="K649" s="125"/>
      <c r="L649" s="125"/>
      <c r="M649" s="125"/>
      <c r="N649" s="424"/>
      <c r="O649" s="124"/>
      <c r="P649" s="124"/>
      <c r="Q649" s="124"/>
      <c r="R649" s="124"/>
      <c r="S649" s="124"/>
      <c r="T649" s="124"/>
      <c r="U649" s="124"/>
      <c r="V649" s="124"/>
      <c r="W649" s="124"/>
      <c r="X649" s="124"/>
      <c r="Y649" s="124"/>
      <c r="Z649" s="125"/>
      <c r="AA649" s="125"/>
      <c r="AB649" s="56"/>
      <c r="AC649" s="56"/>
      <c r="AE649" s="426"/>
    </row>
    <row r="650" spans="1:31" s="425" customFormat="1" x14ac:dyDescent="0.3">
      <c r="A650" s="56"/>
      <c r="B650" s="7"/>
      <c r="C650" s="7"/>
      <c r="D650" s="7"/>
      <c r="E650" s="54"/>
      <c r="F650" s="56"/>
      <c r="G650" s="56"/>
      <c r="H650" s="124"/>
      <c r="I650" s="125"/>
      <c r="J650" s="125"/>
      <c r="K650" s="125"/>
      <c r="L650" s="125"/>
      <c r="M650" s="125"/>
      <c r="N650" s="424"/>
      <c r="O650" s="124"/>
      <c r="P650" s="124"/>
      <c r="Q650" s="124"/>
      <c r="R650" s="124"/>
      <c r="S650" s="124"/>
      <c r="T650" s="124"/>
      <c r="U650" s="124"/>
      <c r="V650" s="124"/>
      <c r="W650" s="124"/>
      <c r="X650" s="124"/>
      <c r="Y650" s="124"/>
      <c r="Z650" s="125"/>
      <c r="AA650" s="125"/>
      <c r="AB650" s="56"/>
      <c r="AC650" s="56"/>
      <c r="AE650" s="426"/>
    </row>
    <row r="651" spans="1:31" s="425" customFormat="1" x14ac:dyDescent="0.3">
      <c r="A651" s="56"/>
      <c r="B651" s="7"/>
      <c r="C651" s="7"/>
      <c r="D651" s="7"/>
      <c r="E651" s="54"/>
      <c r="F651" s="56"/>
      <c r="G651" s="56"/>
      <c r="H651" s="124"/>
      <c r="I651" s="125"/>
      <c r="J651" s="125"/>
      <c r="K651" s="125"/>
      <c r="L651" s="125"/>
      <c r="M651" s="125"/>
      <c r="N651" s="424"/>
      <c r="O651" s="124"/>
      <c r="P651" s="124"/>
      <c r="Q651" s="124"/>
      <c r="R651" s="124"/>
      <c r="S651" s="124"/>
      <c r="T651" s="124"/>
      <c r="U651" s="124"/>
      <c r="V651" s="124"/>
      <c r="W651" s="124"/>
      <c r="X651" s="124"/>
      <c r="Y651" s="124"/>
      <c r="Z651" s="125"/>
      <c r="AA651" s="125"/>
      <c r="AB651" s="56"/>
      <c r="AC651" s="56"/>
      <c r="AE651" s="426"/>
    </row>
    <row r="652" spans="1:31" s="425" customFormat="1" x14ac:dyDescent="0.3">
      <c r="A652" s="56"/>
      <c r="B652" s="7"/>
      <c r="C652" s="7"/>
      <c r="D652" s="7"/>
      <c r="E652" s="54"/>
      <c r="F652" s="56"/>
      <c r="G652" s="56"/>
      <c r="H652" s="124"/>
      <c r="I652" s="125"/>
      <c r="J652" s="125"/>
      <c r="K652" s="125"/>
      <c r="L652" s="125"/>
      <c r="M652" s="125"/>
      <c r="N652" s="424"/>
      <c r="O652" s="124"/>
      <c r="P652" s="124"/>
      <c r="Q652" s="124"/>
      <c r="R652" s="124"/>
      <c r="S652" s="124"/>
      <c r="T652" s="124"/>
      <c r="U652" s="124"/>
      <c r="V652" s="124"/>
      <c r="W652" s="124"/>
      <c r="X652" s="124"/>
      <c r="Y652" s="124"/>
      <c r="Z652" s="125"/>
      <c r="AA652" s="125"/>
      <c r="AB652" s="56"/>
      <c r="AC652" s="56"/>
      <c r="AE652" s="426"/>
    </row>
    <row r="653" spans="1:31" s="425" customFormat="1" x14ac:dyDescent="0.3">
      <c r="A653" s="56"/>
      <c r="B653" s="7"/>
      <c r="C653" s="7"/>
      <c r="D653" s="7"/>
      <c r="E653" s="54"/>
      <c r="F653" s="56"/>
      <c r="G653" s="56"/>
      <c r="H653" s="124"/>
      <c r="I653" s="125"/>
      <c r="J653" s="125"/>
      <c r="K653" s="125"/>
      <c r="L653" s="125"/>
      <c r="M653" s="125"/>
      <c r="N653" s="424"/>
      <c r="O653" s="124"/>
      <c r="P653" s="124"/>
      <c r="Q653" s="124"/>
      <c r="R653" s="124"/>
      <c r="S653" s="124"/>
      <c r="T653" s="124"/>
      <c r="U653" s="124"/>
      <c r="V653" s="124"/>
      <c r="W653" s="124"/>
      <c r="X653" s="124"/>
      <c r="Y653" s="124"/>
      <c r="Z653" s="125"/>
      <c r="AA653" s="125"/>
      <c r="AB653" s="56"/>
      <c r="AC653" s="56"/>
      <c r="AE653" s="426"/>
    </row>
    <row r="654" spans="1:31" s="425" customFormat="1" x14ac:dyDescent="0.3">
      <c r="A654" s="56"/>
      <c r="B654" s="7"/>
      <c r="C654" s="7"/>
      <c r="D654" s="7"/>
      <c r="E654" s="54"/>
      <c r="F654" s="56"/>
      <c r="G654" s="56"/>
      <c r="H654" s="124"/>
      <c r="I654" s="125"/>
      <c r="J654" s="125"/>
      <c r="K654" s="125"/>
      <c r="L654" s="125"/>
      <c r="M654" s="125"/>
      <c r="N654" s="424"/>
      <c r="O654" s="124"/>
      <c r="P654" s="124"/>
      <c r="Q654" s="124"/>
      <c r="R654" s="124"/>
      <c r="S654" s="124"/>
      <c r="T654" s="124"/>
      <c r="U654" s="124"/>
      <c r="V654" s="124"/>
      <c r="W654" s="124"/>
      <c r="X654" s="124"/>
      <c r="Y654" s="124"/>
      <c r="Z654" s="125"/>
      <c r="AA654" s="125"/>
      <c r="AB654" s="56"/>
      <c r="AC654" s="56"/>
      <c r="AE654" s="426"/>
    </row>
    <row r="655" spans="1:31" s="425" customFormat="1" x14ac:dyDescent="0.3">
      <c r="A655" s="56"/>
      <c r="B655" s="7"/>
      <c r="C655" s="7"/>
      <c r="D655" s="7"/>
      <c r="E655" s="54"/>
      <c r="F655" s="56"/>
      <c r="G655" s="56"/>
      <c r="H655" s="124"/>
      <c r="I655" s="125"/>
      <c r="J655" s="125"/>
      <c r="K655" s="125"/>
      <c r="L655" s="125"/>
      <c r="M655" s="125"/>
      <c r="N655" s="424"/>
      <c r="O655" s="124"/>
      <c r="P655" s="124"/>
      <c r="Q655" s="124"/>
      <c r="R655" s="124"/>
      <c r="S655" s="124"/>
      <c r="T655" s="124"/>
      <c r="U655" s="124"/>
      <c r="V655" s="124"/>
      <c r="W655" s="124"/>
      <c r="X655" s="124"/>
      <c r="Y655" s="124"/>
      <c r="Z655" s="125"/>
      <c r="AA655" s="125"/>
      <c r="AB655" s="56"/>
      <c r="AC655" s="56"/>
      <c r="AE655" s="426"/>
    </row>
    <row r="656" spans="1:31" s="425" customFormat="1" x14ac:dyDescent="0.3">
      <c r="A656" s="56"/>
      <c r="B656" s="7"/>
      <c r="C656" s="7"/>
      <c r="D656" s="7"/>
      <c r="E656" s="54"/>
      <c r="F656" s="56"/>
      <c r="G656" s="56"/>
      <c r="H656" s="124"/>
      <c r="I656" s="125"/>
      <c r="J656" s="125"/>
      <c r="K656" s="125"/>
      <c r="L656" s="125"/>
      <c r="M656" s="125"/>
      <c r="N656" s="424"/>
      <c r="O656" s="124"/>
      <c r="P656" s="124"/>
      <c r="Q656" s="124"/>
      <c r="R656" s="124"/>
      <c r="S656" s="124"/>
      <c r="T656" s="124"/>
      <c r="U656" s="124"/>
      <c r="V656" s="124"/>
      <c r="W656" s="124"/>
      <c r="X656" s="124"/>
      <c r="Y656" s="124"/>
      <c r="Z656" s="125"/>
      <c r="AA656" s="125"/>
      <c r="AB656" s="56"/>
      <c r="AC656" s="56"/>
      <c r="AE656" s="426"/>
    </row>
    <row r="657" spans="1:31" s="425" customFormat="1" x14ac:dyDescent="0.3">
      <c r="A657" s="56"/>
      <c r="B657" s="7"/>
      <c r="C657" s="7"/>
      <c r="D657" s="7"/>
      <c r="E657" s="54"/>
      <c r="F657" s="56"/>
      <c r="G657" s="56"/>
      <c r="H657" s="124"/>
      <c r="I657" s="125"/>
      <c r="J657" s="125"/>
      <c r="K657" s="125"/>
      <c r="L657" s="125"/>
      <c r="M657" s="125"/>
      <c r="N657" s="424"/>
      <c r="O657" s="124"/>
      <c r="P657" s="124"/>
      <c r="Q657" s="124"/>
      <c r="R657" s="124"/>
      <c r="S657" s="124"/>
      <c r="T657" s="124"/>
      <c r="U657" s="124"/>
      <c r="V657" s="124"/>
      <c r="W657" s="124"/>
      <c r="X657" s="124"/>
      <c r="Y657" s="124"/>
      <c r="Z657" s="125"/>
      <c r="AA657" s="125"/>
      <c r="AB657" s="56"/>
      <c r="AC657" s="56"/>
      <c r="AE657" s="426"/>
    </row>
    <row r="658" spans="1:31" s="425" customFormat="1" x14ac:dyDescent="0.3">
      <c r="A658" s="56"/>
      <c r="B658" s="7"/>
      <c r="C658" s="7"/>
      <c r="D658" s="7"/>
      <c r="E658" s="54"/>
      <c r="F658" s="56"/>
      <c r="G658" s="56"/>
      <c r="H658" s="124"/>
      <c r="I658" s="125"/>
      <c r="J658" s="125"/>
      <c r="K658" s="125"/>
      <c r="L658" s="125"/>
      <c r="M658" s="125"/>
      <c r="N658" s="424"/>
      <c r="O658" s="124"/>
      <c r="P658" s="124"/>
      <c r="Q658" s="124"/>
      <c r="R658" s="124"/>
      <c r="S658" s="124"/>
      <c r="T658" s="124"/>
      <c r="U658" s="124"/>
      <c r="V658" s="124"/>
      <c r="W658" s="124"/>
      <c r="X658" s="124"/>
      <c r="Y658" s="124"/>
      <c r="Z658" s="125"/>
      <c r="AA658" s="125"/>
      <c r="AB658" s="56"/>
      <c r="AC658" s="56"/>
      <c r="AE658" s="426"/>
    </row>
    <row r="659" spans="1:31" s="425" customFormat="1" x14ac:dyDescent="0.3">
      <c r="A659" s="56"/>
      <c r="B659" s="7"/>
      <c r="C659" s="7"/>
      <c r="D659" s="7"/>
      <c r="E659" s="54"/>
      <c r="F659" s="56"/>
      <c r="G659" s="56"/>
      <c r="H659" s="124"/>
      <c r="I659" s="125"/>
      <c r="J659" s="125"/>
      <c r="K659" s="125"/>
      <c r="L659" s="125"/>
      <c r="M659" s="125"/>
      <c r="N659" s="424"/>
      <c r="O659" s="124"/>
      <c r="P659" s="124"/>
      <c r="Q659" s="124"/>
      <c r="R659" s="124"/>
      <c r="S659" s="124"/>
      <c r="T659" s="124"/>
      <c r="U659" s="124"/>
      <c r="V659" s="124"/>
      <c r="W659" s="124"/>
      <c r="X659" s="124"/>
      <c r="Y659" s="124"/>
      <c r="Z659" s="125"/>
      <c r="AA659" s="125"/>
      <c r="AB659" s="56"/>
      <c r="AC659" s="56"/>
      <c r="AE659" s="426"/>
    </row>
    <row r="660" spans="1:31" s="425" customFormat="1" x14ac:dyDescent="0.3">
      <c r="A660" s="56"/>
      <c r="B660" s="7"/>
      <c r="C660" s="7"/>
      <c r="D660" s="7"/>
      <c r="E660" s="54"/>
      <c r="F660" s="56"/>
      <c r="G660" s="56"/>
      <c r="H660" s="124"/>
      <c r="I660" s="125"/>
      <c r="J660" s="125"/>
      <c r="K660" s="125"/>
      <c r="L660" s="125"/>
      <c r="M660" s="125"/>
      <c r="N660" s="424"/>
      <c r="O660" s="124"/>
      <c r="P660" s="124"/>
      <c r="Q660" s="124"/>
      <c r="R660" s="124"/>
      <c r="S660" s="124"/>
      <c r="T660" s="124"/>
      <c r="U660" s="124"/>
      <c r="V660" s="124"/>
      <c r="W660" s="124"/>
      <c r="X660" s="124"/>
      <c r="Y660" s="124"/>
      <c r="Z660" s="125"/>
      <c r="AA660" s="125"/>
      <c r="AB660" s="56"/>
      <c r="AC660" s="56"/>
      <c r="AE660" s="426"/>
    </row>
    <row r="661" spans="1:31" s="425" customFormat="1" x14ac:dyDescent="0.3">
      <c r="A661" s="56"/>
      <c r="B661" s="7"/>
      <c r="C661" s="7"/>
      <c r="D661" s="7"/>
      <c r="E661" s="54"/>
      <c r="F661" s="56"/>
      <c r="G661" s="56"/>
      <c r="H661" s="124"/>
      <c r="I661" s="125"/>
      <c r="J661" s="125"/>
      <c r="K661" s="125"/>
      <c r="L661" s="125"/>
      <c r="M661" s="125"/>
      <c r="N661" s="424"/>
      <c r="O661" s="124"/>
      <c r="P661" s="124"/>
      <c r="Q661" s="124"/>
      <c r="R661" s="124"/>
      <c r="S661" s="124"/>
      <c r="T661" s="124"/>
      <c r="U661" s="124"/>
      <c r="V661" s="124"/>
      <c r="W661" s="124"/>
      <c r="X661" s="124"/>
      <c r="Y661" s="124"/>
      <c r="Z661" s="125"/>
      <c r="AA661" s="125"/>
      <c r="AB661" s="56"/>
      <c r="AC661" s="56"/>
      <c r="AE661" s="426"/>
    </row>
    <row r="662" spans="1:31" s="425" customFormat="1" x14ac:dyDescent="0.3">
      <c r="A662" s="56"/>
      <c r="B662" s="7"/>
      <c r="C662" s="7"/>
      <c r="D662" s="7"/>
      <c r="E662" s="54"/>
      <c r="F662" s="56"/>
      <c r="G662" s="56"/>
      <c r="H662" s="124"/>
      <c r="I662" s="125"/>
      <c r="J662" s="125"/>
      <c r="K662" s="125"/>
      <c r="L662" s="125"/>
      <c r="M662" s="125"/>
      <c r="N662" s="424"/>
      <c r="O662" s="124"/>
      <c r="P662" s="124"/>
      <c r="Q662" s="124"/>
      <c r="R662" s="124"/>
      <c r="S662" s="124"/>
      <c r="T662" s="124"/>
      <c r="U662" s="124"/>
      <c r="V662" s="124"/>
      <c r="W662" s="124"/>
      <c r="X662" s="124"/>
      <c r="Y662" s="124"/>
      <c r="Z662" s="125"/>
      <c r="AA662" s="125"/>
      <c r="AB662" s="56"/>
      <c r="AC662" s="56"/>
      <c r="AE662" s="426"/>
    </row>
    <row r="663" spans="1:31" s="425" customFormat="1" x14ac:dyDescent="0.3">
      <c r="A663" s="56"/>
      <c r="B663" s="7"/>
      <c r="C663" s="7"/>
      <c r="D663" s="7"/>
      <c r="E663" s="54"/>
      <c r="F663" s="56"/>
      <c r="G663" s="56"/>
      <c r="H663" s="124"/>
      <c r="I663" s="125"/>
      <c r="J663" s="125"/>
      <c r="K663" s="125"/>
      <c r="L663" s="125"/>
      <c r="M663" s="125"/>
      <c r="N663" s="424"/>
      <c r="O663" s="124"/>
      <c r="P663" s="124"/>
      <c r="Q663" s="124"/>
      <c r="R663" s="124"/>
      <c r="S663" s="124"/>
      <c r="T663" s="124"/>
      <c r="U663" s="124"/>
      <c r="V663" s="124"/>
      <c r="W663" s="124"/>
      <c r="X663" s="124"/>
      <c r="Y663" s="124"/>
      <c r="Z663" s="125"/>
      <c r="AA663" s="125"/>
      <c r="AB663" s="56"/>
      <c r="AC663" s="56"/>
      <c r="AE663" s="426"/>
    </row>
    <row r="664" spans="1:31" s="425" customFormat="1" x14ac:dyDescent="0.3">
      <c r="A664" s="56"/>
      <c r="B664" s="7"/>
      <c r="C664" s="7"/>
      <c r="D664" s="7"/>
      <c r="E664" s="54"/>
      <c r="F664" s="56"/>
      <c r="G664" s="56"/>
      <c r="H664" s="124"/>
      <c r="I664" s="125"/>
      <c r="J664" s="125"/>
      <c r="K664" s="125"/>
      <c r="L664" s="125"/>
      <c r="M664" s="125"/>
      <c r="N664" s="424"/>
      <c r="O664" s="124"/>
      <c r="P664" s="124"/>
      <c r="Q664" s="124"/>
      <c r="R664" s="124"/>
      <c r="S664" s="124"/>
      <c r="T664" s="124"/>
      <c r="U664" s="124"/>
      <c r="V664" s="124"/>
      <c r="W664" s="124"/>
      <c r="X664" s="124"/>
      <c r="Y664" s="124"/>
      <c r="Z664" s="125"/>
      <c r="AA664" s="125"/>
      <c r="AB664" s="56"/>
      <c r="AC664" s="56"/>
      <c r="AE664" s="426"/>
    </row>
    <row r="665" spans="1:31" s="425" customFormat="1" x14ac:dyDescent="0.3">
      <c r="A665" s="56"/>
      <c r="B665" s="7"/>
      <c r="C665" s="7"/>
      <c r="D665" s="7"/>
      <c r="E665" s="54"/>
      <c r="F665" s="56"/>
      <c r="G665" s="56"/>
      <c r="H665" s="124"/>
      <c r="I665" s="125"/>
      <c r="J665" s="125"/>
      <c r="K665" s="125"/>
      <c r="L665" s="125"/>
      <c r="M665" s="125"/>
      <c r="N665" s="424"/>
      <c r="O665" s="124"/>
      <c r="P665" s="124"/>
      <c r="Q665" s="124"/>
      <c r="R665" s="124"/>
      <c r="S665" s="124"/>
      <c r="T665" s="124"/>
      <c r="U665" s="124"/>
      <c r="V665" s="124"/>
      <c r="W665" s="124"/>
      <c r="X665" s="124"/>
      <c r="Y665" s="124"/>
      <c r="Z665" s="125"/>
      <c r="AA665" s="125"/>
      <c r="AB665" s="56"/>
      <c r="AC665" s="56"/>
      <c r="AE665" s="426"/>
    </row>
    <row r="666" spans="1:31" s="425" customFormat="1" x14ac:dyDescent="0.3">
      <c r="A666" s="56"/>
      <c r="B666" s="7"/>
      <c r="C666" s="7"/>
      <c r="D666" s="7"/>
      <c r="E666" s="54"/>
      <c r="F666" s="56"/>
      <c r="G666" s="56"/>
      <c r="H666" s="124"/>
      <c r="I666" s="125"/>
      <c r="J666" s="125"/>
      <c r="K666" s="125"/>
      <c r="L666" s="125"/>
      <c r="M666" s="125"/>
      <c r="N666" s="424"/>
      <c r="O666" s="124"/>
      <c r="P666" s="124"/>
      <c r="Q666" s="124"/>
      <c r="R666" s="124"/>
      <c r="S666" s="124"/>
      <c r="T666" s="124"/>
      <c r="U666" s="124"/>
      <c r="V666" s="124"/>
      <c r="W666" s="124"/>
      <c r="X666" s="124"/>
      <c r="Y666" s="124"/>
      <c r="Z666" s="125"/>
      <c r="AA666" s="125"/>
      <c r="AB666" s="56"/>
      <c r="AC666" s="56"/>
      <c r="AE666" s="426"/>
    </row>
    <row r="667" spans="1:31" s="425" customFormat="1" x14ac:dyDescent="0.3">
      <c r="A667" s="56"/>
      <c r="B667" s="7"/>
      <c r="C667" s="7"/>
      <c r="D667" s="7"/>
      <c r="E667" s="54"/>
      <c r="F667" s="56"/>
      <c r="G667" s="56"/>
      <c r="H667" s="124"/>
      <c r="I667" s="125"/>
      <c r="J667" s="125"/>
      <c r="K667" s="125"/>
      <c r="L667" s="125"/>
      <c r="M667" s="125"/>
      <c r="N667" s="424"/>
      <c r="O667" s="124"/>
      <c r="P667" s="124"/>
      <c r="Q667" s="124"/>
      <c r="R667" s="124"/>
      <c r="S667" s="124"/>
      <c r="T667" s="124"/>
      <c r="U667" s="124"/>
      <c r="V667" s="124"/>
      <c r="W667" s="124"/>
      <c r="X667" s="124"/>
      <c r="Y667" s="124"/>
      <c r="Z667" s="125"/>
      <c r="AA667" s="125"/>
      <c r="AB667" s="56"/>
      <c r="AC667" s="56"/>
      <c r="AE667" s="426"/>
    </row>
    <row r="668" spans="1:31" s="425" customFormat="1" x14ac:dyDescent="0.3">
      <c r="A668" s="56"/>
      <c r="B668" s="7"/>
      <c r="C668" s="7"/>
      <c r="D668" s="7"/>
      <c r="E668" s="54"/>
      <c r="F668" s="56"/>
      <c r="G668" s="56"/>
      <c r="H668" s="124"/>
      <c r="I668" s="125"/>
      <c r="J668" s="125"/>
      <c r="K668" s="125"/>
      <c r="L668" s="125"/>
      <c r="M668" s="125"/>
      <c r="N668" s="424"/>
      <c r="O668" s="124"/>
      <c r="P668" s="124"/>
      <c r="Q668" s="124"/>
      <c r="R668" s="124"/>
      <c r="S668" s="124"/>
      <c r="T668" s="124"/>
      <c r="U668" s="124"/>
      <c r="V668" s="124"/>
      <c r="W668" s="124"/>
      <c r="X668" s="124"/>
      <c r="Y668" s="124"/>
      <c r="Z668" s="125"/>
      <c r="AA668" s="125"/>
      <c r="AB668" s="56"/>
      <c r="AC668" s="56"/>
      <c r="AE668" s="426"/>
    </row>
    <row r="669" spans="1:31" s="425" customFormat="1" x14ac:dyDescent="0.3">
      <c r="A669" s="56"/>
      <c r="B669" s="7"/>
      <c r="C669" s="7"/>
      <c r="D669" s="7"/>
      <c r="E669" s="54"/>
      <c r="F669" s="56"/>
      <c r="G669" s="56"/>
      <c r="H669" s="124"/>
      <c r="I669" s="125"/>
      <c r="J669" s="125"/>
      <c r="K669" s="125"/>
      <c r="L669" s="125"/>
      <c r="M669" s="125"/>
      <c r="N669" s="424"/>
      <c r="O669" s="124"/>
      <c r="P669" s="124"/>
      <c r="Q669" s="124"/>
      <c r="R669" s="124"/>
      <c r="S669" s="124"/>
      <c r="T669" s="124"/>
      <c r="U669" s="124"/>
      <c r="V669" s="124"/>
      <c r="W669" s="124"/>
      <c r="X669" s="124"/>
      <c r="Y669" s="124"/>
      <c r="Z669" s="125"/>
      <c r="AA669" s="125"/>
      <c r="AB669" s="56"/>
      <c r="AC669" s="56"/>
      <c r="AE669" s="426"/>
    </row>
    <row r="670" spans="1:31" s="425" customFormat="1" x14ac:dyDescent="0.3">
      <c r="A670" s="56"/>
      <c r="B670" s="7"/>
      <c r="C670" s="7"/>
      <c r="D670" s="7"/>
      <c r="E670" s="54"/>
      <c r="F670" s="56"/>
      <c r="G670" s="56"/>
      <c r="H670" s="124"/>
      <c r="I670" s="125"/>
      <c r="J670" s="125"/>
      <c r="K670" s="125"/>
      <c r="L670" s="125"/>
      <c r="M670" s="125"/>
      <c r="N670" s="424"/>
      <c r="O670" s="124"/>
      <c r="P670" s="124"/>
      <c r="Q670" s="124"/>
      <c r="R670" s="124"/>
      <c r="S670" s="124"/>
      <c r="T670" s="124"/>
      <c r="U670" s="124"/>
      <c r="V670" s="124"/>
      <c r="W670" s="124"/>
      <c r="X670" s="124"/>
      <c r="Y670" s="124"/>
      <c r="Z670" s="125"/>
      <c r="AA670" s="125"/>
      <c r="AB670" s="56"/>
      <c r="AC670" s="56"/>
      <c r="AE670" s="426"/>
    </row>
    <row r="671" spans="1:31" s="425" customFormat="1" x14ac:dyDescent="0.3">
      <c r="A671" s="56"/>
      <c r="B671" s="7"/>
      <c r="C671" s="7"/>
      <c r="D671" s="7"/>
      <c r="E671" s="54"/>
      <c r="F671" s="56"/>
      <c r="G671" s="56"/>
      <c r="H671" s="124"/>
      <c r="I671" s="125"/>
      <c r="J671" s="125"/>
      <c r="K671" s="125"/>
      <c r="L671" s="125"/>
      <c r="M671" s="125"/>
      <c r="N671" s="424"/>
      <c r="O671" s="124"/>
      <c r="P671" s="124"/>
      <c r="Q671" s="124"/>
      <c r="R671" s="124"/>
      <c r="S671" s="124"/>
      <c r="T671" s="124"/>
      <c r="U671" s="124"/>
      <c r="V671" s="124"/>
      <c r="W671" s="124"/>
      <c r="X671" s="124"/>
      <c r="Y671" s="124"/>
      <c r="Z671" s="125"/>
      <c r="AA671" s="125"/>
      <c r="AB671" s="56"/>
      <c r="AC671" s="56"/>
      <c r="AE671" s="426"/>
    </row>
    <row r="672" spans="1:31" s="425" customFormat="1" x14ac:dyDescent="0.3">
      <c r="A672" s="56"/>
      <c r="B672" s="7"/>
      <c r="C672" s="7"/>
      <c r="D672" s="7"/>
      <c r="E672" s="54"/>
      <c r="F672" s="56"/>
      <c r="G672" s="56"/>
      <c r="H672" s="124"/>
      <c r="I672" s="125"/>
      <c r="J672" s="125"/>
      <c r="K672" s="125"/>
      <c r="L672" s="125"/>
      <c r="M672" s="125"/>
      <c r="N672" s="424"/>
      <c r="O672" s="124"/>
      <c r="P672" s="124"/>
      <c r="Q672" s="124"/>
      <c r="R672" s="124"/>
      <c r="S672" s="124"/>
      <c r="T672" s="124"/>
      <c r="U672" s="124"/>
      <c r="V672" s="124"/>
      <c r="W672" s="124"/>
      <c r="X672" s="124"/>
      <c r="Y672" s="124"/>
      <c r="Z672" s="125"/>
      <c r="AA672" s="125"/>
      <c r="AB672" s="56"/>
      <c r="AC672" s="56"/>
      <c r="AE672" s="426"/>
    </row>
    <row r="673" spans="1:31" s="425" customFormat="1" x14ac:dyDescent="0.3">
      <c r="A673" s="56"/>
      <c r="B673" s="7"/>
      <c r="C673" s="7"/>
      <c r="D673" s="7"/>
      <c r="E673" s="54"/>
      <c r="F673" s="56"/>
      <c r="G673" s="56"/>
      <c r="H673" s="124"/>
      <c r="I673" s="125"/>
      <c r="J673" s="125"/>
      <c r="K673" s="125"/>
      <c r="L673" s="125"/>
      <c r="M673" s="125"/>
      <c r="N673" s="424"/>
      <c r="O673" s="124"/>
      <c r="P673" s="124"/>
      <c r="Q673" s="124"/>
      <c r="R673" s="124"/>
      <c r="S673" s="124"/>
      <c r="T673" s="124"/>
      <c r="U673" s="124"/>
      <c r="V673" s="124"/>
      <c r="W673" s="124"/>
      <c r="X673" s="124"/>
      <c r="Y673" s="124"/>
      <c r="Z673" s="125"/>
      <c r="AA673" s="125"/>
      <c r="AB673" s="56"/>
      <c r="AC673" s="56"/>
      <c r="AE673" s="426"/>
    </row>
    <row r="674" spans="1:31" s="425" customFormat="1" x14ac:dyDescent="0.3">
      <c r="A674" s="56"/>
      <c r="B674" s="7"/>
      <c r="C674" s="7"/>
      <c r="D674" s="7"/>
      <c r="E674" s="54"/>
      <c r="F674" s="56"/>
      <c r="G674" s="56"/>
      <c r="H674" s="124"/>
      <c r="I674" s="125"/>
      <c r="J674" s="125"/>
      <c r="K674" s="125"/>
      <c r="L674" s="125"/>
      <c r="M674" s="125"/>
      <c r="N674" s="424"/>
      <c r="O674" s="124"/>
      <c r="P674" s="124"/>
      <c r="Q674" s="124"/>
      <c r="R674" s="124"/>
      <c r="S674" s="124"/>
      <c r="T674" s="124"/>
      <c r="U674" s="124"/>
      <c r="V674" s="124"/>
      <c r="W674" s="124"/>
      <c r="X674" s="124"/>
      <c r="Y674" s="124"/>
      <c r="Z674" s="125"/>
      <c r="AA674" s="125"/>
      <c r="AB674" s="56"/>
      <c r="AC674" s="56"/>
      <c r="AE674" s="426"/>
    </row>
    <row r="675" spans="1:31" s="425" customFormat="1" x14ac:dyDescent="0.3">
      <c r="A675" s="56"/>
      <c r="B675" s="7"/>
      <c r="C675" s="7"/>
      <c r="D675" s="7"/>
      <c r="E675" s="54"/>
      <c r="F675" s="56"/>
      <c r="G675" s="56"/>
      <c r="H675" s="124"/>
      <c r="I675" s="125"/>
      <c r="J675" s="125"/>
      <c r="K675" s="125"/>
      <c r="L675" s="125"/>
      <c r="M675" s="125"/>
      <c r="N675" s="424"/>
      <c r="O675" s="124"/>
      <c r="P675" s="124"/>
      <c r="Q675" s="124"/>
      <c r="R675" s="124"/>
      <c r="S675" s="124"/>
      <c r="T675" s="124"/>
      <c r="U675" s="124"/>
      <c r="V675" s="124"/>
      <c r="W675" s="124"/>
      <c r="X675" s="124"/>
      <c r="Y675" s="124"/>
      <c r="Z675" s="125"/>
      <c r="AA675" s="125"/>
      <c r="AB675" s="56"/>
      <c r="AC675" s="56"/>
      <c r="AE675" s="426"/>
    </row>
    <row r="676" spans="1:31" s="425" customFormat="1" x14ac:dyDescent="0.3">
      <c r="A676" s="56"/>
      <c r="B676" s="7"/>
      <c r="C676" s="7"/>
      <c r="D676" s="7"/>
      <c r="E676" s="54"/>
      <c r="F676" s="56"/>
      <c r="G676" s="56"/>
      <c r="H676" s="124"/>
      <c r="I676" s="125"/>
      <c r="J676" s="125"/>
      <c r="K676" s="125"/>
      <c r="L676" s="125"/>
      <c r="M676" s="125"/>
      <c r="N676" s="424"/>
      <c r="O676" s="124"/>
      <c r="P676" s="124"/>
      <c r="Q676" s="124"/>
      <c r="R676" s="124"/>
      <c r="S676" s="124"/>
      <c r="T676" s="124"/>
      <c r="U676" s="124"/>
      <c r="V676" s="124"/>
      <c r="W676" s="124"/>
      <c r="X676" s="124"/>
      <c r="Y676" s="124"/>
      <c r="Z676" s="125"/>
      <c r="AA676" s="125"/>
      <c r="AB676" s="56"/>
      <c r="AC676" s="56"/>
      <c r="AE676" s="426"/>
    </row>
    <row r="677" spans="1:31" s="425" customFormat="1" x14ac:dyDescent="0.3">
      <c r="A677" s="56"/>
      <c r="B677" s="7"/>
      <c r="C677" s="7"/>
      <c r="D677" s="7"/>
      <c r="E677" s="54"/>
      <c r="F677" s="56"/>
      <c r="G677" s="56"/>
      <c r="H677" s="124"/>
      <c r="I677" s="125"/>
      <c r="J677" s="125"/>
      <c r="K677" s="125"/>
      <c r="L677" s="125"/>
      <c r="M677" s="125"/>
      <c r="N677" s="424"/>
      <c r="O677" s="124"/>
      <c r="P677" s="124"/>
      <c r="Q677" s="124"/>
      <c r="R677" s="124"/>
      <c r="S677" s="124"/>
      <c r="T677" s="124"/>
      <c r="U677" s="124"/>
      <c r="V677" s="124"/>
      <c r="W677" s="124"/>
      <c r="X677" s="124"/>
      <c r="Y677" s="124"/>
      <c r="Z677" s="125"/>
      <c r="AA677" s="125"/>
      <c r="AB677" s="56"/>
      <c r="AC677" s="56"/>
      <c r="AE677" s="426"/>
    </row>
    <row r="678" spans="1:31" s="425" customFormat="1" x14ac:dyDescent="0.3">
      <c r="A678" s="56"/>
      <c r="B678" s="7"/>
      <c r="C678" s="7"/>
      <c r="D678" s="7"/>
      <c r="E678" s="54"/>
      <c r="F678" s="56"/>
      <c r="G678" s="56"/>
      <c r="H678" s="124"/>
      <c r="I678" s="125"/>
      <c r="J678" s="125"/>
      <c r="K678" s="125"/>
      <c r="L678" s="125"/>
      <c r="M678" s="125"/>
      <c r="N678" s="424"/>
      <c r="O678" s="124"/>
      <c r="P678" s="124"/>
      <c r="Q678" s="124"/>
      <c r="R678" s="124"/>
      <c r="S678" s="124"/>
      <c r="T678" s="124"/>
      <c r="U678" s="124"/>
      <c r="V678" s="124"/>
      <c r="W678" s="124"/>
      <c r="X678" s="124"/>
      <c r="Y678" s="124"/>
      <c r="Z678" s="125"/>
      <c r="AA678" s="125"/>
      <c r="AB678" s="56"/>
      <c r="AC678" s="56"/>
      <c r="AE678" s="426"/>
    </row>
    <row r="679" spans="1:31" s="425" customFormat="1" x14ac:dyDescent="0.3">
      <c r="A679" s="56"/>
      <c r="B679" s="7"/>
      <c r="C679" s="7"/>
      <c r="D679" s="7"/>
      <c r="E679" s="54"/>
      <c r="F679" s="56"/>
      <c r="G679" s="56"/>
      <c r="H679" s="124"/>
      <c r="I679" s="125"/>
      <c r="J679" s="125"/>
      <c r="K679" s="125"/>
      <c r="L679" s="125"/>
      <c r="M679" s="125"/>
      <c r="N679" s="424"/>
      <c r="O679" s="124"/>
      <c r="P679" s="124"/>
      <c r="Q679" s="124"/>
      <c r="R679" s="124"/>
      <c r="S679" s="124"/>
      <c r="T679" s="124"/>
      <c r="U679" s="124"/>
      <c r="V679" s="124"/>
      <c r="W679" s="124"/>
      <c r="X679" s="124"/>
      <c r="Y679" s="124"/>
      <c r="Z679" s="125"/>
      <c r="AA679" s="125"/>
      <c r="AB679" s="56"/>
      <c r="AC679" s="56"/>
      <c r="AE679" s="426"/>
    </row>
    <row r="680" spans="1:31" s="425" customFormat="1" x14ac:dyDescent="0.3">
      <c r="A680" s="56"/>
      <c r="B680" s="7"/>
      <c r="C680" s="7"/>
      <c r="D680" s="7"/>
      <c r="E680" s="54"/>
      <c r="F680" s="56"/>
      <c r="G680" s="56"/>
      <c r="H680" s="124"/>
      <c r="I680" s="125"/>
      <c r="J680" s="125"/>
      <c r="K680" s="125"/>
      <c r="L680" s="125"/>
      <c r="M680" s="125"/>
      <c r="N680" s="424"/>
      <c r="O680" s="124"/>
      <c r="P680" s="124"/>
      <c r="Q680" s="124"/>
      <c r="R680" s="124"/>
      <c r="S680" s="124"/>
      <c r="T680" s="124"/>
      <c r="U680" s="124"/>
      <c r="V680" s="124"/>
      <c r="W680" s="124"/>
      <c r="X680" s="124"/>
      <c r="Y680" s="124"/>
      <c r="Z680" s="125"/>
      <c r="AA680" s="125"/>
      <c r="AB680" s="56"/>
      <c r="AC680" s="56"/>
      <c r="AE680" s="426"/>
    </row>
    <row r="681" spans="1:31" s="425" customFormat="1" x14ac:dyDescent="0.3">
      <c r="A681" s="56"/>
      <c r="B681" s="7"/>
      <c r="C681" s="7"/>
      <c r="D681" s="7"/>
      <c r="E681" s="54"/>
      <c r="F681" s="56"/>
      <c r="G681" s="56"/>
      <c r="H681" s="124"/>
      <c r="I681" s="125"/>
      <c r="J681" s="125"/>
      <c r="K681" s="125"/>
      <c r="L681" s="125"/>
      <c r="M681" s="125"/>
      <c r="N681" s="424"/>
      <c r="O681" s="124"/>
      <c r="P681" s="124"/>
      <c r="Q681" s="124"/>
      <c r="R681" s="124"/>
      <c r="S681" s="124"/>
      <c r="T681" s="124"/>
      <c r="U681" s="124"/>
      <c r="V681" s="124"/>
      <c r="W681" s="124"/>
      <c r="X681" s="124"/>
      <c r="Y681" s="124"/>
      <c r="Z681" s="125"/>
      <c r="AA681" s="125"/>
      <c r="AB681" s="56"/>
      <c r="AC681" s="56"/>
      <c r="AE681" s="426"/>
    </row>
    <row r="682" spans="1:31" s="425" customFormat="1" x14ac:dyDescent="0.3">
      <c r="A682" s="56"/>
      <c r="B682" s="7"/>
      <c r="C682" s="7"/>
      <c r="D682" s="7"/>
      <c r="E682" s="54"/>
      <c r="F682" s="56"/>
      <c r="G682" s="56"/>
      <c r="H682" s="124"/>
      <c r="I682" s="125"/>
      <c r="J682" s="125"/>
      <c r="K682" s="125"/>
      <c r="L682" s="125"/>
      <c r="M682" s="125"/>
      <c r="N682" s="424"/>
      <c r="O682" s="124"/>
      <c r="P682" s="124"/>
      <c r="Q682" s="124"/>
      <c r="R682" s="124"/>
      <c r="S682" s="124"/>
      <c r="T682" s="124"/>
      <c r="U682" s="124"/>
      <c r="V682" s="124"/>
      <c r="W682" s="124"/>
      <c r="X682" s="124"/>
      <c r="Y682" s="124"/>
      <c r="Z682" s="125"/>
      <c r="AA682" s="125"/>
      <c r="AB682" s="56"/>
      <c r="AC682" s="56"/>
      <c r="AE682" s="426"/>
    </row>
    <row r="683" spans="1:31" s="425" customFormat="1" x14ac:dyDescent="0.3">
      <c r="A683" s="56"/>
      <c r="B683" s="7"/>
      <c r="C683" s="7"/>
      <c r="D683" s="7"/>
      <c r="E683" s="54"/>
      <c r="F683" s="56"/>
      <c r="G683" s="56"/>
      <c r="H683" s="124"/>
      <c r="I683" s="125"/>
      <c r="J683" s="125"/>
      <c r="K683" s="125"/>
      <c r="L683" s="125"/>
      <c r="M683" s="125"/>
      <c r="N683" s="424"/>
      <c r="O683" s="124"/>
      <c r="P683" s="124"/>
      <c r="Q683" s="124"/>
      <c r="R683" s="124"/>
      <c r="S683" s="124"/>
      <c r="T683" s="124"/>
      <c r="U683" s="124"/>
      <c r="V683" s="124"/>
      <c r="W683" s="124"/>
      <c r="X683" s="124"/>
      <c r="Y683" s="124"/>
      <c r="Z683" s="125"/>
      <c r="AA683" s="125"/>
      <c r="AB683" s="56"/>
      <c r="AC683" s="56"/>
      <c r="AE683" s="426"/>
    </row>
    <row r="684" spans="1:31" s="425" customFormat="1" x14ac:dyDescent="0.3">
      <c r="A684" s="56"/>
      <c r="B684" s="7"/>
      <c r="C684" s="7"/>
      <c r="D684" s="7"/>
      <c r="E684" s="54"/>
      <c r="F684" s="56"/>
      <c r="G684" s="56"/>
      <c r="H684" s="124"/>
      <c r="I684" s="125"/>
      <c r="J684" s="125"/>
      <c r="K684" s="125"/>
      <c r="L684" s="125"/>
      <c r="M684" s="125"/>
      <c r="N684" s="424"/>
      <c r="O684" s="124"/>
      <c r="P684" s="124"/>
      <c r="Q684" s="124"/>
      <c r="R684" s="124"/>
      <c r="S684" s="124"/>
      <c r="T684" s="124"/>
      <c r="U684" s="124"/>
      <c r="V684" s="124"/>
      <c r="W684" s="124"/>
      <c r="X684" s="124"/>
      <c r="Y684" s="124"/>
      <c r="Z684" s="125"/>
      <c r="AA684" s="125"/>
      <c r="AB684" s="56"/>
      <c r="AC684" s="56"/>
      <c r="AE684" s="426"/>
    </row>
    <row r="685" spans="1:31" s="425" customFormat="1" x14ac:dyDescent="0.3">
      <c r="A685" s="56"/>
      <c r="B685" s="7"/>
      <c r="C685" s="7"/>
      <c r="D685" s="7"/>
      <c r="E685" s="54"/>
      <c r="F685" s="56"/>
      <c r="G685" s="56"/>
      <c r="H685" s="124"/>
      <c r="I685" s="125"/>
      <c r="J685" s="125"/>
      <c r="K685" s="125"/>
      <c r="L685" s="125"/>
      <c r="M685" s="125"/>
      <c r="N685" s="424"/>
      <c r="O685" s="124"/>
      <c r="P685" s="124"/>
      <c r="Q685" s="124"/>
      <c r="R685" s="124"/>
      <c r="S685" s="124"/>
      <c r="T685" s="124"/>
      <c r="U685" s="124"/>
      <c r="V685" s="124"/>
      <c r="W685" s="124"/>
      <c r="X685" s="124"/>
      <c r="Y685" s="124"/>
      <c r="Z685" s="125"/>
      <c r="AA685" s="125"/>
      <c r="AB685" s="56"/>
      <c r="AC685" s="56"/>
      <c r="AE685" s="426"/>
    </row>
    <row r="686" spans="1:31" s="425" customFormat="1" x14ac:dyDescent="0.3">
      <c r="A686" s="56"/>
      <c r="B686" s="7"/>
      <c r="C686" s="7"/>
      <c r="D686" s="7"/>
      <c r="E686" s="54"/>
      <c r="F686" s="56"/>
      <c r="G686" s="56"/>
      <c r="H686" s="124"/>
      <c r="I686" s="125"/>
      <c r="J686" s="125"/>
      <c r="K686" s="125"/>
      <c r="L686" s="125"/>
      <c r="M686" s="125"/>
      <c r="N686" s="424"/>
      <c r="O686" s="124"/>
      <c r="P686" s="124"/>
      <c r="Q686" s="124"/>
      <c r="R686" s="124"/>
      <c r="S686" s="124"/>
      <c r="T686" s="124"/>
      <c r="U686" s="124"/>
      <c r="V686" s="124"/>
      <c r="W686" s="124"/>
      <c r="X686" s="124"/>
      <c r="Y686" s="124"/>
      <c r="Z686" s="125"/>
      <c r="AA686" s="125"/>
      <c r="AB686" s="56"/>
      <c r="AC686" s="56"/>
      <c r="AE686" s="426"/>
    </row>
    <row r="687" spans="1:31" s="425" customFormat="1" x14ac:dyDescent="0.3">
      <c r="A687" s="56"/>
      <c r="B687" s="7"/>
      <c r="C687" s="7"/>
      <c r="D687" s="7"/>
      <c r="E687" s="54"/>
      <c r="F687" s="56"/>
      <c r="G687" s="56"/>
      <c r="H687" s="124"/>
      <c r="I687" s="125"/>
      <c r="J687" s="125"/>
      <c r="K687" s="125"/>
      <c r="L687" s="125"/>
      <c r="M687" s="125"/>
      <c r="N687" s="424"/>
      <c r="O687" s="124"/>
      <c r="P687" s="124"/>
      <c r="Q687" s="124"/>
      <c r="R687" s="124"/>
      <c r="S687" s="124"/>
      <c r="T687" s="124"/>
      <c r="U687" s="124"/>
      <c r="V687" s="124"/>
      <c r="W687" s="124"/>
      <c r="X687" s="124"/>
      <c r="Y687" s="124"/>
      <c r="Z687" s="125"/>
      <c r="AA687" s="125"/>
      <c r="AB687" s="56"/>
      <c r="AC687" s="56"/>
      <c r="AE687" s="426"/>
    </row>
    <row r="688" spans="1:31" s="425" customFormat="1" x14ac:dyDescent="0.3">
      <c r="A688" s="56"/>
      <c r="B688" s="7"/>
      <c r="C688" s="7"/>
      <c r="D688" s="7"/>
      <c r="E688" s="54"/>
      <c r="F688" s="56"/>
      <c r="G688" s="56"/>
      <c r="H688" s="124"/>
      <c r="I688" s="125"/>
      <c r="J688" s="125"/>
      <c r="K688" s="125"/>
      <c r="L688" s="125"/>
      <c r="M688" s="125"/>
      <c r="N688" s="424"/>
      <c r="O688" s="124"/>
      <c r="P688" s="124"/>
      <c r="Q688" s="124"/>
      <c r="R688" s="124"/>
      <c r="S688" s="124"/>
      <c r="T688" s="124"/>
      <c r="U688" s="124"/>
      <c r="V688" s="124"/>
      <c r="W688" s="124"/>
      <c r="X688" s="124"/>
      <c r="Y688" s="124"/>
      <c r="Z688" s="125"/>
      <c r="AA688" s="125"/>
      <c r="AB688" s="56"/>
      <c r="AC688" s="56"/>
      <c r="AE688" s="426"/>
    </row>
    <row r="689" spans="1:31" s="425" customFormat="1" x14ac:dyDescent="0.3">
      <c r="A689" s="56"/>
      <c r="B689" s="7"/>
      <c r="C689" s="7"/>
      <c r="D689" s="7"/>
      <c r="E689" s="54"/>
      <c r="F689" s="56"/>
      <c r="G689" s="56"/>
      <c r="H689" s="124"/>
      <c r="I689" s="125"/>
      <c r="J689" s="125"/>
      <c r="K689" s="125"/>
      <c r="L689" s="125"/>
      <c r="M689" s="125"/>
      <c r="N689" s="424"/>
      <c r="O689" s="124"/>
      <c r="P689" s="124"/>
      <c r="Q689" s="124"/>
      <c r="R689" s="124"/>
      <c r="S689" s="124"/>
      <c r="T689" s="124"/>
      <c r="U689" s="124"/>
      <c r="V689" s="124"/>
      <c r="W689" s="124"/>
      <c r="X689" s="124"/>
      <c r="Y689" s="124"/>
      <c r="Z689" s="125"/>
      <c r="AA689" s="125"/>
      <c r="AB689" s="56"/>
      <c r="AC689" s="56"/>
      <c r="AE689" s="426"/>
    </row>
    <row r="690" spans="1:31" s="425" customFormat="1" x14ac:dyDescent="0.3">
      <c r="A690" s="56"/>
      <c r="B690" s="7"/>
      <c r="C690" s="7"/>
      <c r="D690" s="7"/>
      <c r="E690" s="54"/>
      <c r="F690" s="56"/>
      <c r="G690" s="56"/>
      <c r="H690" s="124"/>
      <c r="I690" s="125"/>
      <c r="J690" s="125"/>
      <c r="K690" s="125"/>
      <c r="L690" s="125"/>
      <c r="M690" s="125"/>
      <c r="N690" s="424"/>
      <c r="O690" s="124"/>
      <c r="P690" s="124"/>
      <c r="Q690" s="124"/>
      <c r="R690" s="124"/>
      <c r="S690" s="124"/>
      <c r="T690" s="124"/>
      <c r="U690" s="124"/>
      <c r="V690" s="124"/>
      <c r="W690" s="124"/>
      <c r="X690" s="124"/>
      <c r="Y690" s="124"/>
      <c r="Z690" s="125"/>
      <c r="AA690" s="125"/>
      <c r="AB690" s="56"/>
      <c r="AC690" s="56"/>
      <c r="AE690" s="426"/>
    </row>
    <row r="691" spans="1:31" s="425" customFormat="1" x14ac:dyDescent="0.3">
      <c r="A691" s="56"/>
      <c r="B691" s="7"/>
      <c r="C691" s="7"/>
      <c r="D691" s="7"/>
      <c r="E691" s="54"/>
      <c r="F691" s="56"/>
      <c r="G691" s="56"/>
      <c r="H691" s="124"/>
      <c r="I691" s="125"/>
      <c r="J691" s="125"/>
      <c r="K691" s="125"/>
      <c r="L691" s="125"/>
      <c r="M691" s="125"/>
      <c r="N691" s="424"/>
      <c r="O691" s="124"/>
      <c r="P691" s="124"/>
      <c r="Q691" s="124"/>
      <c r="R691" s="124"/>
      <c r="S691" s="124"/>
      <c r="T691" s="124"/>
      <c r="U691" s="124"/>
      <c r="V691" s="124"/>
      <c r="W691" s="124"/>
      <c r="X691" s="124"/>
      <c r="Y691" s="124"/>
      <c r="Z691" s="125"/>
      <c r="AA691" s="125"/>
      <c r="AB691" s="56"/>
      <c r="AC691" s="56"/>
      <c r="AE691" s="426"/>
    </row>
    <row r="692" spans="1:31" s="425" customFormat="1" x14ac:dyDescent="0.3">
      <c r="A692" s="56"/>
      <c r="B692" s="7"/>
      <c r="C692" s="7"/>
      <c r="D692" s="7"/>
      <c r="E692" s="54"/>
      <c r="F692" s="56"/>
      <c r="G692" s="56"/>
      <c r="H692" s="124"/>
      <c r="I692" s="125"/>
      <c r="J692" s="125"/>
      <c r="K692" s="125"/>
      <c r="L692" s="125"/>
      <c r="M692" s="125"/>
      <c r="N692" s="424"/>
      <c r="O692" s="124"/>
      <c r="P692" s="124"/>
      <c r="Q692" s="124"/>
      <c r="R692" s="124"/>
      <c r="S692" s="124"/>
      <c r="T692" s="124"/>
      <c r="U692" s="124"/>
      <c r="V692" s="124"/>
      <c r="W692" s="124"/>
      <c r="X692" s="124"/>
      <c r="Y692" s="124"/>
      <c r="Z692" s="125"/>
      <c r="AA692" s="125"/>
      <c r="AB692" s="56"/>
      <c r="AC692" s="56"/>
      <c r="AE692" s="426"/>
    </row>
    <row r="693" spans="1:31" s="425" customFormat="1" x14ac:dyDescent="0.3">
      <c r="A693" s="56"/>
      <c r="B693" s="7"/>
      <c r="C693" s="7"/>
      <c r="D693" s="7"/>
      <c r="E693" s="54"/>
      <c r="F693" s="56"/>
      <c r="G693" s="56"/>
      <c r="H693" s="124"/>
      <c r="I693" s="125"/>
      <c r="J693" s="125"/>
      <c r="K693" s="125"/>
      <c r="L693" s="125"/>
      <c r="M693" s="125"/>
      <c r="N693" s="424"/>
      <c r="O693" s="124"/>
      <c r="P693" s="124"/>
      <c r="Q693" s="124"/>
      <c r="R693" s="124"/>
      <c r="S693" s="124"/>
      <c r="T693" s="124"/>
      <c r="U693" s="124"/>
      <c r="V693" s="124"/>
      <c r="W693" s="124"/>
      <c r="X693" s="124"/>
      <c r="Y693" s="124"/>
      <c r="Z693" s="125"/>
      <c r="AA693" s="125"/>
      <c r="AB693" s="56"/>
      <c r="AC693" s="56"/>
      <c r="AE693" s="426"/>
    </row>
    <row r="694" spans="1:31" s="425" customFormat="1" x14ac:dyDescent="0.3">
      <c r="A694" s="56"/>
      <c r="B694" s="7"/>
      <c r="C694" s="7"/>
      <c r="D694" s="7"/>
      <c r="E694" s="54"/>
      <c r="F694" s="56"/>
      <c r="G694" s="56"/>
      <c r="H694" s="124"/>
      <c r="I694" s="125"/>
      <c r="J694" s="125"/>
      <c r="K694" s="125"/>
      <c r="L694" s="125"/>
      <c r="M694" s="125"/>
      <c r="N694" s="424"/>
      <c r="O694" s="124"/>
      <c r="P694" s="124"/>
      <c r="Q694" s="124"/>
      <c r="R694" s="124"/>
      <c r="S694" s="124"/>
      <c r="T694" s="124"/>
      <c r="U694" s="124"/>
      <c r="V694" s="124"/>
      <c r="W694" s="124"/>
      <c r="X694" s="124"/>
      <c r="Y694" s="124"/>
      <c r="Z694" s="125"/>
      <c r="AA694" s="125"/>
      <c r="AB694" s="56"/>
      <c r="AC694" s="56"/>
      <c r="AE694" s="426"/>
    </row>
    <row r="695" spans="1:31" s="425" customFormat="1" x14ac:dyDescent="0.3">
      <c r="A695" s="56"/>
      <c r="B695" s="7"/>
      <c r="C695" s="7"/>
      <c r="D695" s="7"/>
      <c r="E695" s="54"/>
      <c r="F695" s="56"/>
      <c r="G695" s="56"/>
      <c r="H695" s="124"/>
      <c r="I695" s="125"/>
      <c r="J695" s="125"/>
      <c r="K695" s="125"/>
      <c r="L695" s="125"/>
      <c r="M695" s="125"/>
      <c r="N695" s="424"/>
      <c r="O695" s="124"/>
      <c r="P695" s="124"/>
      <c r="Q695" s="124"/>
      <c r="R695" s="124"/>
      <c r="S695" s="124"/>
      <c r="T695" s="124"/>
      <c r="U695" s="124"/>
      <c r="V695" s="124"/>
      <c r="W695" s="124"/>
      <c r="X695" s="124"/>
      <c r="Y695" s="124"/>
      <c r="Z695" s="125"/>
      <c r="AA695" s="125"/>
      <c r="AB695" s="56"/>
      <c r="AC695" s="56"/>
      <c r="AE695" s="426"/>
    </row>
    <row r="696" spans="1:31" s="425" customFormat="1" x14ac:dyDescent="0.3">
      <c r="A696" s="56"/>
      <c r="B696" s="7"/>
      <c r="C696" s="7"/>
      <c r="D696" s="7"/>
      <c r="E696" s="54"/>
      <c r="F696" s="56"/>
      <c r="G696" s="56"/>
      <c r="H696" s="124"/>
      <c r="I696" s="125"/>
      <c r="J696" s="125"/>
      <c r="K696" s="125"/>
      <c r="L696" s="125"/>
      <c r="M696" s="125"/>
      <c r="N696" s="424"/>
      <c r="O696" s="124"/>
      <c r="P696" s="124"/>
      <c r="Q696" s="124"/>
      <c r="R696" s="124"/>
      <c r="S696" s="124"/>
      <c r="T696" s="124"/>
      <c r="U696" s="124"/>
      <c r="V696" s="124"/>
      <c r="W696" s="124"/>
      <c r="X696" s="124"/>
      <c r="Y696" s="124"/>
      <c r="Z696" s="125"/>
      <c r="AA696" s="125"/>
      <c r="AB696" s="56"/>
      <c r="AC696" s="56"/>
      <c r="AE696" s="426"/>
    </row>
    <row r="697" spans="1:31" s="425" customFormat="1" x14ac:dyDescent="0.3">
      <c r="A697" s="56"/>
      <c r="B697" s="7"/>
      <c r="C697" s="7"/>
      <c r="D697" s="7"/>
      <c r="E697" s="54"/>
      <c r="F697" s="56"/>
      <c r="G697" s="56"/>
      <c r="H697" s="124"/>
      <c r="I697" s="125"/>
      <c r="J697" s="125"/>
      <c r="K697" s="125"/>
      <c r="L697" s="125"/>
      <c r="M697" s="125"/>
      <c r="N697" s="424"/>
      <c r="O697" s="124"/>
      <c r="P697" s="124"/>
      <c r="Q697" s="124"/>
      <c r="R697" s="124"/>
      <c r="S697" s="124"/>
      <c r="T697" s="124"/>
      <c r="U697" s="124"/>
      <c r="V697" s="124"/>
      <c r="W697" s="124"/>
      <c r="X697" s="124"/>
      <c r="Y697" s="124"/>
      <c r="Z697" s="125"/>
      <c r="AA697" s="125"/>
      <c r="AB697" s="56"/>
      <c r="AC697" s="56"/>
      <c r="AE697" s="426"/>
    </row>
    <row r="698" spans="1:31" s="425" customFormat="1" x14ac:dyDescent="0.3">
      <c r="A698" s="56"/>
      <c r="B698" s="7"/>
      <c r="C698" s="7"/>
      <c r="D698" s="7"/>
      <c r="E698" s="54"/>
      <c r="F698" s="56"/>
      <c r="G698" s="56"/>
      <c r="H698" s="124"/>
      <c r="I698" s="125"/>
      <c r="J698" s="125"/>
      <c r="K698" s="125"/>
      <c r="L698" s="125"/>
      <c r="M698" s="125"/>
      <c r="N698" s="424"/>
      <c r="O698" s="124"/>
      <c r="P698" s="124"/>
      <c r="Q698" s="124"/>
      <c r="R698" s="124"/>
      <c r="S698" s="124"/>
      <c r="T698" s="124"/>
      <c r="U698" s="124"/>
      <c r="V698" s="124"/>
      <c r="W698" s="124"/>
      <c r="X698" s="124"/>
      <c r="Y698" s="124"/>
      <c r="Z698" s="125"/>
      <c r="AA698" s="125"/>
      <c r="AB698" s="56"/>
      <c r="AC698" s="56"/>
      <c r="AE698" s="426"/>
    </row>
    <row r="699" spans="1:31" s="425" customFormat="1" x14ac:dyDescent="0.3">
      <c r="A699" s="56"/>
      <c r="B699" s="7"/>
      <c r="C699" s="7"/>
      <c r="D699" s="7"/>
      <c r="E699" s="54"/>
      <c r="F699" s="56"/>
      <c r="G699" s="56"/>
      <c r="H699" s="124"/>
      <c r="I699" s="125"/>
      <c r="J699" s="125"/>
      <c r="K699" s="125"/>
      <c r="L699" s="125"/>
      <c r="M699" s="125"/>
      <c r="N699" s="424"/>
      <c r="O699" s="124"/>
      <c r="P699" s="124"/>
      <c r="Q699" s="124"/>
      <c r="R699" s="124"/>
      <c r="S699" s="124"/>
      <c r="T699" s="124"/>
      <c r="U699" s="124"/>
      <c r="V699" s="124"/>
      <c r="W699" s="124"/>
      <c r="X699" s="124"/>
      <c r="Y699" s="124"/>
      <c r="Z699" s="125"/>
      <c r="AA699" s="125"/>
      <c r="AB699" s="56"/>
      <c r="AC699" s="56"/>
      <c r="AE699" s="426"/>
    </row>
    <row r="700" spans="1:31" s="425" customFormat="1" x14ac:dyDescent="0.3">
      <c r="A700" s="56"/>
      <c r="B700" s="7"/>
      <c r="C700" s="7"/>
      <c r="D700" s="7"/>
      <c r="E700" s="54"/>
      <c r="F700" s="56"/>
      <c r="G700" s="56"/>
      <c r="H700" s="124"/>
      <c r="I700" s="125"/>
      <c r="J700" s="125"/>
      <c r="K700" s="125"/>
      <c r="L700" s="125"/>
      <c r="M700" s="125"/>
      <c r="N700" s="424"/>
      <c r="O700" s="124"/>
      <c r="P700" s="124"/>
      <c r="Q700" s="124"/>
      <c r="R700" s="124"/>
      <c r="S700" s="124"/>
      <c r="T700" s="124"/>
      <c r="U700" s="124"/>
      <c r="V700" s="124"/>
      <c r="W700" s="124"/>
      <c r="X700" s="124"/>
      <c r="Y700" s="124"/>
      <c r="Z700" s="125"/>
      <c r="AA700" s="125"/>
      <c r="AB700" s="56"/>
      <c r="AC700" s="56"/>
      <c r="AE700" s="426"/>
    </row>
    <row r="701" spans="1:31" s="425" customFormat="1" x14ac:dyDescent="0.3">
      <c r="A701" s="56"/>
      <c r="B701" s="7"/>
      <c r="C701" s="7"/>
      <c r="D701" s="7"/>
      <c r="E701" s="54"/>
      <c r="F701" s="56"/>
      <c r="G701" s="56"/>
      <c r="H701" s="124"/>
      <c r="I701" s="125"/>
      <c r="J701" s="125"/>
      <c r="K701" s="125"/>
      <c r="L701" s="125"/>
      <c r="M701" s="125"/>
      <c r="N701" s="424"/>
      <c r="O701" s="124"/>
      <c r="P701" s="124"/>
      <c r="Q701" s="124"/>
      <c r="R701" s="124"/>
      <c r="S701" s="124"/>
      <c r="T701" s="124"/>
      <c r="U701" s="124"/>
      <c r="V701" s="124"/>
      <c r="W701" s="124"/>
      <c r="X701" s="124"/>
      <c r="Y701" s="124"/>
      <c r="Z701" s="125"/>
      <c r="AA701" s="125"/>
      <c r="AB701" s="56"/>
      <c r="AC701" s="56"/>
      <c r="AE701" s="426"/>
    </row>
    <row r="702" spans="1:31" s="425" customFormat="1" x14ac:dyDescent="0.3">
      <c r="A702" s="56"/>
      <c r="B702" s="7"/>
      <c r="C702" s="7"/>
      <c r="D702" s="7"/>
      <c r="E702" s="54"/>
      <c r="F702" s="56"/>
      <c r="G702" s="56"/>
      <c r="H702" s="124"/>
      <c r="I702" s="125"/>
      <c r="J702" s="125"/>
      <c r="K702" s="125"/>
      <c r="L702" s="125"/>
      <c r="M702" s="125"/>
      <c r="N702" s="424"/>
      <c r="O702" s="124"/>
      <c r="P702" s="124"/>
      <c r="Q702" s="124"/>
      <c r="R702" s="124"/>
      <c r="S702" s="124"/>
      <c r="T702" s="124"/>
      <c r="U702" s="124"/>
      <c r="V702" s="124"/>
      <c r="W702" s="124"/>
      <c r="X702" s="124"/>
      <c r="Y702" s="124"/>
      <c r="Z702" s="125"/>
      <c r="AA702" s="125"/>
      <c r="AB702" s="56"/>
      <c r="AC702" s="56"/>
      <c r="AE702" s="426"/>
    </row>
    <row r="703" spans="1:31" s="425" customFormat="1" x14ac:dyDescent="0.3">
      <c r="A703" s="56"/>
      <c r="B703" s="7"/>
      <c r="C703" s="7"/>
      <c r="D703" s="7"/>
      <c r="E703" s="54"/>
      <c r="F703" s="56"/>
      <c r="G703" s="56"/>
      <c r="H703" s="124"/>
      <c r="I703" s="125"/>
      <c r="J703" s="125"/>
      <c r="K703" s="125"/>
      <c r="L703" s="125"/>
      <c r="M703" s="125"/>
      <c r="N703" s="424"/>
      <c r="O703" s="124"/>
      <c r="P703" s="124"/>
      <c r="Q703" s="124"/>
      <c r="R703" s="124"/>
      <c r="S703" s="124"/>
      <c r="T703" s="124"/>
      <c r="U703" s="124"/>
      <c r="V703" s="124"/>
      <c r="W703" s="124"/>
      <c r="X703" s="124"/>
      <c r="Y703" s="124"/>
      <c r="Z703" s="125"/>
      <c r="AA703" s="125"/>
      <c r="AB703" s="56"/>
      <c r="AC703" s="56"/>
      <c r="AE703" s="426"/>
    </row>
    <row r="704" spans="1:31" s="425" customFormat="1" x14ac:dyDescent="0.3">
      <c r="A704" s="56"/>
      <c r="B704" s="7"/>
      <c r="C704" s="7"/>
      <c r="D704" s="7"/>
      <c r="E704" s="54"/>
      <c r="F704" s="56"/>
      <c r="G704" s="56"/>
      <c r="H704" s="124"/>
      <c r="I704" s="125"/>
      <c r="J704" s="125"/>
      <c r="K704" s="125"/>
      <c r="L704" s="125"/>
      <c r="M704" s="125"/>
      <c r="N704" s="424"/>
      <c r="O704" s="124"/>
      <c r="P704" s="124"/>
      <c r="Q704" s="124"/>
      <c r="R704" s="124"/>
      <c r="S704" s="124"/>
      <c r="T704" s="124"/>
      <c r="U704" s="124"/>
      <c r="V704" s="124"/>
      <c r="W704" s="124"/>
      <c r="X704" s="124"/>
      <c r="Y704" s="124"/>
      <c r="Z704" s="125"/>
      <c r="AA704" s="125"/>
      <c r="AB704" s="56"/>
      <c r="AC704" s="56"/>
      <c r="AE704" s="426"/>
    </row>
    <row r="705" spans="1:31" s="425" customFormat="1" x14ac:dyDescent="0.3">
      <c r="A705" s="56"/>
      <c r="B705" s="7"/>
      <c r="C705" s="7"/>
      <c r="D705" s="7"/>
      <c r="E705" s="54"/>
      <c r="F705" s="56"/>
      <c r="G705" s="56"/>
      <c r="H705" s="124"/>
      <c r="I705" s="125"/>
      <c r="J705" s="125"/>
      <c r="K705" s="125"/>
      <c r="L705" s="125"/>
      <c r="M705" s="125"/>
      <c r="N705" s="424"/>
      <c r="O705" s="124"/>
      <c r="P705" s="124"/>
      <c r="Q705" s="124"/>
      <c r="R705" s="124"/>
      <c r="S705" s="124"/>
      <c r="T705" s="124"/>
      <c r="U705" s="124"/>
      <c r="V705" s="124"/>
      <c r="W705" s="124"/>
      <c r="X705" s="124"/>
      <c r="Y705" s="124"/>
      <c r="Z705" s="125"/>
      <c r="AA705" s="125"/>
      <c r="AB705" s="56"/>
      <c r="AC705" s="56"/>
      <c r="AE705" s="426"/>
    </row>
    <row r="706" spans="1:31" s="425" customFormat="1" x14ac:dyDescent="0.3">
      <c r="A706" s="56"/>
      <c r="B706" s="7"/>
      <c r="C706" s="7"/>
      <c r="D706" s="7"/>
      <c r="E706" s="54"/>
      <c r="F706" s="56"/>
      <c r="G706" s="56"/>
      <c r="H706" s="124"/>
      <c r="I706" s="125"/>
      <c r="J706" s="125"/>
      <c r="K706" s="125"/>
      <c r="L706" s="125"/>
      <c r="M706" s="125"/>
      <c r="N706" s="424"/>
      <c r="O706" s="124"/>
      <c r="P706" s="124"/>
      <c r="Q706" s="124"/>
      <c r="R706" s="124"/>
      <c r="S706" s="124"/>
      <c r="T706" s="124"/>
      <c r="U706" s="124"/>
      <c r="V706" s="124"/>
      <c r="W706" s="124"/>
      <c r="X706" s="124"/>
      <c r="Y706" s="124"/>
      <c r="Z706" s="125"/>
      <c r="AA706" s="125"/>
      <c r="AB706" s="56"/>
      <c r="AC706" s="56"/>
      <c r="AE706" s="426"/>
    </row>
    <row r="707" spans="1:31" s="425" customFormat="1" x14ac:dyDescent="0.3">
      <c r="A707" s="56"/>
      <c r="B707" s="7"/>
      <c r="C707" s="7"/>
      <c r="D707" s="7"/>
      <c r="E707" s="54"/>
      <c r="F707" s="56"/>
      <c r="G707" s="56"/>
      <c r="H707" s="124"/>
      <c r="I707" s="125"/>
      <c r="J707" s="125"/>
      <c r="K707" s="125"/>
      <c r="L707" s="125"/>
      <c r="M707" s="125"/>
      <c r="N707" s="424"/>
      <c r="O707" s="124"/>
      <c r="P707" s="124"/>
      <c r="Q707" s="124"/>
      <c r="R707" s="124"/>
      <c r="S707" s="124"/>
      <c r="T707" s="124"/>
      <c r="U707" s="124"/>
      <c r="V707" s="124"/>
      <c r="W707" s="124"/>
      <c r="X707" s="124"/>
      <c r="Y707" s="124"/>
      <c r="Z707" s="125"/>
      <c r="AA707" s="125"/>
      <c r="AB707" s="56"/>
      <c r="AC707" s="56"/>
      <c r="AE707" s="426"/>
    </row>
    <row r="708" spans="1:31" s="425" customFormat="1" x14ac:dyDescent="0.3">
      <c r="A708" s="56"/>
      <c r="B708" s="7"/>
      <c r="C708" s="7"/>
      <c r="D708" s="7"/>
      <c r="E708" s="54"/>
      <c r="F708" s="56"/>
      <c r="G708" s="56"/>
      <c r="H708" s="124"/>
      <c r="I708" s="125"/>
      <c r="J708" s="125"/>
      <c r="K708" s="125"/>
      <c r="L708" s="125"/>
      <c r="M708" s="125"/>
      <c r="N708" s="424"/>
      <c r="O708" s="124"/>
      <c r="P708" s="124"/>
      <c r="Q708" s="124"/>
      <c r="R708" s="124"/>
      <c r="S708" s="124"/>
      <c r="T708" s="124"/>
      <c r="U708" s="124"/>
      <c r="V708" s="124"/>
      <c r="W708" s="124"/>
      <c r="X708" s="124"/>
      <c r="Y708" s="124"/>
      <c r="Z708" s="125"/>
      <c r="AA708" s="125"/>
      <c r="AB708" s="56"/>
      <c r="AC708" s="56"/>
      <c r="AE708" s="426"/>
    </row>
    <row r="709" spans="1:31" s="425" customFormat="1" x14ac:dyDescent="0.3">
      <c r="A709" s="56"/>
      <c r="B709" s="7"/>
      <c r="C709" s="7"/>
      <c r="D709" s="7"/>
      <c r="E709" s="54"/>
      <c r="F709" s="56"/>
      <c r="G709" s="56"/>
      <c r="H709" s="124"/>
      <c r="I709" s="125"/>
      <c r="J709" s="125"/>
      <c r="K709" s="125"/>
      <c r="L709" s="125"/>
      <c r="M709" s="125"/>
      <c r="N709" s="424"/>
      <c r="O709" s="124"/>
      <c r="P709" s="124"/>
      <c r="Q709" s="124"/>
      <c r="R709" s="124"/>
      <c r="S709" s="124"/>
      <c r="T709" s="124"/>
      <c r="U709" s="124"/>
      <c r="V709" s="124"/>
      <c r="W709" s="124"/>
      <c r="X709" s="124"/>
      <c r="Y709" s="124"/>
      <c r="Z709" s="125"/>
      <c r="AA709" s="125"/>
      <c r="AB709" s="56"/>
      <c r="AC709" s="56"/>
      <c r="AE709" s="426"/>
    </row>
    <row r="710" spans="1:31" s="425" customFormat="1" x14ac:dyDescent="0.3">
      <c r="A710" s="56"/>
      <c r="B710" s="7"/>
      <c r="C710" s="7"/>
      <c r="D710" s="7"/>
      <c r="E710" s="54"/>
      <c r="F710" s="56"/>
      <c r="G710" s="56"/>
      <c r="H710" s="124"/>
      <c r="I710" s="125"/>
      <c r="J710" s="125"/>
      <c r="K710" s="125"/>
      <c r="L710" s="125"/>
      <c r="M710" s="125"/>
      <c r="N710" s="424"/>
      <c r="O710" s="124"/>
      <c r="P710" s="124"/>
      <c r="Q710" s="124"/>
      <c r="R710" s="124"/>
      <c r="S710" s="124"/>
      <c r="T710" s="124"/>
      <c r="U710" s="124"/>
      <c r="V710" s="124"/>
      <c r="W710" s="124"/>
      <c r="X710" s="124"/>
      <c r="Y710" s="124"/>
      <c r="Z710" s="125"/>
      <c r="AA710" s="125"/>
      <c r="AB710" s="56"/>
      <c r="AC710" s="56"/>
      <c r="AE710" s="426"/>
    </row>
    <row r="711" spans="1:31" s="425" customFormat="1" x14ac:dyDescent="0.3">
      <c r="A711" s="56"/>
      <c r="B711" s="7"/>
      <c r="C711" s="7"/>
      <c r="D711" s="7"/>
      <c r="E711" s="54"/>
      <c r="F711" s="56"/>
      <c r="G711" s="56"/>
      <c r="H711" s="124"/>
      <c r="I711" s="125"/>
      <c r="J711" s="125"/>
      <c r="K711" s="125"/>
      <c r="L711" s="125"/>
      <c r="M711" s="125"/>
      <c r="N711" s="424"/>
      <c r="O711" s="124"/>
      <c r="P711" s="124"/>
      <c r="Q711" s="124"/>
      <c r="R711" s="124"/>
      <c r="S711" s="124"/>
      <c r="T711" s="124"/>
      <c r="U711" s="124"/>
      <c r="V711" s="124"/>
      <c r="W711" s="124"/>
      <c r="X711" s="124"/>
      <c r="Y711" s="124"/>
      <c r="Z711" s="125"/>
      <c r="AA711" s="125"/>
      <c r="AB711" s="56"/>
      <c r="AC711" s="56"/>
      <c r="AE711" s="426"/>
    </row>
    <row r="712" spans="1:31" s="425" customFormat="1" x14ac:dyDescent="0.3">
      <c r="A712" s="56"/>
      <c r="B712" s="7"/>
      <c r="C712" s="7"/>
      <c r="D712" s="7"/>
      <c r="E712" s="54"/>
      <c r="F712" s="56"/>
      <c r="G712" s="56"/>
      <c r="H712" s="124"/>
      <c r="I712" s="125"/>
      <c r="J712" s="125"/>
      <c r="K712" s="125"/>
      <c r="L712" s="125"/>
      <c r="M712" s="125"/>
      <c r="N712" s="424"/>
      <c r="O712" s="124"/>
      <c r="P712" s="124"/>
      <c r="Q712" s="124"/>
      <c r="R712" s="124"/>
      <c r="S712" s="124"/>
      <c r="T712" s="124"/>
      <c r="U712" s="124"/>
      <c r="V712" s="124"/>
      <c r="W712" s="124"/>
      <c r="X712" s="124"/>
      <c r="Y712" s="124"/>
      <c r="Z712" s="125"/>
      <c r="AA712" s="125"/>
      <c r="AB712" s="56"/>
      <c r="AC712" s="56"/>
      <c r="AE712" s="426"/>
    </row>
    <row r="713" spans="1:31" s="425" customFormat="1" x14ac:dyDescent="0.3">
      <c r="A713" s="56"/>
      <c r="B713" s="7"/>
      <c r="C713" s="7"/>
      <c r="D713" s="7"/>
      <c r="E713" s="54"/>
      <c r="F713" s="56"/>
      <c r="G713" s="56"/>
      <c r="H713" s="124"/>
      <c r="I713" s="125"/>
      <c r="J713" s="125"/>
      <c r="K713" s="125"/>
      <c r="L713" s="125"/>
      <c r="M713" s="125"/>
      <c r="N713" s="424"/>
      <c r="O713" s="124"/>
      <c r="P713" s="124"/>
      <c r="Q713" s="124"/>
      <c r="R713" s="124"/>
      <c r="S713" s="124"/>
      <c r="T713" s="124"/>
      <c r="U713" s="124"/>
      <c r="V713" s="124"/>
      <c r="W713" s="124"/>
      <c r="X713" s="124"/>
      <c r="Y713" s="124"/>
      <c r="Z713" s="125"/>
      <c r="AA713" s="125"/>
      <c r="AB713" s="56"/>
      <c r="AC713" s="56"/>
      <c r="AE713" s="426"/>
    </row>
    <row r="714" spans="1:31" s="425" customFormat="1" x14ac:dyDescent="0.3">
      <c r="A714" s="56"/>
      <c r="B714" s="7"/>
      <c r="C714" s="7"/>
      <c r="D714" s="7"/>
      <c r="E714" s="54"/>
      <c r="F714" s="56"/>
      <c r="G714" s="56"/>
      <c r="H714" s="124"/>
      <c r="I714" s="125"/>
      <c r="J714" s="125"/>
      <c r="K714" s="125"/>
      <c r="L714" s="125"/>
      <c r="M714" s="125"/>
      <c r="N714" s="424"/>
      <c r="O714" s="124"/>
      <c r="P714" s="124"/>
      <c r="Q714" s="124"/>
      <c r="R714" s="124"/>
      <c r="S714" s="124"/>
      <c r="T714" s="124"/>
      <c r="U714" s="124"/>
      <c r="V714" s="124"/>
      <c r="W714" s="124"/>
      <c r="X714" s="124"/>
      <c r="Y714" s="124"/>
      <c r="Z714" s="125"/>
      <c r="AA714" s="125"/>
      <c r="AB714" s="56"/>
      <c r="AC714" s="56"/>
      <c r="AE714" s="426"/>
    </row>
    <row r="715" spans="1:31" s="425" customFormat="1" x14ac:dyDescent="0.3">
      <c r="A715" s="56"/>
      <c r="B715" s="7"/>
      <c r="C715" s="7"/>
      <c r="D715" s="7"/>
      <c r="E715" s="54"/>
      <c r="F715" s="56"/>
      <c r="G715" s="56"/>
      <c r="H715" s="124"/>
      <c r="I715" s="125"/>
      <c r="J715" s="125"/>
      <c r="K715" s="125"/>
      <c r="L715" s="125"/>
      <c r="M715" s="125"/>
      <c r="N715" s="424"/>
      <c r="O715" s="124"/>
      <c r="P715" s="124"/>
      <c r="Q715" s="124"/>
      <c r="R715" s="124"/>
      <c r="S715" s="124"/>
      <c r="T715" s="124"/>
      <c r="U715" s="124"/>
      <c r="V715" s="124"/>
      <c r="W715" s="124"/>
      <c r="X715" s="124"/>
      <c r="Y715" s="124"/>
      <c r="Z715" s="125"/>
      <c r="AA715" s="125"/>
      <c r="AB715" s="56"/>
      <c r="AC715" s="56"/>
      <c r="AE715" s="426"/>
    </row>
    <row r="716" spans="1:31" s="425" customFormat="1" x14ac:dyDescent="0.3">
      <c r="A716" s="56"/>
      <c r="B716" s="7"/>
      <c r="C716" s="7"/>
      <c r="D716" s="7"/>
      <c r="E716" s="54"/>
      <c r="F716" s="56"/>
      <c r="G716" s="56"/>
      <c r="H716" s="124"/>
      <c r="I716" s="125"/>
      <c r="J716" s="125"/>
      <c r="K716" s="125"/>
      <c r="L716" s="125"/>
      <c r="M716" s="125"/>
      <c r="N716" s="424"/>
      <c r="O716" s="124"/>
      <c r="P716" s="124"/>
      <c r="Q716" s="124"/>
      <c r="R716" s="124"/>
      <c r="S716" s="124"/>
      <c r="T716" s="124"/>
      <c r="U716" s="124"/>
      <c r="V716" s="124"/>
      <c r="W716" s="124"/>
      <c r="X716" s="124"/>
      <c r="Y716" s="124"/>
      <c r="Z716" s="125"/>
      <c r="AA716" s="125"/>
      <c r="AB716" s="56"/>
      <c r="AC716" s="56"/>
      <c r="AE716" s="426"/>
    </row>
    <row r="717" spans="1:31" s="425" customFormat="1" x14ac:dyDescent="0.3">
      <c r="A717" s="56"/>
      <c r="B717" s="7"/>
      <c r="C717" s="7"/>
      <c r="D717" s="7"/>
      <c r="E717" s="54"/>
      <c r="F717" s="56"/>
      <c r="G717" s="56"/>
      <c r="H717" s="124"/>
      <c r="I717" s="125"/>
      <c r="J717" s="125"/>
      <c r="K717" s="125"/>
      <c r="L717" s="125"/>
      <c r="M717" s="125"/>
      <c r="N717" s="424"/>
      <c r="O717" s="124"/>
      <c r="P717" s="124"/>
      <c r="Q717" s="124"/>
      <c r="R717" s="124"/>
      <c r="S717" s="124"/>
      <c r="T717" s="124"/>
      <c r="U717" s="124"/>
      <c r="V717" s="124"/>
      <c r="W717" s="124"/>
      <c r="X717" s="124"/>
      <c r="Y717" s="124"/>
      <c r="Z717" s="125"/>
      <c r="AA717" s="125"/>
      <c r="AB717" s="56"/>
      <c r="AC717" s="56"/>
      <c r="AE717" s="426"/>
    </row>
    <row r="718" spans="1:31" s="425" customFormat="1" x14ac:dyDescent="0.3">
      <c r="A718" s="56"/>
      <c r="B718" s="7"/>
      <c r="C718" s="7"/>
      <c r="D718" s="7"/>
      <c r="E718" s="54"/>
      <c r="F718" s="56"/>
      <c r="G718" s="56"/>
      <c r="H718" s="124"/>
      <c r="I718" s="125"/>
      <c r="J718" s="125"/>
      <c r="K718" s="125"/>
      <c r="L718" s="125"/>
      <c r="M718" s="125"/>
      <c r="N718" s="424"/>
      <c r="O718" s="124"/>
      <c r="P718" s="124"/>
      <c r="Q718" s="124"/>
      <c r="R718" s="124"/>
      <c r="S718" s="124"/>
      <c r="T718" s="124"/>
      <c r="U718" s="124"/>
      <c r="V718" s="124"/>
      <c r="W718" s="124"/>
      <c r="X718" s="124"/>
      <c r="Y718" s="124"/>
      <c r="Z718" s="125"/>
      <c r="AA718" s="125"/>
      <c r="AB718" s="56"/>
      <c r="AC718" s="56"/>
      <c r="AE718" s="426"/>
    </row>
    <row r="719" spans="1:31" s="425" customFormat="1" x14ac:dyDescent="0.3">
      <c r="A719" s="56"/>
      <c r="B719" s="7"/>
      <c r="C719" s="7"/>
      <c r="D719" s="7"/>
      <c r="E719" s="54"/>
      <c r="F719" s="56"/>
      <c r="G719" s="56"/>
      <c r="H719" s="124"/>
      <c r="I719" s="125"/>
      <c r="J719" s="125"/>
      <c r="K719" s="125"/>
      <c r="L719" s="125"/>
      <c r="M719" s="125"/>
      <c r="N719" s="424"/>
      <c r="O719" s="124"/>
      <c r="P719" s="124"/>
      <c r="Q719" s="124"/>
      <c r="R719" s="124"/>
      <c r="S719" s="124"/>
      <c r="T719" s="124"/>
      <c r="U719" s="124"/>
      <c r="V719" s="124"/>
      <c r="W719" s="124"/>
      <c r="X719" s="124"/>
      <c r="Y719" s="124"/>
      <c r="Z719" s="125"/>
      <c r="AA719" s="125"/>
      <c r="AB719" s="56"/>
      <c r="AC719" s="56"/>
      <c r="AE719" s="426"/>
    </row>
    <row r="720" spans="1:31" s="425" customFormat="1" x14ac:dyDescent="0.3">
      <c r="A720" s="56"/>
      <c r="B720" s="7"/>
      <c r="C720" s="7"/>
      <c r="D720" s="7"/>
      <c r="E720" s="54"/>
      <c r="F720" s="56"/>
      <c r="G720" s="56"/>
      <c r="H720" s="124"/>
      <c r="I720" s="125"/>
      <c r="J720" s="125"/>
      <c r="K720" s="125"/>
      <c r="L720" s="125"/>
      <c r="M720" s="125"/>
      <c r="N720" s="424"/>
      <c r="O720" s="124"/>
      <c r="P720" s="124"/>
      <c r="Q720" s="124"/>
      <c r="R720" s="124"/>
      <c r="S720" s="124"/>
      <c r="T720" s="124"/>
      <c r="U720" s="124"/>
      <c r="V720" s="124"/>
      <c r="W720" s="124"/>
      <c r="X720" s="124"/>
      <c r="Y720" s="124"/>
      <c r="Z720" s="125"/>
      <c r="AA720" s="125"/>
      <c r="AB720" s="56"/>
      <c r="AC720" s="56"/>
      <c r="AE720" s="426"/>
    </row>
    <row r="721" spans="1:31" s="425" customFormat="1" x14ac:dyDescent="0.3">
      <c r="A721" s="56"/>
      <c r="B721" s="7"/>
      <c r="C721" s="7"/>
      <c r="D721" s="7"/>
      <c r="E721" s="54"/>
      <c r="F721" s="56"/>
      <c r="G721" s="56"/>
      <c r="H721" s="124"/>
      <c r="I721" s="125"/>
      <c r="J721" s="125"/>
      <c r="K721" s="125"/>
      <c r="L721" s="125"/>
      <c r="M721" s="125"/>
      <c r="N721" s="424"/>
      <c r="O721" s="124"/>
      <c r="P721" s="124"/>
      <c r="Q721" s="124"/>
      <c r="R721" s="124"/>
      <c r="S721" s="124"/>
      <c r="T721" s="124"/>
      <c r="U721" s="124"/>
      <c r="V721" s="124"/>
      <c r="W721" s="124"/>
      <c r="X721" s="124"/>
      <c r="Y721" s="124"/>
      <c r="Z721" s="125"/>
      <c r="AA721" s="125"/>
      <c r="AB721" s="56"/>
      <c r="AC721" s="56"/>
      <c r="AE721" s="426"/>
    </row>
    <row r="722" spans="1:31" s="425" customFormat="1" x14ac:dyDescent="0.3">
      <c r="A722" s="56"/>
      <c r="B722" s="7"/>
      <c r="C722" s="7"/>
      <c r="D722" s="7"/>
      <c r="E722" s="54"/>
      <c r="F722" s="56"/>
      <c r="G722" s="56"/>
      <c r="H722" s="124"/>
      <c r="I722" s="125"/>
      <c r="J722" s="125"/>
      <c r="K722" s="125"/>
      <c r="L722" s="125"/>
      <c r="M722" s="125"/>
      <c r="N722" s="424"/>
      <c r="O722" s="124"/>
      <c r="P722" s="124"/>
      <c r="Q722" s="124"/>
      <c r="R722" s="124"/>
      <c r="S722" s="124"/>
      <c r="T722" s="124"/>
      <c r="U722" s="124"/>
      <c r="V722" s="124"/>
      <c r="W722" s="124"/>
      <c r="X722" s="124"/>
      <c r="Y722" s="124"/>
      <c r="Z722" s="125"/>
      <c r="AA722" s="125"/>
      <c r="AB722" s="56"/>
      <c r="AC722" s="56"/>
      <c r="AE722" s="426"/>
    </row>
    <row r="723" spans="1:31" s="425" customFormat="1" x14ac:dyDescent="0.3">
      <c r="A723" s="56"/>
      <c r="B723" s="7"/>
      <c r="C723" s="7"/>
      <c r="D723" s="7"/>
      <c r="E723" s="54"/>
      <c r="F723" s="56"/>
      <c r="G723" s="56"/>
      <c r="H723" s="124"/>
      <c r="I723" s="125"/>
      <c r="J723" s="125"/>
      <c r="K723" s="125"/>
      <c r="L723" s="125"/>
      <c r="M723" s="125"/>
      <c r="N723" s="424"/>
      <c r="O723" s="124"/>
      <c r="P723" s="124"/>
      <c r="Q723" s="124"/>
      <c r="R723" s="124"/>
      <c r="S723" s="124"/>
      <c r="T723" s="124"/>
      <c r="U723" s="124"/>
      <c r="V723" s="124"/>
      <c r="W723" s="124"/>
      <c r="X723" s="124"/>
      <c r="Y723" s="124"/>
      <c r="Z723" s="125"/>
      <c r="AA723" s="125"/>
      <c r="AB723" s="56"/>
      <c r="AC723" s="56"/>
      <c r="AE723" s="426"/>
    </row>
    <row r="724" spans="1:31" s="425" customFormat="1" x14ac:dyDescent="0.3">
      <c r="A724" s="56"/>
      <c r="B724" s="7"/>
      <c r="C724" s="7"/>
      <c r="D724" s="7"/>
      <c r="E724" s="54"/>
      <c r="F724" s="56"/>
      <c r="G724" s="56"/>
      <c r="H724" s="124"/>
      <c r="I724" s="125"/>
      <c r="J724" s="125"/>
      <c r="K724" s="125"/>
      <c r="L724" s="125"/>
      <c r="M724" s="125"/>
      <c r="N724" s="424"/>
      <c r="O724" s="124"/>
      <c r="P724" s="124"/>
      <c r="Q724" s="124"/>
      <c r="R724" s="124"/>
      <c r="S724" s="124"/>
      <c r="T724" s="124"/>
      <c r="U724" s="124"/>
      <c r="V724" s="124"/>
      <c r="W724" s="124"/>
      <c r="X724" s="124"/>
      <c r="Y724" s="124"/>
      <c r="Z724" s="125"/>
      <c r="AA724" s="125"/>
      <c r="AB724" s="56"/>
      <c r="AC724" s="56"/>
      <c r="AE724" s="426"/>
    </row>
    <row r="725" spans="1:31" s="425" customFormat="1" x14ac:dyDescent="0.3">
      <c r="A725" s="56"/>
      <c r="B725" s="7"/>
      <c r="C725" s="7"/>
      <c r="D725" s="7"/>
      <c r="E725" s="54"/>
      <c r="F725" s="56"/>
      <c r="G725" s="56"/>
      <c r="H725" s="124"/>
      <c r="I725" s="125"/>
      <c r="J725" s="125"/>
      <c r="K725" s="125"/>
      <c r="L725" s="125"/>
      <c r="M725" s="125"/>
      <c r="N725" s="424"/>
      <c r="O725" s="124"/>
      <c r="P725" s="124"/>
      <c r="Q725" s="124"/>
      <c r="R725" s="124"/>
      <c r="S725" s="124"/>
      <c r="T725" s="124"/>
      <c r="U725" s="124"/>
      <c r="V725" s="124"/>
      <c r="W725" s="124"/>
      <c r="X725" s="124"/>
      <c r="Y725" s="124"/>
      <c r="Z725" s="125"/>
      <c r="AA725" s="125"/>
      <c r="AB725" s="56"/>
      <c r="AC725" s="56"/>
      <c r="AE725" s="426"/>
    </row>
    <row r="726" spans="1:31" s="425" customFormat="1" x14ac:dyDescent="0.3">
      <c r="A726" s="56"/>
      <c r="B726" s="7"/>
      <c r="C726" s="7"/>
      <c r="D726" s="7"/>
      <c r="E726" s="54"/>
      <c r="F726" s="56"/>
      <c r="G726" s="56"/>
      <c r="H726" s="124"/>
      <c r="I726" s="125"/>
      <c r="J726" s="125"/>
      <c r="K726" s="125"/>
      <c r="L726" s="125"/>
      <c r="M726" s="125"/>
      <c r="N726" s="424"/>
      <c r="O726" s="124"/>
      <c r="P726" s="124"/>
      <c r="Q726" s="124"/>
      <c r="R726" s="124"/>
      <c r="S726" s="124"/>
      <c r="T726" s="124"/>
      <c r="U726" s="124"/>
      <c r="V726" s="124"/>
      <c r="W726" s="124"/>
      <c r="X726" s="124"/>
      <c r="Y726" s="124"/>
      <c r="Z726" s="125"/>
      <c r="AA726" s="125"/>
      <c r="AB726" s="56"/>
      <c r="AC726" s="56"/>
      <c r="AE726" s="426"/>
    </row>
    <row r="727" spans="1:31" s="425" customFormat="1" x14ac:dyDescent="0.3">
      <c r="A727" s="56"/>
      <c r="B727" s="7"/>
      <c r="C727" s="7"/>
      <c r="D727" s="7"/>
      <c r="E727" s="54"/>
      <c r="F727" s="56"/>
      <c r="G727" s="56"/>
      <c r="H727" s="124"/>
      <c r="I727" s="125"/>
      <c r="J727" s="125"/>
      <c r="K727" s="125"/>
      <c r="L727" s="125"/>
      <c r="M727" s="125"/>
      <c r="N727" s="424"/>
      <c r="O727" s="124"/>
      <c r="P727" s="124"/>
      <c r="Q727" s="124"/>
      <c r="R727" s="124"/>
      <c r="S727" s="124"/>
      <c r="T727" s="124"/>
      <c r="U727" s="124"/>
      <c r="V727" s="124"/>
      <c r="W727" s="124"/>
      <c r="X727" s="124"/>
      <c r="Y727" s="124"/>
      <c r="Z727" s="125"/>
      <c r="AA727" s="125"/>
      <c r="AB727" s="56"/>
      <c r="AC727" s="56"/>
      <c r="AE727" s="426"/>
    </row>
    <row r="728" spans="1:31" s="425" customFormat="1" x14ac:dyDescent="0.3">
      <c r="A728" s="56"/>
      <c r="B728" s="7"/>
      <c r="C728" s="7"/>
      <c r="D728" s="7"/>
      <c r="E728" s="54"/>
      <c r="F728" s="56"/>
      <c r="G728" s="56"/>
      <c r="H728" s="124"/>
      <c r="I728" s="125"/>
      <c r="J728" s="125"/>
      <c r="K728" s="125"/>
      <c r="L728" s="125"/>
      <c r="M728" s="125"/>
      <c r="N728" s="424"/>
      <c r="O728" s="124"/>
      <c r="P728" s="124"/>
      <c r="Q728" s="124"/>
      <c r="R728" s="124"/>
      <c r="S728" s="124"/>
      <c r="T728" s="124"/>
      <c r="U728" s="124"/>
      <c r="V728" s="124"/>
      <c r="W728" s="124"/>
      <c r="X728" s="124"/>
      <c r="Y728" s="124"/>
      <c r="Z728" s="125"/>
      <c r="AA728" s="125"/>
      <c r="AB728" s="56"/>
      <c r="AC728" s="56"/>
      <c r="AE728" s="426"/>
    </row>
    <row r="729" spans="1:31" s="425" customFormat="1" x14ac:dyDescent="0.3">
      <c r="A729" s="56"/>
      <c r="B729" s="7"/>
      <c r="C729" s="7"/>
      <c r="D729" s="7"/>
      <c r="E729" s="54"/>
      <c r="F729" s="56"/>
      <c r="G729" s="56"/>
      <c r="H729" s="124"/>
      <c r="I729" s="125"/>
      <c r="J729" s="125"/>
      <c r="K729" s="125"/>
      <c r="L729" s="125"/>
      <c r="M729" s="125"/>
      <c r="N729" s="424"/>
      <c r="O729" s="124"/>
      <c r="P729" s="124"/>
      <c r="Q729" s="124"/>
      <c r="R729" s="124"/>
      <c r="S729" s="124"/>
      <c r="T729" s="124"/>
      <c r="U729" s="124"/>
      <c r="V729" s="124"/>
      <c r="W729" s="124"/>
      <c r="X729" s="124"/>
      <c r="Y729" s="124"/>
      <c r="Z729" s="125"/>
      <c r="AA729" s="125"/>
      <c r="AB729" s="56"/>
      <c r="AC729" s="56"/>
      <c r="AE729" s="426"/>
    </row>
    <row r="730" spans="1:31" s="425" customFormat="1" x14ac:dyDescent="0.3">
      <c r="A730" s="56"/>
      <c r="B730" s="7"/>
      <c r="C730" s="7"/>
      <c r="D730" s="7"/>
      <c r="E730" s="54"/>
      <c r="F730" s="56"/>
      <c r="G730" s="56"/>
      <c r="H730" s="124"/>
      <c r="I730" s="125"/>
      <c r="J730" s="125"/>
      <c r="K730" s="125"/>
      <c r="L730" s="125"/>
      <c r="M730" s="125"/>
      <c r="N730" s="424"/>
      <c r="O730" s="124"/>
      <c r="P730" s="124"/>
      <c r="Q730" s="124"/>
      <c r="R730" s="124"/>
      <c r="S730" s="124"/>
      <c r="T730" s="124"/>
      <c r="U730" s="124"/>
      <c r="V730" s="124"/>
      <c r="W730" s="124"/>
      <c r="X730" s="124"/>
      <c r="Y730" s="124"/>
      <c r="Z730" s="125"/>
      <c r="AA730" s="125"/>
      <c r="AB730" s="56"/>
      <c r="AC730" s="56"/>
      <c r="AE730" s="426"/>
    </row>
    <row r="731" spans="1:31" s="425" customFormat="1" x14ac:dyDescent="0.3">
      <c r="A731" s="56"/>
      <c r="B731" s="7"/>
      <c r="C731" s="7"/>
      <c r="D731" s="7"/>
      <c r="E731" s="54"/>
      <c r="F731" s="56"/>
      <c r="G731" s="56"/>
      <c r="H731" s="124"/>
      <c r="I731" s="125"/>
      <c r="J731" s="125"/>
      <c r="K731" s="125"/>
      <c r="L731" s="125"/>
      <c r="M731" s="125"/>
      <c r="N731" s="424"/>
      <c r="O731" s="124"/>
      <c r="P731" s="124"/>
      <c r="Q731" s="124"/>
      <c r="R731" s="124"/>
      <c r="S731" s="124"/>
      <c r="T731" s="124"/>
      <c r="U731" s="124"/>
      <c r="V731" s="124"/>
      <c r="W731" s="124"/>
      <c r="X731" s="124"/>
      <c r="Y731" s="124"/>
      <c r="Z731" s="125"/>
      <c r="AA731" s="125"/>
      <c r="AB731" s="56"/>
      <c r="AC731" s="56"/>
      <c r="AE731" s="426"/>
    </row>
    <row r="732" spans="1:31" s="425" customFormat="1" x14ac:dyDescent="0.3">
      <c r="A732" s="56"/>
      <c r="B732" s="7"/>
      <c r="C732" s="7"/>
      <c r="D732" s="7"/>
      <c r="E732" s="54"/>
      <c r="F732" s="56"/>
      <c r="G732" s="56"/>
      <c r="H732" s="124"/>
      <c r="I732" s="125"/>
      <c r="J732" s="125"/>
      <c r="K732" s="125"/>
      <c r="L732" s="125"/>
      <c r="M732" s="125"/>
      <c r="N732" s="424"/>
      <c r="O732" s="124"/>
      <c r="P732" s="124"/>
      <c r="Q732" s="124"/>
      <c r="R732" s="124"/>
      <c r="S732" s="124"/>
      <c r="T732" s="124"/>
      <c r="U732" s="124"/>
      <c r="V732" s="124"/>
      <c r="W732" s="124"/>
      <c r="X732" s="124"/>
      <c r="Y732" s="124"/>
      <c r="Z732" s="125"/>
      <c r="AA732" s="125"/>
      <c r="AB732" s="56"/>
      <c r="AC732" s="56"/>
      <c r="AE732" s="426"/>
    </row>
    <row r="733" spans="1:31" s="425" customFormat="1" x14ac:dyDescent="0.3">
      <c r="A733" s="56"/>
      <c r="B733" s="7"/>
      <c r="C733" s="7"/>
      <c r="D733" s="7"/>
      <c r="E733" s="54"/>
      <c r="F733" s="56"/>
      <c r="G733" s="56"/>
      <c r="H733" s="124"/>
      <c r="I733" s="125"/>
      <c r="J733" s="125"/>
      <c r="K733" s="125"/>
      <c r="L733" s="125"/>
      <c r="M733" s="125"/>
      <c r="N733" s="424"/>
      <c r="O733" s="124"/>
      <c r="P733" s="124"/>
      <c r="Q733" s="124"/>
      <c r="R733" s="124"/>
      <c r="S733" s="124"/>
      <c r="T733" s="124"/>
      <c r="U733" s="124"/>
      <c r="V733" s="124"/>
      <c r="W733" s="124"/>
      <c r="X733" s="124"/>
      <c r="Y733" s="124"/>
      <c r="Z733" s="125"/>
      <c r="AA733" s="125"/>
      <c r="AB733" s="56"/>
      <c r="AC733" s="56"/>
      <c r="AE733" s="426"/>
    </row>
    <row r="734" spans="1:31" s="425" customFormat="1" x14ac:dyDescent="0.3">
      <c r="A734" s="56"/>
      <c r="B734" s="7"/>
      <c r="C734" s="7"/>
      <c r="D734" s="7"/>
      <c r="E734" s="54"/>
      <c r="F734" s="56"/>
      <c r="G734" s="56"/>
      <c r="H734" s="124"/>
      <c r="I734" s="125"/>
      <c r="J734" s="125"/>
      <c r="K734" s="125"/>
      <c r="L734" s="125"/>
      <c r="M734" s="125"/>
      <c r="N734" s="424"/>
      <c r="O734" s="124"/>
      <c r="P734" s="124"/>
      <c r="Q734" s="124"/>
      <c r="R734" s="124"/>
      <c r="S734" s="124"/>
      <c r="T734" s="124"/>
      <c r="U734" s="124"/>
      <c r="V734" s="124"/>
      <c r="W734" s="124"/>
      <c r="X734" s="124"/>
      <c r="Y734" s="124"/>
      <c r="Z734" s="125"/>
      <c r="AA734" s="125"/>
      <c r="AB734" s="56"/>
      <c r="AC734" s="56"/>
      <c r="AE734" s="426"/>
    </row>
    <row r="735" spans="1:31" s="425" customFormat="1" x14ac:dyDescent="0.3">
      <c r="A735" s="56"/>
      <c r="B735" s="7"/>
      <c r="C735" s="7"/>
      <c r="D735" s="7"/>
      <c r="E735" s="54"/>
      <c r="F735" s="56"/>
      <c r="G735" s="56"/>
      <c r="H735" s="124"/>
      <c r="I735" s="125"/>
      <c r="J735" s="125"/>
      <c r="K735" s="125"/>
      <c r="L735" s="125"/>
      <c r="M735" s="125"/>
      <c r="N735" s="424"/>
      <c r="O735" s="124"/>
      <c r="P735" s="124"/>
      <c r="Q735" s="124"/>
      <c r="R735" s="124"/>
      <c r="S735" s="124"/>
      <c r="T735" s="124"/>
      <c r="U735" s="124"/>
      <c r="V735" s="124"/>
      <c r="W735" s="124"/>
      <c r="X735" s="124"/>
      <c r="Y735" s="124"/>
      <c r="Z735" s="125"/>
      <c r="AA735" s="125"/>
      <c r="AB735" s="56"/>
      <c r="AC735" s="56"/>
      <c r="AE735" s="426"/>
    </row>
    <row r="736" spans="1:31" s="425" customFormat="1" x14ac:dyDescent="0.3">
      <c r="A736" s="56"/>
      <c r="B736" s="7"/>
      <c r="C736" s="7"/>
      <c r="D736" s="7"/>
      <c r="E736" s="54"/>
      <c r="F736" s="56"/>
      <c r="G736" s="56"/>
      <c r="H736" s="124"/>
      <c r="I736" s="125"/>
      <c r="J736" s="125"/>
      <c r="K736" s="125"/>
      <c r="L736" s="125"/>
      <c r="M736" s="125"/>
      <c r="N736" s="424"/>
      <c r="O736" s="124"/>
      <c r="P736" s="124"/>
      <c r="Q736" s="124"/>
      <c r="R736" s="124"/>
      <c r="S736" s="124"/>
      <c r="T736" s="124"/>
      <c r="U736" s="124"/>
      <c r="V736" s="124"/>
      <c r="W736" s="124"/>
      <c r="X736" s="124"/>
      <c r="Y736" s="124"/>
      <c r="Z736" s="125"/>
      <c r="AA736" s="125"/>
      <c r="AB736" s="56"/>
      <c r="AC736" s="56"/>
      <c r="AE736" s="426"/>
    </row>
    <row r="737" spans="1:31" s="425" customFormat="1" x14ac:dyDescent="0.3">
      <c r="A737" s="56"/>
      <c r="B737" s="7"/>
      <c r="C737" s="7"/>
      <c r="D737" s="7"/>
      <c r="E737" s="54"/>
      <c r="F737" s="56"/>
      <c r="G737" s="56"/>
      <c r="H737" s="124"/>
      <c r="I737" s="125"/>
      <c r="J737" s="125"/>
      <c r="K737" s="125"/>
      <c r="L737" s="125"/>
      <c r="M737" s="125"/>
      <c r="N737" s="424"/>
      <c r="O737" s="124"/>
      <c r="P737" s="124"/>
      <c r="Q737" s="124"/>
      <c r="R737" s="124"/>
      <c r="S737" s="124"/>
      <c r="T737" s="124"/>
      <c r="U737" s="124"/>
      <c r="V737" s="124"/>
      <c r="W737" s="124"/>
      <c r="X737" s="124"/>
      <c r="Y737" s="124"/>
      <c r="Z737" s="125"/>
      <c r="AA737" s="125"/>
      <c r="AB737" s="56"/>
      <c r="AC737" s="56"/>
      <c r="AE737" s="426"/>
    </row>
    <row r="738" spans="1:31" s="425" customFormat="1" x14ac:dyDescent="0.3">
      <c r="A738" s="56"/>
      <c r="B738" s="7"/>
      <c r="C738" s="7"/>
      <c r="D738" s="7"/>
      <c r="E738" s="54"/>
      <c r="F738" s="56"/>
      <c r="G738" s="56"/>
      <c r="H738" s="124"/>
      <c r="I738" s="125"/>
      <c r="J738" s="125"/>
      <c r="K738" s="125"/>
      <c r="L738" s="125"/>
      <c r="M738" s="125"/>
      <c r="N738" s="424"/>
      <c r="O738" s="124"/>
      <c r="P738" s="124"/>
      <c r="Q738" s="124"/>
      <c r="R738" s="124"/>
      <c r="S738" s="124"/>
      <c r="T738" s="124"/>
      <c r="U738" s="124"/>
      <c r="V738" s="124"/>
      <c r="W738" s="124"/>
      <c r="X738" s="124"/>
      <c r="Y738" s="124"/>
      <c r="Z738" s="125"/>
      <c r="AA738" s="125"/>
      <c r="AB738" s="56"/>
      <c r="AC738" s="56"/>
      <c r="AE738" s="426"/>
    </row>
    <row r="739" spans="1:31" s="425" customFormat="1" x14ac:dyDescent="0.3">
      <c r="A739" s="56"/>
      <c r="B739" s="7"/>
      <c r="C739" s="7"/>
      <c r="D739" s="7"/>
      <c r="E739" s="54"/>
      <c r="F739" s="56"/>
      <c r="G739" s="56"/>
      <c r="H739" s="124"/>
      <c r="I739" s="125"/>
      <c r="J739" s="125"/>
      <c r="K739" s="125"/>
      <c r="L739" s="125"/>
      <c r="M739" s="125"/>
      <c r="N739" s="424"/>
      <c r="O739" s="124"/>
      <c r="P739" s="124"/>
      <c r="Q739" s="124"/>
      <c r="R739" s="124"/>
      <c r="S739" s="124"/>
      <c r="T739" s="124"/>
      <c r="U739" s="124"/>
      <c r="V739" s="124"/>
      <c r="W739" s="124"/>
      <c r="X739" s="124"/>
      <c r="Y739" s="124"/>
      <c r="Z739" s="125"/>
      <c r="AA739" s="125"/>
      <c r="AB739" s="56"/>
      <c r="AC739" s="56"/>
      <c r="AE739" s="426"/>
    </row>
    <row r="740" spans="1:31" s="425" customFormat="1" x14ac:dyDescent="0.3">
      <c r="A740" s="56"/>
      <c r="B740" s="7"/>
      <c r="C740" s="7"/>
      <c r="D740" s="7"/>
      <c r="E740" s="54"/>
      <c r="F740" s="56"/>
      <c r="G740" s="56"/>
      <c r="H740" s="124"/>
      <c r="I740" s="125"/>
      <c r="J740" s="125"/>
      <c r="K740" s="125"/>
      <c r="L740" s="125"/>
      <c r="M740" s="125"/>
      <c r="N740" s="424"/>
      <c r="O740" s="124"/>
      <c r="P740" s="124"/>
      <c r="Q740" s="124"/>
      <c r="R740" s="124"/>
      <c r="S740" s="124"/>
      <c r="T740" s="124"/>
      <c r="U740" s="124"/>
      <c r="V740" s="124"/>
      <c r="W740" s="124"/>
      <c r="X740" s="124"/>
      <c r="Y740" s="124"/>
      <c r="Z740" s="125"/>
      <c r="AA740" s="125"/>
      <c r="AB740" s="56"/>
      <c r="AC740" s="56"/>
      <c r="AE740" s="426"/>
    </row>
    <row r="741" spans="1:31" s="425" customFormat="1" x14ac:dyDescent="0.3">
      <c r="A741" s="56"/>
      <c r="B741" s="7"/>
      <c r="C741" s="7"/>
      <c r="D741" s="7"/>
      <c r="E741" s="54"/>
      <c r="F741" s="56"/>
      <c r="G741" s="56"/>
      <c r="H741" s="124"/>
      <c r="I741" s="125"/>
      <c r="J741" s="125"/>
      <c r="K741" s="125"/>
      <c r="L741" s="125"/>
      <c r="M741" s="125"/>
      <c r="N741" s="424"/>
      <c r="O741" s="124"/>
      <c r="P741" s="124"/>
      <c r="Q741" s="124"/>
      <c r="R741" s="124"/>
      <c r="S741" s="124"/>
      <c r="T741" s="124"/>
      <c r="U741" s="124"/>
      <c r="V741" s="124"/>
      <c r="W741" s="124"/>
      <c r="X741" s="124"/>
      <c r="Y741" s="124"/>
      <c r="Z741" s="125"/>
      <c r="AA741" s="125"/>
      <c r="AB741" s="56"/>
      <c r="AC741" s="56"/>
      <c r="AE741" s="426"/>
    </row>
    <row r="742" spans="1:31" s="425" customFormat="1" x14ac:dyDescent="0.3">
      <c r="A742" s="56"/>
      <c r="B742" s="7"/>
      <c r="C742" s="7"/>
      <c r="D742" s="7"/>
      <c r="E742" s="54"/>
      <c r="F742" s="56"/>
      <c r="G742" s="56"/>
      <c r="H742" s="124"/>
      <c r="I742" s="125"/>
      <c r="J742" s="125"/>
      <c r="K742" s="125"/>
      <c r="L742" s="125"/>
      <c r="M742" s="125"/>
      <c r="N742" s="424"/>
      <c r="O742" s="124"/>
      <c r="P742" s="124"/>
      <c r="Q742" s="124"/>
      <c r="R742" s="124"/>
      <c r="S742" s="124"/>
      <c r="T742" s="124"/>
      <c r="U742" s="124"/>
      <c r="V742" s="124"/>
      <c r="W742" s="124"/>
      <c r="X742" s="124"/>
      <c r="Y742" s="124"/>
      <c r="Z742" s="125"/>
      <c r="AA742" s="125"/>
      <c r="AB742" s="56"/>
      <c r="AC742" s="56"/>
      <c r="AE742" s="426"/>
    </row>
    <row r="743" spans="1:31" s="425" customFormat="1" x14ac:dyDescent="0.3">
      <c r="A743" s="56"/>
      <c r="B743" s="7"/>
      <c r="C743" s="7"/>
      <c r="D743" s="7"/>
      <c r="E743" s="54"/>
      <c r="F743" s="56"/>
      <c r="G743" s="56"/>
      <c r="H743" s="124"/>
      <c r="I743" s="125"/>
      <c r="J743" s="125"/>
      <c r="K743" s="125"/>
      <c r="L743" s="125"/>
      <c r="M743" s="125"/>
      <c r="N743" s="424"/>
      <c r="O743" s="124"/>
      <c r="P743" s="124"/>
      <c r="Q743" s="124"/>
      <c r="R743" s="124"/>
      <c r="S743" s="124"/>
      <c r="T743" s="124"/>
      <c r="U743" s="124"/>
      <c r="V743" s="124"/>
      <c r="W743" s="124"/>
      <c r="X743" s="124"/>
      <c r="Y743" s="124"/>
      <c r="Z743" s="125"/>
      <c r="AA743" s="125"/>
      <c r="AB743" s="56"/>
      <c r="AC743" s="56"/>
      <c r="AE743" s="426"/>
    </row>
    <row r="744" spans="1:31" s="425" customFormat="1" x14ac:dyDescent="0.3">
      <c r="A744" s="56"/>
      <c r="B744" s="7"/>
      <c r="C744" s="7"/>
      <c r="D744" s="7"/>
      <c r="E744" s="54"/>
      <c r="F744" s="56"/>
      <c r="G744" s="56"/>
      <c r="H744" s="124"/>
      <c r="I744" s="125"/>
      <c r="J744" s="125"/>
      <c r="K744" s="125"/>
      <c r="L744" s="125"/>
      <c r="M744" s="125"/>
      <c r="N744" s="424"/>
      <c r="O744" s="124"/>
      <c r="P744" s="124"/>
      <c r="Q744" s="124"/>
      <c r="R744" s="124"/>
      <c r="S744" s="124"/>
      <c r="T744" s="124"/>
      <c r="U744" s="124"/>
      <c r="V744" s="124"/>
      <c r="W744" s="124"/>
      <c r="X744" s="124"/>
      <c r="Y744" s="124"/>
      <c r="Z744" s="125"/>
      <c r="AA744" s="125"/>
      <c r="AB744" s="56"/>
      <c r="AC744" s="56"/>
      <c r="AE744" s="426"/>
    </row>
    <row r="745" spans="1:31" s="425" customFormat="1" x14ac:dyDescent="0.3">
      <c r="A745" s="56"/>
      <c r="B745" s="7"/>
      <c r="C745" s="7"/>
      <c r="D745" s="7"/>
      <c r="E745" s="54"/>
      <c r="F745" s="56"/>
      <c r="G745" s="56"/>
      <c r="H745" s="124"/>
      <c r="I745" s="125"/>
      <c r="J745" s="125"/>
      <c r="K745" s="125"/>
      <c r="L745" s="125"/>
      <c r="M745" s="125"/>
      <c r="N745" s="424"/>
      <c r="O745" s="124"/>
      <c r="P745" s="124"/>
      <c r="Q745" s="124"/>
      <c r="R745" s="124"/>
      <c r="S745" s="124"/>
      <c r="T745" s="124"/>
      <c r="U745" s="124"/>
      <c r="V745" s="124"/>
      <c r="W745" s="124"/>
      <c r="X745" s="124"/>
      <c r="Y745" s="124"/>
      <c r="Z745" s="125"/>
      <c r="AA745" s="125"/>
      <c r="AB745" s="56"/>
      <c r="AC745" s="56"/>
      <c r="AE745" s="426"/>
    </row>
    <row r="746" spans="1:31" s="425" customFormat="1" x14ac:dyDescent="0.3">
      <c r="A746" s="56"/>
      <c r="B746" s="7"/>
      <c r="C746" s="7"/>
      <c r="D746" s="7"/>
      <c r="E746" s="54"/>
      <c r="F746" s="56"/>
      <c r="G746" s="56"/>
      <c r="H746" s="124"/>
      <c r="I746" s="125"/>
      <c r="J746" s="125"/>
      <c r="K746" s="125"/>
      <c r="L746" s="125"/>
      <c r="M746" s="125"/>
      <c r="N746" s="424"/>
      <c r="O746" s="124"/>
      <c r="P746" s="124"/>
      <c r="Q746" s="124"/>
      <c r="R746" s="124"/>
      <c r="S746" s="124"/>
      <c r="T746" s="124"/>
      <c r="U746" s="124"/>
      <c r="V746" s="124"/>
      <c r="W746" s="124"/>
      <c r="X746" s="124"/>
      <c r="Y746" s="124"/>
      <c r="Z746" s="125"/>
      <c r="AA746" s="125"/>
      <c r="AB746" s="56"/>
      <c r="AC746" s="56"/>
      <c r="AE746" s="426"/>
    </row>
    <row r="747" spans="1:31" s="425" customFormat="1" x14ac:dyDescent="0.3">
      <c r="A747" s="56"/>
      <c r="B747" s="7"/>
      <c r="C747" s="7"/>
      <c r="D747" s="7"/>
      <c r="E747" s="54"/>
      <c r="F747" s="56"/>
      <c r="G747" s="56"/>
      <c r="H747" s="124"/>
      <c r="I747" s="125"/>
      <c r="J747" s="125"/>
      <c r="K747" s="125"/>
      <c r="L747" s="125"/>
      <c r="M747" s="125"/>
      <c r="N747" s="424"/>
      <c r="O747" s="124"/>
      <c r="P747" s="124"/>
      <c r="Q747" s="124"/>
      <c r="R747" s="124"/>
      <c r="S747" s="124"/>
      <c r="T747" s="124"/>
      <c r="U747" s="124"/>
      <c r="V747" s="124"/>
      <c r="W747" s="124"/>
      <c r="X747" s="124"/>
      <c r="Y747" s="124"/>
      <c r="Z747" s="125"/>
      <c r="AA747" s="125"/>
      <c r="AB747" s="56"/>
      <c r="AC747" s="56"/>
      <c r="AE747" s="426"/>
    </row>
    <row r="748" spans="1:31" s="425" customFormat="1" x14ac:dyDescent="0.3">
      <c r="A748" s="56"/>
      <c r="B748" s="7"/>
      <c r="C748" s="7"/>
      <c r="D748" s="7"/>
      <c r="E748" s="54"/>
      <c r="F748" s="56"/>
      <c r="G748" s="56"/>
      <c r="H748" s="124"/>
      <c r="I748" s="125"/>
      <c r="J748" s="125"/>
      <c r="K748" s="125"/>
      <c r="L748" s="125"/>
      <c r="M748" s="125"/>
      <c r="N748" s="424"/>
      <c r="O748" s="124"/>
      <c r="P748" s="124"/>
      <c r="Q748" s="124"/>
      <c r="R748" s="124"/>
      <c r="S748" s="124"/>
      <c r="T748" s="124"/>
      <c r="U748" s="124"/>
      <c r="V748" s="124"/>
      <c r="W748" s="124"/>
      <c r="X748" s="124"/>
      <c r="Y748" s="124"/>
      <c r="Z748" s="125"/>
      <c r="AA748" s="125"/>
      <c r="AB748" s="56"/>
      <c r="AC748" s="56"/>
      <c r="AE748" s="426"/>
    </row>
    <row r="749" spans="1:31" s="425" customFormat="1" x14ac:dyDescent="0.3">
      <c r="A749" s="56"/>
      <c r="B749" s="7"/>
      <c r="C749" s="7"/>
      <c r="D749" s="7"/>
      <c r="E749" s="54"/>
      <c r="F749" s="56"/>
      <c r="G749" s="56"/>
      <c r="H749" s="124"/>
      <c r="I749" s="125"/>
      <c r="J749" s="125"/>
      <c r="K749" s="125"/>
      <c r="L749" s="125"/>
      <c r="M749" s="125"/>
      <c r="N749" s="424"/>
      <c r="O749" s="124"/>
      <c r="P749" s="124"/>
      <c r="Q749" s="124"/>
      <c r="R749" s="124"/>
      <c r="S749" s="124"/>
      <c r="T749" s="124"/>
      <c r="U749" s="124"/>
      <c r="V749" s="124"/>
      <c r="W749" s="124"/>
      <c r="X749" s="124"/>
      <c r="Y749" s="124"/>
      <c r="Z749" s="125"/>
      <c r="AA749" s="125"/>
      <c r="AB749" s="56"/>
      <c r="AC749" s="56"/>
      <c r="AE749" s="426"/>
    </row>
    <row r="750" spans="1:31" s="425" customFormat="1" x14ac:dyDescent="0.3">
      <c r="A750" s="56"/>
      <c r="B750" s="7"/>
      <c r="C750" s="7"/>
      <c r="D750" s="7"/>
      <c r="E750" s="54"/>
      <c r="F750" s="56"/>
      <c r="G750" s="56"/>
      <c r="H750" s="124"/>
      <c r="I750" s="125"/>
      <c r="J750" s="125"/>
      <c r="K750" s="125"/>
      <c r="L750" s="125"/>
      <c r="M750" s="125"/>
      <c r="N750" s="424"/>
      <c r="O750" s="124"/>
      <c r="P750" s="124"/>
      <c r="Q750" s="124"/>
      <c r="R750" s="124"/>
      <c r="S750" s="124"/>
      <c r="T750" s="124"/>
      <c r="U750" s="124"/>
      <c r="V750" s="124"/>
      <c r="W750" s="124"/>
      <c r="X750" s="124"/>
      <c r="Y750" s="124"/>
      <c r="Z750" s="125"/>
      <c r="AA750" s="125"/>
      <c r="AB750" s="56"/>
      <c r="AC750" s="56"/>
      <c r="AE750" s="426"/>
    </row>
    <row r="751" spans="1:31" s="425" customFormat="1" x14ac:dyDescent="0.3">
      <c r="A751" s="56"/>
      <c r="B751" s="7"/>
      <c r="C751" s="7"/>
      <c r="D751" s="7"/>
      <c r="E751" s="54"/>
      <c r="F751" s="56"/>
      <c r="G751" s="56"/>
      <c r="H751" s="124"/>
      <c r="I751" s="125"/>
      <c r="J751" s="125"/>
      <c r="K751" s="125"/>
      <c r="L751" s="125"/>
      <c r="M751" s="125"/>
      <c r="N751" s="424"/>
      <c r="O751" s="124"/>
      <c r="P751" s="124"/>
      <c r="Q751" s="124"/>
      <c r="R751" s="124"/>
      <c r="S751" s="124"/>
      <c r="T751" s="124"/>
      <c r="U751" s="124"/>
      <c r="V751" s="124"/>
      <c r="W751" s="124"/>
      <c r="X751" s="124"/>
      <c r="Y751" s="124"/>
      <c r="Z751" s="125"/>
      <c r="AA751" s="125"/>
      <c r="AB751" s="56"/>
      <c r="AC751" s="56"/>
      <c r="AE751" s="426"/>
    </row>
    <row r="752" spans="1:31" s="425" customFormat="1" x14ac:dyDescent="0.3">
      <c r="A752" s="56"/>
      <c r="B752" s="7"/>
      <c r="C752" s="7"/>
      <c r="D752" s="7"/>
      <c r="E752" s="54"/>
      <c r="F752" s="56"/>
      <c r="G752" s="56"/>
      <c r="H752" s="124"/>
      <c r="I752" s="125"/>
      <c r="J752" s="125"/>
      <c r="K752" s="125"/>
      <c r="L752" s="125"/>
      <c r="M752" s="125"/>
      <c r="N752" s="424"/>
      <c r="O752" s="124"/>
      <c r="P752" s="124"/>
      <c r="Q752" s="124"/>
      <c r="R752" s="124"/>
      <c r="S752" s="124"/>
      <c r="T752" s="124"/>
      <c r="U752" s="124"/>
      <c r="V752" s="124"/>
      <c r="W752" s="124"/>
      <c r="X752" s="124"/>
      <c r="Y752" s="124"/>
      <c r="Z752" s="125"/>
      <c r="AA752" s="125"/>
      <c r="AB752" s="56"/>
      <c r="AC752" s="56"/>
      <c r="AE752" s="426"/>
    </row>
    <row r="753" spans="1:31" s="425" customFormat="1" x14ac:dyDescent="0.3">
      <c r="A753" s="56"/>
      <c r="B753" s="7"/>
      <c r="C753" s="7"/>
      <c r="D753" s="7"/>
      <c r="E753" s="54"/>
      <c r="F753" s="56"/>
      <c r="G753" s="56"/>
      <c r="H753" s="124"/>
      <c r="I753" s="125"/>
      <c r="J753" s="125"/>
      <c r="K753" s="125"/>
      <c r="L753" s="125"/>
      <c r="M753" s="125"/>
      <c r="N753" s="424"/>
      <c r="O753" s="124"/>
      <c r="P753" s="124"/>
      <c r="Q753" s="124"/>
      <c r="R753" s="124"/>
      <c r="S753" s="124"/>
      <c r="T753" s="124"/>
      <c r="U753" s="124"/>
      <c r="V753" s="124"/>
      <c r="W753" s="124"/>
      <c r="X753" s="124"/>
      <c r="Y753" s="124"/>
      <c r="Z753" s="125"/>
      <c r="AA753" s="125"/>
      <c r="AB753" s="56"/>
      <c r="AC753" s="56"/>
      <c r="AE753" s="426"/>
    </row>
    <row r="754" spans="1:31" s="425" customFormat="1" x14ac:dyDescent="0.3">
      <c r="A754" s="56"/>
      <c r="B754" s="7"/>
      <c r="C754" s="7"/>
      <c r="D754" s="7"/>
      <c r="E754" s="54"/>
      <c r="F754" s="56"/>
      <c r="G754" s="56"/>
      <c r="H754" s="124"/>
      <c r="I754" s="125"/>
      <c r="J754" s="125"/>
      <c r="K754" s="125"/>
      <c r="L754" s="125"/>
      <c r="M754" s="125"/>
      <c r="N754" s="424"/>
      <c r="O754" s="124"/>
      <c r="P754" s="124"/>
      <c r="Q754" s="124"/>
      <c r="R754" s="124"/>
      <c r="S754" s="124"/>
      <c r="T754" s="124"/>
      <c r="U754" s="124"/>
      <c r="V754" s="124"/>
      <c r="W754" s="124"/>
      <c r="X754" s="124"/>
      <c r="Y754" s="124"/>
      <c r="Z754" s="125"/>
      <c r="AA754" s="125"/>
      <c r="AB754" s="56"/>
      <c r="AC754" s="56"/>
      <c r="AE754" s="426"/>
    </row>
    <row r="755" spans="1:31" s="425" customFormat="1" x14ac:dyDescent="0.3">
      <c r="A755" s="56"/>
      <c r="B755" s="7"/>
      <c r="C755" s="7"/>
      <c r="D755" s="7"/>
      <c r="E755" s="54"/>
      <c r="F755" s="56"/>
      <c r="G755" s="56"/>
      <c r="H755" s="124"/>
      <c r="I755" s="125"/>
      <c r="J755" s="125"/>
      <c r="K755" s="125"/>
      <c r="L755" s="125"/>
      <c r="M755" s="125"/>
      <c r="N755" s="424"/>
      <c r="O755" s="124"/>
      <c r="P755" s="124"/>
      <c r="Q755" s="124"/>
      <c r="R755" s="124"/>
      <c r="S755" s="124"/>
      <c r="T755" s="124"/>
      <c r="U755" s="124"/>
      <c r="V755" s="124"/>
      <c r="W755" s="124"/>
      <c r="X755" s="124"/>
      <c r="Y755" s="124"/>
      <c r="Z755" s="125"/>
      <c r="AA755" s="125"/>
      <c r="AB755" s="56"/>
      <c r="AC755" s="56"/>
      <c r="AE755" s="426"/>
    </row>
    <row r="756" spans="1:31" s="425" customFormat="1" x14ac:dyDescent="0.3">
      <c r="A756" s="56"/>
      <c r="B756" s="7"/>
      <c r="C756" s="7"/>
      <c r="D756" s="7"/>
      <c r="E756" s="54"/>
      <c r="F756" s="56"/>
      <c r="G756" s="56"/>
      <c r="H756" s="124"/>
      <c r="I756" s="125"/>
      <c r="J756" s="125"/>
      <c r="K756" s="125"/>
      <c r="L756" s="125"/>
      <c r="M756" s="125"/>
      <c r="N756" s="424"/>
      <c r="O756" s="124"/>
      <c r="P756" s="124"/>
      <c r="Q756" s="124"/>
      <c r="R756" s="124"/>
      <c r="S756" s="124"/>
      <c r="T756" s="124"/>
      <c r="U756" s="124"/>
      <c r="V756" s="124"/>
      <c r="W756" s="124"/>
      <c r="X756" s="124"/>
      <c r="Y756" s="124"/>
      <c r="Z756" s="125"/>
      <c r="AA756" s="125"/>
      <c r="AB756" s="56"/>
      <c r="AC756" s="56"/>
      <c r="AE756" s="426"/>
    </row>
    <row r="757" spans="1:31" s="425" customFormat="1" x14ac:dyDescent="0.3">
      <c r="A757" s="56"/>
      <c r="B757" s="7"/>
      <c r="C757" s="7"/>
      <c r="D757" s="7"/>
      <c r="E757" s="54"/>
      <c r="F757" s="56"/>
      <c r="G757" s="56"/>
      <c r="H757" s="124"/>
      <c r="I757" s="125"/>
      <c r="J757" s="125"/>
      <c r="K757" s="125"/>
      <c r="L757" s="125"/>
      <c r="M757" s="125"/>
      <c r="N757" s="424"/>
      <c r="O757" s="124"/>
      <c r="P757" s="124"/>
      <c r="Q757" s="124"/>
      <c r="R757" s="124"/>
      <c r="S757" s="124"/>
      <c r="T757" s="124"/>
      <c r="U757" s="124"/>
      <c r="V757" s="124"/>
      <c r="W757" s="124"/>
      <c r="X757" s="124"/>
      <c r="Y757" s="124"/>
      <c r="Z757" s="125"/>
      <c r="AA757" s="125"/>
      <c r="AB757" s="56"/>
      <c r="AC757" s="56"/>
      <c r="AE757" s="426"/>
    </row>
    <row r="758" spans="1:31" s="425" customFormat="1" x14ac:dyDescent="0.3">
      <c r="A758" s="56"/>
      <c r="B758" s="7"/>
      <c r="C758" s="7"/>
      <c r="D758" s="7"/>
      <c r="E758" s="54"/>
      <c r="F758" s="56"/>
      <c r="G758" s="56"/>
      <c r="H758" s="124"/>
      <c r="I758" s="125"/>
      <c r="J758" s="125"/>
      <c r="K758" s="125"/>
      <c r="L758" s="125"/>
      <c r="M758" s="125"/>
      <c r="N758" s="424"/>
      <c r="O758" s="124"/>
      <c r="P758" s="124"/>
      <c r="Q758" s="124"/>
      <c r="R758" s="124"/>
      <c r="S758" s="124"/>
      <c r="T758" s="124"/>
      <c r="U758" s="124"/>
      <c r="V758" s="124"/>
      <c r="W758" s="124"/>
      <c r="X758" s="124"/>
      <c r="Y758" s="124"/>
      <c r="Z758" s="125"/>
      <c r="AA758" s="125"/>
      <c r="AB758" s="56"/>
      <c r="AC758" s="56"/>
      <c r="AE758" s="426"/>
    </row>
    <row r="759" spans="1:31" s="425" customFormat="1" x14ac:dyDescent="0.3">
      <c r="A759" s="56"/>
      <c r="B759" s="7"/>
      <c r="C759" s="7"/>
      <c r="D759" s="7"/>
      <c r="E759" s="54"/>
      <c r="F759" s="56"/>
      <c r="G759" s="56"/>
      <c r="H759" s="124"/>
      <c r="I759" s="125"/>
      <c r="J759" s="125"/>
      <c r="K759" s="125"/>
      <c r="L759" s="125"/>
      <c r="M759" s="125"/>
      <c r="N759" s="424"/>
      <c r="O759" s="124"/>
      <c r="P759" s="124"/>
      <c r="Q759" s="124"/>
      <c r="R759" s="124"/>
      <c r="S759" s="124"/>
      <c r="T759" s="124"/>
      <c r="U759" s="124"/>
      <c r="V759" s="124"/>
      <c r="W759" s="124"/>
      <c r="X759" s="124"/>
      <c r="Y759" s="124"/>
      <c r="Z759" s="125"/>
      <c r="AA759" s="125"/>
      <c r="AB759" s="56"/>
      <c r="AC759" s="56"/>
      <c r="AE759" s="426"/>
    </row>
    <row r="760" spans="1:31" s="425" customFormat="1" x14ac:dyDescent="0.3">
      <c r="A760" s="56"/>
      <c r="B760" s="7"/>
      <c r="C760" s="7"/>
      <c r="D760" s="7"/>
      <c r="E760" s="54"/>
      <c r="F760" s="56"/>
      <c r="G760" s="56"/>
      <c r="H760" s="124"/>
      <c r="I760" s="125"/>
      <c r="J760" s="125"/>
      <c r="K760" s="125"/>
      <c r="L760" s="125"/>
      <c r="M760" s="125"/>
      <c r="N760" s="424"/>
      <c r="O760" s="124"/>
      <c r="P760" s="124"/>
      <c r="Q760" s="124"/>
      <c r="R760" s="124"/>
      <c r="S760" s="124"/>
      <c r="T760" s="124"/>
      <c r="U760" s="124"/>
      <c r="V760" s="124"/>
      <c r="W760" s="124"/>
      <c r="X760" s="124"/>
      <c r="Y760" s="124"/>
      <c r="Z760" s="125"/>
      <c r="AA760" s="125"/>
      <c r="AB760" s="56"/>
      <c r="AC760" s="56"/>
      <c r="AE760" s="426"/>
    </row>
    <row r="761" spans="1:31" s="425" customFormat="1" x14ac:dyDescent="0.3">
      <c r="A761" s="56"/>
      <c r="B761" s="7"/>
      <c r="C761" s="7"/>
      <c r="D761" s="7"/>
      <c r="E761" s="54"/>
      <c r="F761" s="56"/>
      <c r="G761" s="56"/>
      <c r="H761" s="124"/>
      <c r="I761" s="125"/>
      <c r="J761" s="125"/>
      <c r="K761" s="125"/>
      <c r="L761" s="125"/>
      <c r="M761" s="125"/>
      <c r="N761" s="424"/>
      <c r="O761" s="124"/>
      <c r="P761" s="124"/>
      <c r="Q761" s="124"/>
      <c r="R761" s="124"/>
      <c r="S761" s="124"/>
      <c r="T761" s="124"/>
      <c r="U761" s="124"/>
      <c r="V761" s="124"/>
      <c r="W761" s="124"/>
      <c r="X761" s="124"/>
      <c r="Y761" s="124"/>
      <c r="Z761" s="125"/>
      <c r="AA761" s="125"/>
      <c r="AB761" s="56"/>
      <c r="AC761" s="56"/>
      <c r="AE761" s="426"/>
    </row>
    <row r="762" spans="1:31" s="425" customFormat="1" x14ac:dyDescent="0.3">
      <c r="A762" s="56"/>
      <c r="B762" s="7"/>
      <c r="C762" s="7"/>
      <c r="D762" s="7"/>
      <c r="E762" s="54"/>
      <c r="F762" s="56"/>
      <c r="G762" s="56"/>
      <c r="H762" s="124"/>
      <c r="I762" s="125"/>
      <c r="J762" s="125"/>
      <c r="K762" s="125"/>
      <c r="L762" s="125"/>
      <c r="M762" s="125"/>
      <c r="N762" s="424"/>
      <c r="O762" s="124"/>
      <c r="P762" s="124"/>
      <c r="Q762" s="124"/>
      <c r="R762" s="124"/>
      <c r="S762" s="124"/>
      <c r="T762" s="124"/>
      <c r="U762" s="124"/>
      <c r="V762" s="124"/>
      <c r="W762" s="124"/>
      <c r="X762" s="124"/>
      <c r="Y762" s="124"/>
      <c r="Z762" s="125"/>
      <c r="AA762" s="125"/>
      <c r="AB762" s="56"/>
      <c r="AC762" s="56"/>
      <c r="AE762" s="426"/>
    </row>
    <row r="763" spans="1:31" s="425" customFormat="1" x14ac:dyDescent="0.3">
      <c r="A763" s="56"/>
      <c r="B763" s="7"/>
      <c r="C763" s="7"/>
      <c r="D763" s="7"/>
      <c r="E763" s="54"/>
      <c r="F763" s="56"/>
      <c r="G763" s="56"/>
      <c r="H763" s="124"/>
      <c r="I763" s="125"/>
      <c r="J763" s="125"/>
      <c r="K763" s="125"/>
      <c r="L763" s="125"/>
      <c r="M763" s="125"/>
      <c r="N763" s="424"/>
      <c r="O763" s="124"/>
      <c r="P763" s="124"/>
      <c r="Q763" s="124"/>
      <c r="R763" s="124"/>
      <c r="S763" s="124"/>
      <c r="T763" s="124"/>
      <c r="U763" s="124"/>
      <c r="V763" s="124"/>
      <c r="W763" s="124"/>
      <c r="X763" s="124"/>
      <c r="Y763" s="124"/>
      <c r="Z763" s="125"/>
      <c r="AA763" s="125"/>
      <c r="AB763" s="56"/>
      <c r="AC763" s="56"/>
      <c r="AE763" s="426"/>
    </row>
    <row r="764" spans="1:31" s="425" customFormat="1" x14ac:dyDescent="0.3">
      <c r="A764" s="56"/>
      <c r="B764" s="7"/>
      <c r="C764" s="7"/>
      <c r="D764" s="7"/>
      <c r="E764" s="54"/>
      <c r="F764" s="56"/>
      <c r="G764" s="56"/>
      <c r="H764" s="124"/>
      <c r="I764" s="125"/>
      <c r="J764" s="125"/>
      <c r="K764" s="125"/>
      <c r="L764" s="125"/>
      <c r="M764" s="125"/>
      <c r="N764" s="424"/>
      <c r="O764" s="124"/>
      <c r="P764" s="124"/>
      <c r="Q764" s="124"/>
      <c r="R764" s="124"/>
      <c r="S764" s="124"/>
      <c r="T764" s="124"/>
      <c r="U764" s="124"/>
      <c r="V764" s="124"/>
      <c r="W764" s="124"/>
      <c r="X764" s="124"/>
      <c r="Y764" s="124"/>
      <c r="Z764" s="125"/>
      <c r="AA764" s="125"/>
      <c r="AB764" s="56"/>
      <c r="AC764" s="56"/>
      <c r="AE764" s="426"/>
    </row>
    <row r="765" spans="1:31" s="425" customFormat="1" x14ac:dyDescent="0.3">
      <c r="A765" s="56"/>
      <c r="B765" s="7"/>
      <c r="C765" s="7"/>
      <c r="D765" s="7"/>
      <c r="E765" s="54"/>
      <c r="F765" s="56"/>
      <c r="G765" s="56"/>
      <c r="H765" s="124"/>
      <c r="I765" s="125"/>
      <c r="J765" s="125"/>
      <c r="K765" s="125"/>
      <c r="L765" s="125"/>
      <c r="M765" s="125"/>
      <c r="N765" s="424"/>
      <c r="O765" s="124"/>
      <c r="P765" s="124"/>
      <c r="Q765" s="124"/>
      <c r="R765" s="124"/>
      <c r="S765" s="124"/>
      <c r="T765" s="124"/>
      <c r="U765" s="124"/>
      <c r="V765" s="124"/>
      <c r="W765" s="124"/>
      <c r="X765" s="124"/>
      <c r="Y765" s="124"/>
      <c r="Z765" s="125"/>
      <c r="AA765" s="125"/>
      <c r="AB765" s="56"/>
      <c r="AC765" s="56"/>
      <c r="AE765" s="426"/>
    </row>
    <row r="766" spans="1:31" s="425" customFormat="1" x14ac:dyDescent="0.3">
      <c r="A766" s="56"/>
      <c r="B766" s="7"/>
      <c r="C766" s="7"/>
      <c r="D766" s="7"/>
      <c r="E766" s="54"/>
      <c r="F766" s="56"/>
      <c r="G766" s="56"/>
      <c r="H766" s="124"/>
      <c r="I766" s="125"/>
      <c r="J766" s="125"/>
      <c r="K766" s="125"/>
      <c r="L766" s="125"/>
      <c r="M766" s="125"/>
      <c r="N766" s="424"/>
      <c r="O766" s="124"/>
      <c r="P766" s="124"/>
      <c r="Q766" s="124"/>
      <c r="R766" s="124"/>
      <c r="S766" s="124"/>
      <c r="T766" s="124"/>
      <c r="U766" s="124"/>
      <c r="V766" s="124"/>
      <c r="W766" s="124"/>
      <c r="X766" s="124"/>
      <c r="Y766" s="124"/>
      <c r="Z766" s="125"/>
      <c r="AA766" s="125"/>
      <c r="AB766" s="56"/>
      <c r="AC766" s="56"/>
      <c r="AE766" s="426"/>
    </row>
    <row r="767" spans="1:31" s="425" customFormat="1" x14ac:dyDescent="0.3">
      <c r="A767" s="56"/>
      <c r="B767" s="7"/>
      <c r="C767" s="7"/>
      <c r="D767" s="7"/>
      <c r="E767" s="54"/>
      <c r="F767" s="56"/>
      <c r="G767" s="56"/>
      <c r="H767" s="124"/>
      <c r="I767" s="125"/>
      <c r="J767" s="125"/>
      <c r="K767" s="125"/>
      <c r="L767" s="125"/>
      <c r="M767" s="125"/>
      <c r="N767" s="424"/>
      <c r="O767" s="124"/>
      <c r="P767" s="124"/>
      <c r="Q767" s="124"/>
      <c r="R767" s="124"/>
      <c r="S767" s="124"/>
      <c r="T767" s="124"/>
      <c r="U767" s="124"/>
      <c r="V767" s="124"/>
      <c r="W767" s="124"/>
      <c r="X767" s="124"/>
      <c r="Y767" s="124"/>
      <c r="Z767" s="125"/>
      <c r="AA767" s="125"/>
      <c r="AB767" s="56"/>
      <c r="AC767" s="56"/>
      <c r="AE767" s="426"/>
    </row>
    <row r="768" spans="1:31" s="425" customFormat="1" x14ac:dyDescent="0.3">
      <c r="A768" s="56"/>
      <c r="B768" s="7"/>
      <c r="C768" s="7"/>
      <c r="D768" s="7"/>
      <c r="E768" s="54"/>
      <c r="F768" s="56"/>
      <c r="G768" s="56"/>
      <c r="H768" s="124"/>
      <c r="I768" s="125"/>
      <c r="J768" s="125"/>
      <c r="K768" s="125"/>
      <c r="L768" s="125"/>
      <c r="M768" s="125"/>
      <c r="N768" s="424"/>
      <c r="O768" s="124"/>
      <c r="P768" s="124"/>
      <c r="Q768" s="124"/>
      <c r="R768" s="124"/>
      <c r="S768" s="124"/>
      <c r="T768" s="124"/>
      <c r="U768" s="124"/>
      <c r="V768" s="124"/>
      <c r="W768" s="124"/>
      <c r="X768" s="124"/>
      <c r="Y768" s="124"/>
      <c r="Z768" s="125"/>
      <c r="AA768" s="125"/>
      <c r="AB768" s="56"/>
      <c r="AC768" s="56"/>
      <c r="AE768" s="426"/>
    </row>
    <row r="769" spans="1:31" s="425" customFormat="1" x14ac:dyDescent="0.3">
      <c r="A769" s="56"/>
      <c r="B769" s="7"/>
      <c r="C769" s="7"/>
      <c r="D769" s="7"/>
      <c r="E769" s="54"/>
      <c r="F769" s="56"/>
      <c r="G769" s="56"/>
      <c r="H769" s="124"/>
      <c r="I769" s="125"/>
      <c r="J769" s="125"/>
      <c r="K769" s="125"/>
      <c r="L769" s="125"/>
      <c r="M769" s="125"/>
      <c r="N769" s="424"/>
      <c r="O769" s="124"/>
      <c r="P769" s="124"/>
      <c r="Q769" s="124"/>
      <c r="R769" s="124"/>
      <c r="S769" s="124"/>
      <c r="T769" s="124"/>
      <c r="U769" s="124"/>
      <c r="V769" s="124"/>
      <c r="W769" s="124"/>
      <c r="X769" s="124"/>
      <c r="Y769" s="124"/>
      <c r="Z769" s="125"/>
      <c r="AA769" s="125"/>
      <c r="AB769" s="56"/>
      <c r="AC769" s="56"/>
      <c r="AE769" s="426"/>
    </row>
    <row r="770" spans="1:31" s="425" customFormat="1" x14ac:dyDescent="0.3">
      <c r="A770" s="56"/>
      <c r="B770" s="7"/>
      <c r="C770" s="7"/>
      <c r="D770" s="7"/>
      <c r="E770" s="54"/>
      <c r="F770" s="56"/>
      <c r="G770" s="56"/>
      <c r="H770" s="124"/>
      <c r="I770" s="125"/>
      <c r="J770" s="125"/>
      <c r="K770" s="125"/>
      <c r="L770" s="125"/>
      <c r="M770" s="125"/>
      <c r="N770" s="424"/>
      <c r="O770" s="124"/>
      <c r="P770" s="124"/>
      <c r="Q770" s="124"/>
      <c r="R770" s="124"/>
      <c r="S770" s="124"/>
      <c r="T770" s="124"/>
      <c r="U770" s="124"/>
      <c r="V770" s="124"/>
      <c r="W770" s="124"/>
      <c r="X770" s="124"/>
      <c r="Y770" s="124"/>
      <c r="Z770" s="125"/>
      <c r="AA770" s="125"/>
      <c r="AB770" s="56"/>
      <c r="AC770" s="56"/>
      <c r="AE770" s="426"/>
    </row>
    <row r="771" spans="1:31" s="425" customFormat="1" x14ac:dyDescent="0.3">
      <c r="A771" s="56"/>
      <c r="B771" s="7"/>
      <c r="C771" s="7"/>
      <c r="D771" s="7"/>
      <c r="E771" s="54"/>
      <c r="F771" s="56"/>
      <c r="G771" s="56"/>
      <c r="H771" s="124"/>
      <c r="I771" s="125"/>
      <c r="J771" s="125"/>
      <c r="K771" s="125"/>
      <c r="L771" s="125"/>
      <c r="M771" s="125"/>
      <c r="N771" s="424"/>
      <c r="O771" s="124"/>
      <c r="P771" s="124"/>
      <c r="Q771" s="124"/>
      <c r="R771" s="124"/>
      <c r="S771" s="124"/>
      <c r="T771" s="124"/>
      <c r="U771" s="124"/>
      <c r="V771" s="124"/>
      <c r="W771" s="124"/>
      <c r="X771" s="124"/>
      <c r="Y771" s="124"/>
      <c r="Z771" s="125"/>
      <c r="AA771" s="125"/>
      <c r="AB771" s="56"/>
      <c r="AC771" s="56"/>
      <c r="AE771" s="426"/>
    </row>
    <row r="772" spans="1:31" s="425" customFormat="1" x14ac:dyDescent="0.3">
      <c r="A772" s="56"/>
      <c r="B772" s="7"/>
      <c r="C772" s="7"/>
      <c r="D772" s="7"/>
      <c r="E772" s="54"/>
      <c r="F772" s="56"/>
      <c r="G772" s="56"/>
      <c r="H772" s="124"/>
      <c r="I772" s="125"/>
      <c r="J772" s="125"/>
      <c r="K772" s="125"/>
      <c r="L772" s="125"/>
      <c r="M772" s="125"/>
      <c r="N772" s="424"/>
      <c r="O772" s="124"/>
      <c r="P772" s="124"/>
      <c r="Q772" s="124"/>
      <c r="R772" s="124"/>
      <c r="S772" s="124"/>
      <c r="T772" s="124"/>
      <c r="U772" s="124"/>
      <c r="V772" s="124"/>
      <c r="W772" s="124"/>
      <c r="X772" s="124"/>
      <c r="Y772" s="124"/>
      <c r="Z772" s="125"/>
      <c r="AA772" s="125"/>
      <c r="AB772" s="56"/>
      <c r="AC772" s="56"/>
      <c r="AE772" s="426"/>
    </row>
    <row r="773" spans="1:31" s="425" customFormat="1" x14ac:dyDescent="0.3">
      <c r="A773" s="56"/>
      <c r="B773" s="7"/>
      <c r="C773" s="7"/>
      <c r="D773" s="7"/>
      <c r="E773" s="54"/>
      <c r="F773" s="56"/>
      <c r="G773" s="56"/>
      <c r="H773" s="124"/>
      <c r="I773" s="125"/>
      <c r="J773" s="125"/>
      <c r="K773" s="125"/>
      <c r="L773" s="125"/>
      <c r="M773" s="125"/>
      <c r="N773" s="424"/>
      <c r="O773" s="124"/>
      <c r="P773" s="124"/>
      <c r="Q773" s="124"/>
      <c r="R773" s="124"/>
      <c r="S773" s="124"/>
      <c r="T773" s="124"/>
      <c r="U773" s="124"/>
      <c r="V773" s="124"/>
      <c r="W773" s="124"/>
      <c r="X773" s="124"/>
      <c r="Y773" s="124"/>
      <c r="Z773" s="125"/>
      <c r="AA773" s="125"/>
      <c r="AB773" s="56"/>
      <c r="AC773" s="56"/>
      <c r="AE773" s="426"/>
    </row>
    <row r="774" spans="1:31" s="425" customFormat="1" x14ac:dyDescent="0.3">
      <c r="A774" s="56"/>
      <c r="B774" s="7"/>
      <c r="C774" s="7"/>
      <c r="D774" s="7"/>
      <c r="E774" s="54"/>
      <c r="F774" s="56"/>
      <c r="G774" s="56"/>
      <c r="H774" s="124"/>
      <c r="I774" s="125"/>
      <c r="J774" s="125"/>
      <c r="K774" s="125"/>
      <c r="L774" s="125"/>
      <c r="M774" s="125"/>
      <c r="N774" s="424"/>
      <c r="O774" s="124"/>
      <c r="P774" s="124"/>
      <c r="Q774" s="124"/>
      <c r="R774" s="124"/>
      <c r="S774" s="124"/>
      <c r="T774" s="124"/>
      <c r="U774" s="124"/>
      <c r="V774" s="124"/>
      <c r="W774" s="124"/>
      <c r="X774" s="124"/>
      <c r="Y774" s="124"/>
      <c r="Z774" s="125"/>
      <c r="AA774" s="125"/>
      <c r="AB774" s="56"/>
      <c r="AC774" s="56"/>
      <c r="AE774" s="426"/>
    </row>
    <row r="775" spans="1:31" s="425" customFormat="1" x14ac:dyDescent="0.3">
      <c r="A775" s="56"/>
      <c r="B775" s="7"/>
      <c r="C775" s="7"/>
      <c r="D775" s="7"/>
      <c r="E775" s="54"/>
      <c r="F775" s="56"/>
      <c r="G775" s="56"/>
      <c r="H775" s="124"/>
      <c r="I775" s="125"/>
      <c r="J775" s="125"/>
      <c r="K775" s="125"/>
      <c r="L775" s="125"/>
      <c r="M775" s="125"/>
      <c r="N775" s="424"/>
      <c r="O775" s="124"/>
      <c r="P775" s="124"/>
      <c r="Q775" s="124"/>
      <c r="R775" s="124"/>
      <c r="S775" s="124"/>
      <c r="T775" s="124"/>
      <c r="U775" s="124"/>
      <c r="V775" s="124"/>
      <c r="W775" s="124"/>
      <c r="X775" s="124"/>
      <c r="Y775" s="124"/>
      <c r="Z775" s="125"/>
      <c r="AA775" s="125"/>
      <c r="AB775" s="56"/>
      <c r="AC775" s="56"/>
      <c r="AE775" s="426"/>
    </row>
    <row r="776" spans="1:31" s="425" customFormat="1" x14ac:dyDescent="0.3">
      <c r="A776" s="56"/>
      <c r="B776" s="7"/>
      <c r="C776" s="7"/>
      <c r="D776" s="7"/>
      <c r="E776" s="54"/>
      <c r="F776" s="56"/>
      <c r="G776" s="56"/>
      <c r="H776" s="124"/>
      <c r="I776" s="125"/>
      <c r="J776" s="125"/>
      <c r="K776" s="125"/>
      <c r="L776" s="125"/>
      <c r="M776" s="125"/>
      <c r="N776" s="424"/>
      <c r="O776" s="124"/>
      <c r="P776" s="124"/>
      <c r="Q776" s="124"/>
      <c r="R776" s="124"/>
      <c r="S776" s="124"/>
      <c r="T776" s="124"/>
      <c r="U776" s="124"/>
      <c r="V776" s="124"/>
      <c r="W776" s="124"/>
      <c r="X776" s="124"/>
      <c r="Y776" s="124"/>
      <c r="Z776" s="125"/>
      <c r="AA776" s="125"/>
      <c r="AB776" s="56"/>
      <c r="AC776" s="56"/>
      <c r="AE776" s="426"/>
    </row>
    <row r="777" spans="1:31" s="425" customFormat="1" x14ac:dyDescent="0.3">
      <c r="A777" s="56"/>
      <c r="B777" s="7"/>
      <c r="C777" s="7"/>
      <c r="D777" s="7"/>
      <c r="E777" s="54"/>
      <c r="F777" s="56"/>
      <c r="G777" s="56"/>
      <c r="H777" s="124"/>
      <c r="I777" s="125"/>
      <c r="J777" s="125"/>
      <c r="K777" s="125"/>
      <c r="L777" s="125"/>
      <c r="M777" s="125"/>
      <c r="N777" s="424"/>
      <c r="O777" s="124"/>
      <c r="P777" s="124"/>
      <c r="Q777" s="124"/>
      <c r="R777" s="124"/>
      <c r="S777" s="124"/>
      <c r="T777" s="124"/>
      <c r="U777" s="124"/>
      <c r="V777" s="124"/>
      <c r="W777" s="124"/>
      <c r="X777" s="124"/>
      <c r="Y777" s="124"/>
      <c r="Z777" s="125"/>
      <c r="AA777" s="125"/>
      <c r="AB777" s="56"/>
      <c r="AC777" s="56"/>
      <c r="AE777" s="426"/>
    </row>
    <row r="778" spans="1:31" s="425" customFormat="1" x14ac:dyDescent="0.3">
      <c r="A778" s="56"/>
      <c r="B778" s="7"/>
      <c r="C778" s="7"/>
      <c r="D778" s="7"/>
      <c r="E778" s="54"/>
      <c r="F778" s="56"/>
      <c r="G778" s="56"/>
      <c r="H778" s="124"/>
      <c r="I778" s="125"/>
      <c r="J778" s="125"/>
      <c r="K778" s="125"/>
      <c r="L778" s="125"/>
      <c r="M778" s="125"/>
      <c r="N778" s="424"/>
      <c r="O778" s="124"/>
      <c r="P778" s="124"/>
      <c r="Q778" s="124"/>
      <c r="R778" s="124"/>
      <c r="S778" s="124"/>
      <c r="T778" s="124"/>
      <c r="U778" s="124"/>
      <c r="V778" s="124"/>
      <c r="W778" s="124"/>
      <c r="X778" s="124"/>
      <c r="Y778" s="124"/>
      <c r="Z778" s="125"/>
      <c r="AA778" s="125"/>
      <c r="AB778" s="56"/>
      <c r="AC778" s="56"/>
      <c r="AE778" s="426"/>
    </row>
    <row r="779" spans="1:31" s="425" customFormat="1" x14ac:dyDescent="0.3">
      <c r="A779" s="56"/>
      <c r="B779" s="7"/>
      <c r="C779" s="7"/>
      <c r="D779" s="7"/>
      <c r="E779" s="54"/>
      <c r="F779" s="56"/>
      <c r="G779" s="56"/>
      <c r="H779" s="124"/>
      <c r="I779" s="125"/>
      <c r="J779" s="125"/>
      <c r="K779" s="125"/>
      <c r="L779" s="125"/>
      <c r="M779" s="125"/>
      <c r="N779" s="424"/>
      <c r="O779" s="124"/>
      <c r="P779" s="124"/>
      <c r="Q779" s="124"/>
      <c r="R779" s="124"/>
      <c r="S779" s="124"/>
      <c r="T779" s="124"/>
      <c r="U779" s="124"/>
      <c r="V779" s="124"/>
      <c r="W779" s="124"/>
      <c r="X779" s="124"/>
      <c r="Y779" s="124"/>
      <c r="Z779" s="125"/>
      <c r="AA779" s="125"/>
      <c r="AB779" s="56"/>
      <c r="AC779" s="56"/>
      <c r="AE779" s="426"/>
    </row>
    <row r="780" spans="1:31" s="425" customFormat="1" x14ac:dyDescent="0.3">
      <c r="A780" s="56"/>
      <c r="B780" s="7"/>
      <c r="C780" s="7"/>
      <c r="D780" s="7"/>
      <c r="E780" s="54"/>
      <c r="F780" s="56"/>
      <c r="G780" s="56"/>
      <c r="H780" s="124"/>
      <c r="I780" s="125"/>
      <c r="J780" s="125"/>
      <c r="K780" s="125"/>
      <c r="L780" s="125"/>
      <c r="M780" s="125"/>
      <c r="N780" s="424"/>
      <c r="O780" s="124"/>
      <c r="P780" s="124"/>
      <c r="Q780" s="124"/>
      <c r="R780" s="124"/>
      <c r="S780" s="124"/>
      <c r="T780" s="124"/>
      <c r="U780" s="124"/>
      <c r="V780" s="124"/>
      <c r="W780" s="124"/>
      <c r="X780" s="124"/>
      <c r="Y780" s="124"/>
      <c r="Z780" s="125"/>
      <c r="AA780" s="125"/>
      <c r="AB780" s="56"/>
      <c r="AC780" s="56"/>
      <c r="AE780" s="426"/>
    </row>
    <row r="781" spans="1:31" s="425" customFormat="1" x14ac:dyDescent="0.3">
      <c r="A781" s="56"/>
      <c r="B781" s="7"/>
      <c r="C781" s="7"/>
      <c r="D781" s="7"/>
      <c r="E781" s="54"/>
      <c r="F781" s="56"/>
      <c r="G781" s="56"/>
      <c r="H781" s="124"/>
      <c r="I781" s="125"/>
      <c r="J781" s="125"/>
      <c r="K781" s="125"/>
      <c r="L781" s="125"/>
      <c r="M781" s="125"/>
      <c r="N781" s="424"/>
      <c r="O781" s="124"/>
      <c r="P781" s="124"/>
      <c r="Q781" s="124"/>
      <c r="R781" s="124"/>
      <c r="S781" s="124"/>
      <c r="T781" s="124"/>
      <c r="U781" s="124"/>
      <c r="V781" s="124"/>
      <c r="W781" s="124"/>
      <c r="X781" s="124"/>
      <c r="Y781" s="124"/>
      <c r="Z781" s="125"/>
      <c r="AA781" s="125"/>
      <c r="AB781" s="56"/>
      <c r="AC781" s="56"/>
      <c r="AE781" s="426"/>
    </row>
    <row r="782" spans="1:31" s="425" customFormat="1" x14ac:dyDescent="0.3">
      <c r="A782" s="56"/>
      <c r="B782" s="7"/>
      <c r="C782" s="7"/>
      <c r="D782" s="7"/>
      <c r="E782" s="54"/>
      <c r="F782" s="56"/>
      <c r="G782" s="56"/>
      <c r="H782" s="124"/>
      <c r="I782" s="125"/>
      <c r="J782" s="125"/>
      <c r="K782" s="125"/>
      <c r="L782" s="125"/>
      <c r="M782" s="125"/>
      <c r="N782" s="424"/>
      <c r="O782" s="124"/>
      <c r="P782" s="124"/>
      <c r="Q782" s="124"/>
      <c r="R782" s="124"/>
      <c r="S782" s="124"/>
      <c r="T782" s="124"/>
      <c r="U782" s="124"/>
      <c r="V782" s="124"/>
      <c r="W782" s="124"/>
      <c r="X782" s="124"/>
      <c r="Y782" s="124"/>
      <c r="Z782" s="125"/>
      <c r="AA782" s="125"/>
      <c r="AB782" s="56"/>
      <c r="AC782" s="56"/>
      <c r="AE782" s="426"/>
    </row>
    <row r="783" spans="1:31" s="425" customFormat="1" x14ac:dyDescent="0.3">
      <c r="A783" s="56"/>
      <c r="B783" s="7"/>
      <c r="C783" s="7"/>
      <c r="D783" s="7"/>
      <c r="E783" s="54"/>
      <c r="F783" s="56"/>
      <c r="G783" s="56"/>
      <c r="H783" s="124"/>
      <c r="I783" s="125"/>
      <c r="J783" s="125"/>
      <c r="K783" s="125"/>
      <c r="L783" s="125"/>
      <c r="M783" s="125"/>
      <c r="N783" s="424"/>
      <c r="O783" s="124"/>
      <c r="P783" s="124"/>
      <c r="Q783" s="124"/>
      <c r="R783" s="124"/>
      <c r="S783" s="124"/>
      <c r="T783" s="124"/>
      <c r="U783" s="124"/>
      <c r="V783" s="124"/>
      <c r="W783" s="124"/>
      <c r="X783" s="124"/>
      <c r="Y783" s="124"/>
      <c r="Z783" s="125"/>
      <c r="AA783" s="125"/>
      <c r="AB783" s="56"/>
      <c r="AC783" s="56"/>
      <c r="AE783" s="426"/>
    </row>
    <row r="784" spans="1:31" s="425" customFormat="1" x14ac:dyDescent="0.3">
      <c r="A784" s="56"/>
      <c r="B784" s="7"/>
      <c r="C784" s="7"/>
      <c r="D784" s="7"/>
      <c r="E784" s="54"/>
      <c r="F784" s="56"/>
      <c r="G784" s="56"/>
      <c r="H784" s="124"/>
      <c r="I784" s="125"/>
      <c r="J784" s="125"/>
      <c r="K784" s="125"/>
      <c r="L784" s="125"/>
      <c r="M784" s="125"/>
      <c r="N784" s="424"/>
      <c r="O784" s="124"/>
      <c r="P784" s="124"/>
      <c r="Q784" s="124"/>
      <c r="R784" s="124"/>
      <c r="S784" s="124"/>
      <c r="T784" s="124"/>
      <c r="U784" s="124"/>
      <c r="V784" s="124"/>
      <c r="W784" s="124"/>
      <c r="X784" s="124"/>
      <c r="Y784" s="124"/>
      <c r="Z784" s="125"/>
      <c r="AA784" s="125"/>
      <c r="AB784" s="56"/>
      <c r="AC784" s="56"/>
      <c r="AE784" s="426"/>
    </row>
    <row r="785" spans="1:31" s="425" customFormat="1" x14ac:dyDescent="0.3">
      <c r="A785" s="56"/>
      <c r="B785" s="7"/>
      <c r="C785" s="7"/>
      <c r="D785" s="7"/>
      <c r="E785" s="54"/>
      <c r="F785" s="56"/>
      <c r="G785" s="56"/>
      <c r="H785" s="124"/>
      <c r="I785" s="125"/>
      <c r="J785" s="125"/>
      <c r="K785" s="125"/>
      <c r="L785" s="125"/>
      <c r="M785" s="125"/>
      <c r="N785" s="424"/>
      <c r="O785" s="124"/>
      <c r="P785" s="124"/>
      <c r="Q785" s="124"/>
      <c r="R785" s="124"/>
      <c r="S785" s="124"/>
      <c r="T785" s="124"/>
      <c r="U785" s="124"/>
      <c r="V785" s="124"/>
      <c r="W785" s="124"/>
      <c r="X785" s="124"/>
      <c r="Y785" s="124"/>
      <c r="Z785" s="125"/>
      <c r="AA785" s="125"/>
      <c r="AB785" s="56"/>
      <c r="AC785" s="56"/>
      <c r="AE785" s="426"/>
    </row>
    <row r="786" spans="1:31" s="425" customFormat="1" x14ac:dyDescent="0.3">
      <c r="A786" s="56"/>
      <c r="B786" s="7"/>
      <c r="C786" s="7"/>
      <c r="D786" s="7"/>
      <c r="E786" s="54"/>
      <c r="F786" s="56"/>
      <c r="G786" s="56"/>
      <c r="H786" s="124"/>
      <c r="I786" s="125"/>
      <c r="J786" s="125"/>
      <c r="K786" s="125"/>
      <c r="L786" s="125"/>
      <c r="M786" s="125"/>
      <c r="N786" s="424"/>
      <c r="O786" s="124"/>
      <c r="P786" s="124"/>
      <c r="Q786" s="124"/>
      <c r="R786" s="124"/>
      <c r="S786" s="124"/>
      <c r="T786" s="124"/>
      <c r="U786" s="124"/>
      <c r="V786" s="124"/>
      <c r="W786" s="124"/>
      <c r="X786" s="124"/>
      <c r="Y786" s="124"/>
      <c r="Z786" s="125"/>
      <c r="AA786" s="125"/>
      <c r="AB786" s="56"/>
      <c r="AC786" s="56"/>
      <c r="AE786" s="426"/>
    </row>
    <row r="787" spans="1:31" s="425" customFormat="1" x14ac:dyDescent="0.3">
      <c r="A787" s="56"/>
      <c r="B787" s="7"/>
      <c r="C787" s="7"/>
      <c r="D787" s="7"/>
      <c r="E787" s="54"/>
      <c r="F787" s="56"/>
      <c r="G787" s="56"/>
      <c r="H787" s="124"/>
      <c r="I787" s="125"/>
      <c r="J787" s="125"/>
      <c r="K787" s="125"/>
      <c r="L787" s="125"/>
      <c r="M787" s="125"/>
      <c r="N787" s="424"/>
      <c r="O787" s="124"/>
      <c r="P787" s="124"/>
      <c r="Q787" s="124"/>
      <c r="R787" s="124"/>
      <c r="S787" s="124"/>
      <c r="T787" s="124"/>
      <c r="U787" s="124"/>
      <c r="V787" s="124"/>
      <c r="W787" s="124"/>
      <c r="X787" s="124"/>
      <c r="Y787" s="124"/>
      <c r="Z787" s="125"/>
      <c r="AA787" s="125"/>
      <c r="AB787" s="56"/>
      <c r="AC787" s="56"/>
      <c r="AE787" s="426"/>
    </row>
    <row r="788" spans="1:31" s="425" customFormat="1" x14ac:dyDescent="0.3">
      <c r="A788" s="56"/>
      <c r="B788" s="7"/>
      <c r="C788" s="7"/>
      <c r="D788" s="7"/>
      <c r="E788" s="54"/>
      <c r="F788" s="56"/>
      <c r="G788" s="56"/>
      <c r="H788" s="124"/>
      <c r="I788" s="125"/>
      <c r="J788" s="125"/>
      <c r="K788" s="125"/>
      <c r="L788" s="125"/>
      <c r="M788" s="125"/>
      <c r="N788" s="424"/>
      <c r="O788" s="124"/>
      <c r="P788" s="124"/>
      <c r="Q788" s="124"/>
      <c r="R788" s="124"/>
      <c r="S788" s="124"/>
      <c r="T788" s="124"/>
      <c r="U788" s="124"/>
      <c r="V788" s="124"/>
      <c r="W788" s="124"/>
      <c r="X788" s="124"/>
      <c r="Y788" s="124"/>
      <c r="Z788" s="125"/>
      <c r="AA788" s="125"/>
      <c r="AB788" s="56"/>
      <c r="AC788" s="56"/>
      <c r="AE788" s="426"/>
    </row>
    <row r="789" spans="1:31" s="425" customFormat="1" x14ac:dyDescent="0.3">
      <c r="A789" s="56"/>
      <c r="B789" s="7"/>
      <c r="C789" s="7"/>
      <c r="D789" s="7"/>
      <c r="E789" s="54"/>
      <c r="F789" s="56"/>
      <c r="G789" s="56"/>
      <c r="H789" s="124"/>
      <c r="I789" s="125"/>
      <c r="J789" s="125"/>
      <c r="K789" s="125"/>
      <c r="L789" s="125"/>
      <c r="M789" s="125"/>
      <c r="N789" s="424"/>
      <c r="O789" s="124"/>
      <c r="P789" s="124"/>
      <c r="Q789" s="124"/>
      <c r="R789" s="124"/>
      <c r="S789" s="124"/>
      <c r="T789" s="124"/>
      <c r="U789" s="124"/>
      <c r="V789" s="124"/>
      <c r="W789" s="124"/>
      <c r="X789" s="124"/>
      <c r="Y789" s="124"/>
      <c r="Z789" s="125"/>
      <c r="AA789" s="125"/>
      <c r="AB789" s="56"/>
      <c r="AC789" s="56"/>
      <c r="AE789" s="426"/>
    </row>
    <row r="790" spans="1:31" s="425" customFormat="1" x14ac:dyDescent="0.3">
      <c r="A790" s="56"/>
      <c r="B790" s="7"/>
      <c r="C790" s="7"/>
      <c r="D790" s="7"/>
      <c r="E790" s="54"/>
      <c r="F790" s="56"/>
      <c r="G790" s="56"/>
      <c r="H790" s="124"/>
      <c r="I790" s="125"/>
      <c r="J790" s="125"/>
      <c r="K790" s="125"/>
      <c r="L790" s="125"/>
      <c r="M790" s="125"/>
      <c r="N790" s="424"/>
      <c r="O790" s="124"/>
      <c r="P790" s="124"/>
      <c r="Q790" s="124"/>
      <c r="R790" s="124"/>
      <c r="S790" s="124"/>
      <c r="T790" s="124"/>
      <c r="U790" s="124"/>
      <c r="V790" s="124"/>
      <c r="W790" s="124"/>
      <c r="X790" s="124"/>
      <c r="Y790" s="124"/>
      <c r="Z790" s="125"/>
      <c r="AA790" s="125"/>
      <c r="AB790" s="56"/>
      <c r="AC790" s="56"/>
      <c r="AE790" s="426"/>
    </row>
    <row r="791" spans="1:31" s="425" customFormat="1" x14ac:dyDescent="0.3">
      <c r="A791" s="56"/>
      <c r="B791" s="7"/>
      <c r="C791" s="7"/>
      <c r="D791" s="7"/>
      <c r="E791" s="54"/>
      <c r="F791" s="56"/>
      <c r="G791" s="56"/>
      <c r="H791" s="124"/>
      <c r="I791" s="125"/>
      <c r="J791" s="125"/>
      <c r="K791" s="125"/>
      <c r="L791" s="125"/>
      <c r="M791" s="125"/>
      <c r="N791" s="424"/>
      <c r="O791" s="124"/>
      <c r="P791" s="124"/>
      <c r="Q791" s="124"/>
      <c r="R791" s="124"/>
      <c r="S791" s="124"/>
      <c r="T791" s="124"/>
      <c r="U791" s="124"/>
      <c r="V791" s="124"/>
      <c r="W791" s="124"/>
      <c r="X791" s="124"/>
      <c r="Y791" s="124"/>
      <c r="Z791" s="125"/>
      <c r="AA791" s="125"/>
      <c r="AB791" s="56"/>
      <c r="AC791" s="56"/>
      <c r="AE791" s="426"/>
    </row>
    <row r="792" spans="1:31" s="425" customFormat="1" x14ac:dyDescent="0.3">
      <c r="A792" s="56"/>
      <c r="B792" s="7"/>
      <c r="C792" s="7"/>
      <c r="D792" s="7"/>
      <c r="E792" s="54"/>
      <c r="F792" s="56"/>
      <c r="G792" s="56"/>
      <c r="H792" s="124"/>
      <c r="I792" s="125"/>
      <c r="J792" s="125"/>
      <c r="K792" s="125"/>
      <c r="L792" s="125"/>
      <c r="M792" s="125"/>
      <c r="N792" s="424"/>
      <c r="O792" s="124"/>
      <c r="P792" s="124"/>
      <c r="Q792" s="124"/>
      <c r="R792" s="124"/>
      <c r="S792" s="124"/>
      <c r="T792" s="124"/>
      <c r="U792" s="124"/>
      <c r="V792" s="124"/>
      <c r="W792" s="124"/>
      <c r="X792" s="124"/>
      <c r="Y792" s="124"/>
      <c r="Z792" s="125"/>
      <c r="AA792" s="125"/>
      <c r="AB792" s="56"/>
      <c r="AC792" s="56"/>
      <c r="AE792" s="426"/>
    </row>
    <row r="793" spans="1:31" s="425" customFormat="1" x14ac:dyDescent="0.3">
      <c r="A793" s="56"/>
      <c r="B793" s="7"/>
      <c r="C793" s="7"/>
      <c r="D793" s="7"/>
      <c r="E793" s="54"/>
      <c r="F793" s="56"/>
      <c r="G793" s="56"/>
      <c r="H793" s="124"/>
      <c r="I793" s="125"/>
      <c r="J793" s="125"/>
      <c r="K793" s="125"/>
      <c r="L793" s="125"/>
      <c r="M793" s="125"/>
      <c r="N793" s="424"/>
      <c r="O793" s="124"/>
      <c r="P793" s="124"/>
      <c r="Q793" s="124"/>
      <c r="R793" s="124"/>
      <c r="S793" s="124"/>
      <c r="T793" s="124"/>
      <c r="U793" s="124"/>
      <c r="V793" s="124"/>
      <c r="W793" s="124"/>
      <c r="X793" s="124"/>
      <c r="Y793" s="124"/>
      <c r="Z793" s="125"/>
      <c r="AA793" s="125"/>
      <c r="AB793" s="56"/>
      <c r="AC793" s="56"/>
      <c r="AE793" s="426"/>
    </row>
    <row r="794" spans="1:31" s="425" customFormat="1" x14ac:dyDescent="0.3">
      <c r="A794" s="56"/>
      <c r="B794" s="7"/>
      <c r="C794" s="7"/>
      <c r="D794" s="7"/>
      <c r="E794" s="54"/>
      <c r="F794" s="56"/>
      <c r="G794" s="56"/>
      <c r="H794" s="124"/>
      <c r="I794" s="125"/>
      <c r="J794" s="125"/>
      <c r="K794" s="125"/>
      <c r="L794" s="125"/>
      <c r="M794" s="125"/>
      <c r="N794" s="424"/>
      <c r="O794" s="124"/>
      <c r="P794" s="124"/>
      <c r="Q794" s="124"/>
      <c r="R794" s="124"/>
      <c r="S794" s="124"/>
      <c r="T794" s="124"/>
      <c r="U794" s="124"/>
      <c r="V794" s="124"/>
      <c r="W794" s="124"/>
      <c r="X794" s="124"/>
      <c r="Y794" s="124"/>
      <c r="Z794" s="125"/>
      <c r="AA794" s="125"/>
      <c r="AB794" s="56"/>
      <c r="AC794" s="56"/>
      <c r="AE794" s="426"/>
    </row>
    <row r="795" spans="1:31" s="425" customFormat="1" x14ac:dyDescent="0.3">
      <c r="A795" s="56"/>
      <c r="B795" s="7"/>
      <c r="C795" s="7"/>
      <c r="D795" s="7"/>
      <c r="E795" s="54"/>
      <c r="F795" s="56"/>
      <c r="G795" s="56"/>
      <c r="H795" s="124"/>
      <c r="I795" s="125"/>
      <c r="J795" s="125"/>
      <c r="K795" s="125"/>
      <c r="L795" s="125"/>
      <c r="M795" s="125"/>
      <c r="N795" s="424"/>
      <c r="O795" s="124"/>
      <c r="P795" s="124"/>
      <c r="Q795" s="124"/>
      <c r="R795" s="124"/>
      <c r="S795" s="124"/>
      <c r="T795" s="124"/>
      <c r="U795" s="124"/>
      <c r="V795" s="124"/>
      <c r="W795" s="124"/>
      <c r="X795" s="124"/>
      <c r="Y795" s="124"/>
      <c r="Z795" s="125"/>
      <c r="AA795" s="125"/>
      <c r="AB795" s="56"/>
      <c r="AC795" s="56"/>
      <c r="AE795" s="426"/>
    </row>
    <row r="796" spans="1:31" s="425" customFormat="1" x14ac:dyDescent="0.3">
      <c r="A796" s="56"/>
      <c r="B796" s="7"/>
      <c r="C796" s="7"/>
      <c r="D796" s="7"/>
      <c r="E796" s="54"/>
      <c r="F796" s="56"/>
      <c r="G796" s="56"/>
      <c r="H796" s="124"/>
      <c r="I796" s="125"/>
      <c r="J796" s="125"/>
      <c r="K796" s="125"/>
      <c r="L796" s="125"/>
      <c r="M796" s="125"/>
      <c r="N796" s="424"/>
      <c r="O796" s="124"/>
      <c r="P796" s="124"/>
      <c r="Q796" s="124"/>
      <c r="R796" s="124"/>
      <c r="S796" s="124"/>
      <c r="T796" s="124"/>
      <c r="U796" s="124"/>
      <c r="V796" s="124"/>
      <c r="W796" s="124"/>
      <c r="X796" s="124"/>
      <c r="Y796" s="124"/>
      <c r="Z796" s="125"/>
      <c r="AA796" s="125"/>
      <c r="AB796" s="56"/>
      <c r="AC796" s="56"/>
      <c r="AE796" s="426"/>
    </row>
    <row r="797" spans="1:31" s="425" customFormat="1" x14ac:dyDescent="0.3">
      <c r="A797" s="56"/>
      <c r="B797" s="7"/>
      <c r="C797" s="7"/>
      <c r="D797" s="7"/>
      <c r="E797" s="54"/>
      <c r="F797" s="56"/>
      <c r="G797" s="56"/>
      <c r="H797" s="124"/>
      <c r="I797" s="125"/>
      <c r="J797" s="125"/>
      <c r="K797" s="125"/>
      <c r="L797" s="125"/>
      <c r="M797" s="125"/>
      <c r="N797" s="424"/>
      <c r="O797" s="124"/>
      <c r="P797" s="124"/>
      <c r="Q797" s="124"/>
      <c r="R797" s="124"/>
      <c r="S797" s="124"/>
      <c r="T797" s="124"/>
      <c r="U797" s="124"/>
      <c r="V797" s="124"/>
      <c r="W797" s="124"/>
      <c r="X797" s="124"/>
      <c r="Y797" s="124"/>
      <c r="Z797" s="125"/>
      <c r="AA797" s="125"/>
      <c r="AB797" s="56"/>
      <c r="AC797" s="56"/>
      <c r="AE797" s="426"/>
    </row>
    <row r="798" spans="1:31" s="425" customFormat="1" x14ac:dyDescent="0.3">
      <c r="A798" s="56"/>
      <c r="B798" s="7"/>
      <c r="C798" s="7"/>
      <c r="D798" s="7"/>
      <c r="E798" s="54"/>
      <c r="F798" s="56"/>
      <c r="G798" s="56"/>
      <c r="H798" s="124"/>
      <c r="I798" s="125"/>
      <c r="J798" s="125"/>
      <c r="K798" s="125"/>
      <c r="L798" s="125"/>
      <c r="M798" s="125"/>
      <c r="N798" s="424"/>
      <c r="O798" s="124"/>
      <c r="P798" s="124"/>
      <c r="Q798" s="124"/>
      <c r="R798" s="124"/>
      <c r="S798" s="124"/>
      <c r="T798" s="124"/>
      <c r="U798" s="124"/>
      <c r="V798" s="124"/>
      <c r="W798" s="124"/>
      <c r="X798" s="124"/>
      <c r="Y798" s="124"/>
      <c r="Z798" s="125"/>
      <c r="AA798" s="125"/>
      <c r="AB798" s="56"/>
      <c r="AC798" s="56"/>
      <c r="AE798" s="426"/>
    </row>
    <row r="799" spans="1:31" s="425" customFormat="1" x14ac:dyDescent="0.3">
      <c r="A799" s="56"/>
      <c r="B799" s="7"/>
      <c r="C799" s="7"/>
      <c r="D799" s="7"/>
      <c r="E799" s="54"/>
      <c r="F799" s="56"/>
      <c r="G799" s="56"/>
      <c r="H799" s="124"/>
      <c r="I799" s="125"/>
      <c r="J799" s="125"/>
      <c r="K799" s="125"/>
      <c r="L799" s="125"/>
      <c r="M799" s="125"/>
      <c r="N799" s="424"/>
      <c r="O799" s="124"/>
      <c r="P799" s="124"/>
      <c r="Q799" s="124"/>
      <c r="R799" s="124"/>
      <c r="S799" s="124"/>
      <c r="T799" s="124"/>
      <c r="U799" s="124"/>
      <c r="V799" s="124"/>
      <c r="W799" s="124"/>
      <c r="X799" s="124"/>
      <c r="Y799" s="124"/>
      <c r="Z799" s="125"/>
      <c r="AA799" s="125"/>
      <c r="AB799" s="56"/>
      <c r="AC799" s="56"/>
      <c r="AE799" s="426"/>
    </row>
    <row r="800" spans="1:31" s="425" customFormat="1" x14ac:dyDescent="0.3">
      <c r="A800" s="56"/>
      <c r="B800" s="7"/>
      <c r="C800" s="7"/>
      <c r="D800" s="7"/>
      <c r="E800" s="54"/>
      <c r="F800" s="56"/>
      <c r="G800" s="56"/>
      <c r="H800" s="124"/>
      <c r="I800" s="125"/>
      <c r="J800" s="125"/>
      <c r="K800" s="125"/>
      <c r="L800" s="125"/>
      <c r="M800" s="125"/>
      <c r="N800" s="424"/>
      <c r="O800" s="124"/>
      <c r="P800" s="124"/>
      <c r="Q800" s="124"/>
      <c r="R800" s="124"/>
      <c r="S800" s="124"/>
      <c r="T800" s="124"/>
      <c r="U800" s="124"/>
      <c r="V800" s="124"/>
      <c r="W800" s="124"/>
      <c r="X800" s="124"/>
      <c r="Y800" s="124"/>
      <c r="Z800" s="125"/>
      <c r="AA800" s="125"/>
      <c r="AB800" s="56"/>
      <c r="AC800" s="56"/>
      <c r="AE800" s="426"/>
    </row>
    <row r="801" spans="1:31" s="425" customFormat="1" x14ac:dyDescent="0.3">
      <c r="A801" s="56"/>
      <c r="B801" s="7"/>
      <c r="C801" s="7"/>
      <c r="D801" s="7"/>
      <c r="E801" s="54"/>
      <c r="F801" s="56"/>
      <c r="G801" s="56"/>
      <c r="H801" s="124"/>
      <c r="I801" s="125"/>
      <c r="J801" s="125"/>
      <c r="K801" s="125"/>
      <c r="L801" s="125"/>
      <c r="M801" s="125"/>
      <c r="N801" s="424"/>
      <c r="O801" s="124"/>
      <c r="P801" s="124"/>
      <c r="Q801" s="124"/>
      <c r="R801" s="124"/>
      <c r="S801" s="124"/>
      <c r="T801" s="124"/>
      <c r="U801" s="124"/>
      <c r="V801" s="124"/>
      <c r="W801" s="124"/>
      <c r="X801" s="124"/>
      <c r="Y801" s="124"/>
      <c r="Z801" s="125"/>
      <c r="AA801" s="125"/>
      <c r="AB801" s="56"/>
      <c r="AC801" s="56"/>
      <c r="AE801" s="426"/>
    </row>
    <row r="802" spans="1:31" s="425" customFormat="1" x14ac:dyDescent="0.3">
      <c r="A802" s="56"/>
      <c r="B802" s="7"/>
      <c r="C802" s="7"/>
      <c r="D802" s="7"/>
      <c r="E802" s="54"/>
      <c r="F802" s="56"/>
      <c r="G802" s="56"/>
      <c r="H802" s="124"/>
      <c r="I802" s="125"/>
      <c r="J802" s="125"/>
      <c r="K802" s="125"/>
      <c r="L802" s="125"/>
      <c r="M802" s="125"/>
      <c r="N802" s="424"/>
      <c r="O802" s="124"/>
      <c r="P802" s="124"/>
      <c r="Q802" s="124"/>
      <c r="R802" s="124"/>
      <c r="S802" s="124"/>
      <c r="T802" s="124"/>
      <c r="U802" s="124"/>
      <c r="V802" s="124"/>
      <c r="W802" s="124"/>
      <c r="X802" s="124"/>
      <c r="Y802" s="124"/>
      <c r="Z802" s="125"/>
      <c r="AA802" s="125"/>
      <c r="AB802" s="56"/>
      <c r="AC802" s="56"/>
      <c r="AE802" s="426"/>
    </row>
    <row r="803" spans="1:31" s="425" customFormat="1" x14ac:dyDescent="0.3">
      <c r="A803" s="56"/>
      <c r="B803" s="7"/>
      <c r="C803" s="7"/>
      <c r="D803" s="7"/>
      <c r="E803" s="54"/>
      <c r="F803" s="56"/>
      <c r="G803" s="56"/>
      <c r="H803" s="124"/>
      <c r="I803" s="125"/>
      <c r="J803" s="125"/>
      <c r="K803" s="125"/>
      <c r="L803" s="125"/>
      <c r="M803" s="125"/>
      <c r="N803" s="424"/>
      <c r="O803" s="124"/>
      <c r="P803" s="124"/>
      <c r="Q803" s="124"/>
      <c r="R803" s="124"/>
      <c r="S803" s="124"/>
      <c r="T803" s="124"/>
      <c r="U803" s="124"/>
      <c r="V803" s="124"/>
      <c r="W803" s="124"/>
      <c r="X803" s="124"/>
      <c r="Y803" s="124"/>
      <c r="Z803" s="125"/>
      <c r="AA803" s="125"/>
      <c r="AB803" s="56"/>
      <c r="AC803" s="56"/>
      <c r="AE803" s="426"/>
    </row>
    <row r="804" spans="1:31" s="425" customFormat="1" x14ac:dyDescent="0.3">
      <c r="A804" s="56"/>
      <c r="B804" s="7"/>
      <c r="C804" s="7"/>
      <c r="D804" s="7"/>
      <c r="E804" s="54"/>
      <c r="F804" s="56"/>
      <c r="G804" s="56"/>
      <c r="H804" s="124"/>
      <c r="I804" s="125"/>
      <c r="J804" s="125"/>
      <c r="K804" s="125"/>
      <c r="L804" s="125"/>
      <c r="M804" s="125"/>
      <c r="N804" s="424"/>
      <c r="O804" s="124"/>
      <c r="P804" s="124"/>
      <c r="Q804" s="124"/>
      <c r="R804" s="124"/>
      <c r="S804" s="124"/>
      <c r="T804" s="124"/>
      <c r="U804" s="124"/>
      <c r="V804" s="124"/>
      <c r="W804" s="124"/>
      <c r="X804" s="124"/>
      <c r="Y804" s="124"/>
      <c r="Z804" s="125"/>
      <c r="AA804" s="125"/>
      <c r="AB804" s="56"/>
      <c r="AC804" s="56"/>
      <c r="AE804" s="426"/>
    </row>
    <row r="805" spans="1:31" s="425" customFormat="1" x14ac:dyDescent="0.3">
      <c r="A805" s="56"/>
      <c r="B805" s="7"/>
      <c r="C805" s="7"/>
      <c r="D805" s="7"/>
      <c r="E805" s="54"/>
      <c r="F805" s="56"/>
      <c r="G805" s="56"/>
      <c r="H805" s="124"/>
      <c r="I805" s="125"/>
      <c r="J805" s="125"/>
      <c r="K805" s="125"/>
      <c r="L805" s="125"/>
      <c r="M805" s="125"/>
      <c r="N805" s="424"/>
      <c r="O805" s="124"/>
      <c r="P805" s="124"/>
      <c r="Q805" s="124"/>
      <c r="R805" s="124"/>
      <c r="S805" s="124"/>
      <c r="T805" s="124"/>
      <c r="U805" s="124"/>
      <c r="V805" s="124"/>
      <c r="W805" s="124"/>
      <c r="X805" s="124"/>
      <c r="Y805" s="124"/>
      <c r="Z805" s="125"/>
      <c r="AA805" s="125"/>
      <c r="AB805" s="56"/>
      <c r="AC805" s="56"/>
      <c r="AE805" s="426"/>
    </row>
    <row r="806" spans="1:31" s="425" customFormat="1" x14ac:dyDescent="0.3">
      <c r="A806" s="56"/>
      <c r="B806" s="7"/>
      <c r="C806" s="7"/>
      <c r="D806" s="7"/>
      <c r="E806" s="54"/>
      <c r="F806" s="56"/>
      <c r="G806" s="56"/>
      <c r="H806" s="124"/>
      <c r="I806" s="125"/>
      <c r="J806" s="125"/>
      <c r="K806" s="125"/>
      <c r="L806" s="125"/>
      <c r="M806" s="125"/>
      <c r="N806" s="424"/>
      <c r="O806" s="124"/>
      <c r="P806" s="124"/>
      <c r="Q806" s="124"/>
      <c r="R806" s="124"/>
      <c r="S806" s="124"/>
      <c r="T806" s="124"/>
      <c r="U806" s="124"/>
      <c r="V806" s="124"/>
      <c r="W806" s="124"/>
      <c r="X806" s="124"/>
      <c r="Y806" s="124"/>
      <c r="Z806" s="125"/>
      <c r="AA806" s="125"/>
      <c r="AB806" s="56"/>
      <c r="AC806" s="56"/>
      <c r="AE806" s="426"/>
    </row>
    <row r="807" spans="1:31" s="425" customFormat="1" x14ac:dyDescent="0.3">
      <c r="A807" s="56"/>
      <c r="B807" s="7"/>
      <c r="C807" s="7"/>
      <c r="D807" s="7"/>
      <c r="E807" s="54"/>
      <c r="F807" s="56"/>
      <c r="G807" s="56"/>
      <c r="H807" s="124"/>
      <c r="I807" s="125"/>
      <c r="J807" s="125"/>
      <c r="K807" s="125"/>
      <c r="L807" s="125"/>
      <c r="M807" s="125"/>
      <c r="N807" s="424"/>
      <c r="O807" s="124"/>
      <c r="P807" s="124"/>
      <c r="Q807" s="124"/>
      <c r="R807" s="124"/>
      <c r="S807" s="124"/>
      <c r="T807" s="124"/>
      <c r="U807" s="124"/>
      <c r="V807" s="124"/>
      <c r="W807" s="124"/>
      <c r="X807" s="124"/>
      <c r="Y807" s="124"/>
      <c r="Z807" s="125"/>
      <c r="AA807" s="125"/>
      <c r="AB807" s="56"/>
      <c r="AC807" s="56"/>
      <c r="AE807" s="426"/>
    </row>
    <row r="808" spans="1:31" s="425" customFormat="1" x14ac:dyDescent="0.3">
      <c r="A808" s="56"/>
      <c r="B808" s="7"/>
      <c r="C808" s="7"/>
      <c r="D808" s="7"/>
      <c r="E808" s="54"/>
      <c r="F808" s="56"/>
      <c r="G808" s="56"/>
      <c r="H808" s="124"/>
      <c r="I808" s="125"/>
      <c r="J808" s="125"/>
      <c r="K808" s="125"/>
      <c r="L808" s="125"/>
      <c r="M808" s="125"/>
      <c r="N808" s="424"/>
      <c r="O808" s="124"/>
      <c r="P808" s="124"/>
      <c r="Q808" s="124"/>
      <c r="R808" s="124"/>
      <c r="S808" s="124"/>
      <c r="T808" s="124"/>
      <c r="U808" s="124"/>
      <c r="V808" s="124"/>
      <c r="W808" s="124"/>
      <c r="X808" s="124"/>
      <c r="Y808" s="124"/>
      <c r="Z808" s="125"/>
      <c r="AA808" s="125"/>
      <c r="AB808" s="56"/>
      <c r="AC808" s="56"/>
      <c r="AE808" s="426"/>
    </row>
    <row r="809" spans="1:31" s="425" customFormat="1" x14ac:dyDescent="0.3">
      <c r="A809" s="56"/>
      <c r="B809" s="7"/>
      <c r="C809" s="7"/>
      <c r="D809" s="7"/>
      <c r="E809" s="54"/>
      <c r="F809" s="56"/>
      <c r="G809" s="56"/>
      <c r="H809" s="124"/>
      <c r="I809" s="125"/>
      <c r="J809" s="125"/>
      <c r="K809" s="125"/>
      <c r="L809" s="125"/>
      <c r="M809" s="125"/>
      <c r="N809" s="424"/>
      <c r="O809" s="124"/>
      <c r="P809" s="124"/>
      <c r="Q809" s="124"/>
      <c r="R809" s="124"/>
      <c r="S809" s="124"/>
      <c r="T809" s="124"/>
      <c r="U809" s="124"/>
      <c r="V809" s="124"/>
      <c r="W809" s="124"/>
      <c r="X809" s="124"/>
      <c r="Y809" s="124"/>
      <c r="Z809" s="125"/>
      <c r="AA809" s="125"/>
      <c r="AB809" s="56"/>
      <c r="AC809" s="56"/>
      <c r="AE809" s="426"/>
    </row>
    <row r="810" spans="1:31" s="425" customFormat="1" x14ac:dyDescent="0.3">
      <c r="A810" s="56"/>
      <c r="B810" s="7"/>
      <c r="C810" s="7"/>
      <c r="D810" s="7"/>
      <c r="E810" s="54"/>
      <c r="F810" s="56"/>
      <c r="G810" s="56"/>
      <c r="H810" s="124"/>
      <c r="I810" s="125"/>
      <c r="J810" s="125"/>
      <c r="K810" s="125"/>
      <c r="L810" s="125"/>
      <c r="M810" s="125"/>
      <c r="N810" s="424"/>
      <c r="O810" s="124"/>
      <c r="P810" s="124"/>
      <c r="Q810" s="124"/>
      <c r="R810" s="124"/>
      <c r="S810" s="124"/>
      <c r="T810" s="124"/>
      <c r="U810" s="124"/>
      <c r="V810" s="124"/>
      <c r="W810" s="124"/>
      <c r="X810" s="124"/>
      <c r="Y810" s="124"/>
      <c r="Z810" s="125"/>
      <c r="AA810" s="125"/>
      <c r="AB810" s="56"/>
      <c r="AC810" s="56"/>
      <c r="AE810" s="426"/>
    </row>
    <row r="811" spans="1:31" s="425" customFormat="1" x14ac:dyDescent="0.3">
      <c r="A811" s="56"/>
      <c r="B811" s="7"/>
      <c r="C811" s="7"/>
      <c r="D811" s="7"/>
      <c r="E811" s="54"/>
      <c r="F811" s="56"/>
      <c r="G811" s="56"/>
      <c r="H811" s="124"/>
      <c r="I811" s="125"/>
      <c r="J811" s="125"/>
      <c r="K811" s="125"/>
      <c r="L811" s="125"/>
      <c r="M811" s="125"/>
      <c r="N811" s="424"/>
      <c r="O811" s="124"/>
      <c r="P811" s="124"/>
      <c r="Q811" s="124"/>
      <c r="R811" s="124"/>
      <c r="S811" s="124"/>
      <c r="T811" s="124"/>
      <c r="U811" s="124"/>
      <c r="V811" s="124"/>
      <c r="W811" s="124"/>
      <c r="X811" s="124"/>
      <c r="Y811" s="124"/>
      <c r="Z811" s="125"/>
      <c r="AA811" s="125"/>
      <c r="AB811" s="56"/>
      <c r="AC811" s="56"/>
      <c r="AE811" s="426"/>
    </row>
    <row r="812" spans="1:31" s="425" customFormat="1" x14ac:dyDescent="0.3">
      <c r="A812" s="56"/>
      <c r="B812" s="7"/>
      <c r="C812" s="7"/>
      <c r="D812" s="7"/>
      <c r="E812" s="54"/>
      <c r="F812" s="56"/>
      <c r="G812" s="56"/>
      <c r="H812" s="124"/>
      <c r="I812" s="125"/>
      <c r="J812" s="125"/>
      <c r="K812" s="125"/>
      <c r="L812" s="125"/>
      <c r="M812" s="125"/>
      <c r="N812" s="424"/>
      <c r="O812" s="124"/>
      <c r="P812" s="124"/>
      <c r="Q812" s="124"/>
      <c r="R812" s="124"/>
      <c r="S812" s="124"/>
      <c r="T812" s="124"/>
      <c r="U812" s="124"/>
      <c r="V812" s="124"/>
      <c r="W812" s="124"/>
      <c r="X812" s="124"/>
      <c r="Y812" s="124"/>
      <c r="Z812" s="125"/>
      <c r="AA812" s="125"/>
      <c r="AB812" s="56"/>
      <c r="AC812" s="56"/>
      <c r="AE812" s="426"/>
    </row>
    <row r="813" spans="1:31" s="425" customFormat="1" x14ac:dyDescent="0.3">
      <c r="A813" s="56"/>
      <c r="B813" s="7"/>
      <c r="C813" s="7"/>
      <c r="D813" s="7"/>
      <c r="E813" s="54"/>
      <c r="F813" s="56"/>
      <c r="G813" s="56"/>
      <c r="H813" s="124"/>
      <c r="I813" s="125"/>
      <c r="J813" s="125"/>
      <c r="K813" s="125"/>
      <c r="L813" s="125"/>
      <c r="M813" s="125"/>
      <c r="N813" s="424"/>
      <c r="O813" s="124"/>
      <c r="P813" s="124"/>
      <c r="Q813" s="124"/>
      <c r="R813" s="124"/>
      <c r="S813" s="124"/>
      <c r="T813" s="124"/>
      <c r="U813" s="124"/>
      <c r="V813" s="124"/>
      <c r="W813" s="124"/>
      <c r="X813" s="124"/>
      <c r="Y813" s="124"/>
      <c r="Z813" s="125"/>
      <c r="AA813" s="125"/>
      <c r="AB813" s="56"/>
      <c r="AC813" s="56"/>
      <c r="AE813" s="426"/>
    </row>
    <row r="814" spans="1:31" s="425" customFormat="1" x14ac:dyDescent="0.3">
      <c r="A814" s="56"/>
      <c r="B814" s="7"/>
      <c r="C814" s="7"/>
      <c r="D814" s="7"/>
      <c r="E814" s="54"/>
      <c r="F814" s="56"/>
      <c r="G814" s="56"/>
      <c r="H814" s="124"/>
      <c r="I814" s="125"/>
      <c r="J814" s="125"/>
      <c r="K814" s="125"/>
      <c r="L814" s="125"/>
      <c r="M814" s="125"/>
      <c r="N814" s="424"/>
      <c r="O814" s="124"/>
      <c r="P814" s="124"/>
      <c r="Q814" s="124"/>
      <c r="R814" s="124"/>
      <c r="S814" s="124"/>
      <c r="T814" s="124"/>
      <c r="U814" s="124"/>
      <c r="V814" s="124"/>
      <c r="W814" s="124"/>
      <c r="X814" s="124"/>
      <c r="Y814" s="124"/>
      <c r="Z814" s="125"/>
      <c r="AA814" s="125"/>
      <c r="AB814" s="56"/>
      <c r="AC814" s="56"/>
      <c r="AE814" s="426"/>
    </row>
    <row r="815" spans="1:31" s="425" customFormat="1" x14ac:dyDescent="0.3">
      <c r="A815" s="56"/>
      <c r="B815" s="7"/>
      <c r="C815" s="7"/>
      <c r="D815" s="7"/>
      <c r="E815" s="54"/>
      <c r="F815" s="56"/>
      <c r="G815" s="56"/>
      <c r="H815" s="124"/>
      <c r="I815" s="125"/>
      <c r="J815" s="125"/>
      <c r="K815" s="125"/>
      <c r="L815" s="125"/>
      <c r="M815" s="125"/>
      <c r="N815" s="424"/>
      <c r="O815" s="124"/>
      <c r="P815" s="124"/>
      <c r="Q815" s="124"/>
      <c r="R815" s="124"/>
      <c r="S815" s="124"/>
      <c r="T815" s="124"/>
      <c r="U815" s="124"/>
      <c r="V815" s="124"/>
      <c r="W815" s="124"/>
      <c r="X815" s="124"/>
      <c r="Y815" s="124"/>
      <c r="Z815" s="125"/>
      <c r="AA815" s="125"/>
      <c r="AB815" s="56"/>
      <c r="AC815" s="56"/>
      <c r="AE815" s="426"/>
    </row>
    <row r="816" spans="1:31" s="425" customFormat="1" x14ac:dyDescent="0.3">
      <c r="A816" s="56"/>
      <c r="B816" s="7"/>
      <c r="C816" s="7"/>
      <c r="D816" s="7"/>
      <c r="E816" s="54"/>
      <c r="F816" s="56"/>
      <c r="G816" s="56"/>
      <c r="H816" s="124"/>
      <c r="I816" s="125"/>
      <c r="J816" s="125"/>
      <c r="K816" s="125"/>
      <c r="L816" s="125"/>
      <c r="M816" s="125"/>
      <c r="N816" s="424"/>
      <c r="O816" s="124"/>
      <c r="P816" s="124"/>
      <c r="Q816" s="124"/>
      <c r="R816" s="124"/>
      <c r="S816" s="124"/>
      <c r="T816" s="124"/>
      <c r="U816" s="124"/>
      <c r="V816" s="124"/>
      <c r="W816" s="124"/>
      <c r="X816" s="124"/>
      <c r="Y816" s="124"/>
      <c r="Z816" s="125"/>
      <c r="AA816" s="125"/>
      <c r="AB816" s="56"/>
      <c r="AC816" s="56"/>
      <c r="AE816" s="426"/>
    </row>
    <row r="817" spans="1:31" s="425" customFormat="1" x14ac:dyDescent="0.3">
      <c r="A817" s="56"/>
      <c r="B817" s="7"/>
      <c r="C817" s="7"/>
      <c r="D817" s="7"/>
      <c r="E817" s="54"/>
      <c r="F817" s="56"/>
      <c r="G817" s="56"/>
      <c r="H817" s="124"/>
      <c r="I817" s="125"/>
      <c r="J817" s="125"/>
      <c r="K817" s="125"/>
      <c r="L817" s="125"/>
      <c r="M817" s="125"/>
      <c r="N817" s="424"/>
      <c r="O817" s="124"/>
      <c r="P817" s="124"/>
      <c r="Q817" s="124"/>
      <c r="R817" s="124"/>
      <c r="S817" s="124"/>
      <c r="T817" s="124"/>
      <c r="U817" s="124"/>
      <c r="V817" s="124"/>
      <c r="W817" s="124"/>
      <c r="X817" s="124"/>
      <c r="Y817" s="124"/>
      <c r="Z817" s="125"/>
      <c r="AA817" s="125"/>
      <c r="AB817" s="56"/>
      <c r="AC817" s="56"/>
      <c r="AE817" s="426"/>
    </row>
    <row r="818" spans="1:31" s="425" customFormat="1" x14ac:dyDescent="0.3">
      <c r="A818" s="56"/>
      <c r="B818" s="7"/>
      <c r="C818" s="7"/>
      <c r="D818" s="7"/>
      <c r="E818" s="54"/>
      <c r="F818" s="56"/>
      <c r="G818" s="56"/>
      <c r="H818" s="124"/>
      <c r="I818" s="125"/>
      <c r="J818" s="125"/>
      <c r="K818" s="125"/>
      <c r="L818" s="125"/>
      <c r="M818" s="125"/>
      <c r="N818" s="424"/>
      <c r="O818" s="124"/>
      <c r="P818" s="124"/>
      <c r="Q818" s="124"/>
      <c r="R818" s="124"/>
      <c r="S818" s="124"/>
      <c r="T818" s="124"/>
      <c r="U818" s="124"/>
      <c r="V818" s="124"/>
      <c r="W818" s="124"/>
      <c r="X818" s="124"/>
      <c r="Y818" s="124"/>
      <c r="Z818" s="125"/>
      <c r="AA818" s="125"/>
      <c r="AB818" s="56"/>
      <c r="AC818" s="56"/>
      <c r="AE818" s="426"/>
    </row>
    <row r="819" spans="1:31" s="425" customFormat="1" x14ac:dyDescent="0.3">
      <c r="A819" s="56"/>
      <c r="B819" s="7"/>
      <c r="C819" s="7"/>
      <c r="D819" s="7"/>
      <c r="E819" s="54"/>
      <c r="F819" s="56"/>
      <c r="G819" s="56"/>
      <c r="H819" s="124"/>
      <c r="I819" s="125"/>
      <c r="J819" s="125"/>
      <c r="K819" s="125"/>
      <c r="L819" s="125"/>
      <c r="M819" s="125"/>
      <c r="N819" s="424"/>
      <c r="O819" s="124"/>
      <c r="P819" s="124"/>
      <c r="Q819" s="124"/>
      <c r="R819" s="124"/>
      <c r="S819" s="124"/>
      <c r="T819" s="124"/>
      <c r="U819" s="124"/>
      <c r="V819" s="124"/>
      <c r="W819" s="124"/>
      <c r="X819" s="124"/>
      <c r="Y819" s="124"/>
      <c r="Z819" s="125"/>
      <c r="AA819" s="125"/>
      <c r="AB819" s="56"/>
      <c r="AC819" s="56"/>
      <c r="AE819" s="426"/>
    </row>
    <row r="820" spans="1:31" s="425" customFormat="1" x14ac:dyDescent="0.3">
      <c r="A820" s="56"/>
      <c r="B820" s="7"/>
      <c r="C820" s="7"/>
      <c r="D820" s="7"/>
      <c r="E820" s="54"/>
      <c r="F820" s="56"/>
      <c r="G820" s="56"/>
      <c r="H820" s="124"/>
      <c r="I820" s="125"/>
      <c r="J820" s="125"/>
      <c r="K820" s="125"/>
      <c r="L820" s="125"/>
      <c r="M820" s="125"/>
      <c r="N820" s="424"/>
      <c r="O820" s="124"/>
      <c r="P820" s="124"/>
      <c r="Q820" s="124"/>
      <c r="R820" s="124"/>
      <c r="S820" s="124"/>
      <c r="T820" s="124"/>
      <c r="U820" s="124"/>
      <c r="V820" s="124"/>
      <c r="W820" s="124"/>
      <c r="X820" s="124"/>
      <c r="Y820" s="124"/>
      <c r="Z820" s="125"/>
      <c r="AA820" s="125"/>
      <c r="AB820" s="56"/>
      <c r="AC820" s="56"/>
      <c r="AE820" s="426"/>
    </row>
    <row r="821" spans="1:31" s="425" customFormat="1" x14ac:dyDescent="0.3">
      <c r="A821" s="56"/>
      <c r="B821" s="7"/>
      <c r="C821" s="7"/>
      <c r="D821" s="7"/>
      <c r="E821" s="54"/>
      <c r="F821" s="56"/>
      <c r="G821" s="56"/>
      <c r="H821" s="124"/>
      <c r="I821" s="125"/>
      <c r="J821" s="125"/>
      <c r="K821" s="125"/>
      <c r="L821" s="125"/>
      <c r="M821" s="125"/>
      <c r="N821" s="424"/>
      <c r="O821" s="124"/>
      <c r="P821" s="124"/>
      <c r="Q821" s="124"/>
      <c r="R821" s="124"/>
      <c r="S821" s="124"/>
      <c r="T821" s="124"/>
      <c r="U821" s="124"/>
      <c r="V821" s="124"/>
      <c r="W821" s="124"/>
      <c r="X821" s="124"/>
      <c r="Y821" s="124"/>
      <c r="Z821" s="125"/>
      <c r="AA821" s="125"/>
      <c r="AB821" s="56"/>
      <c r="AC821" s="56"/>
      <c r="AE821" s="426"/>
    </row>
    <row r="822" spans="1:31" s="425" customFormat="1" x14ac:dyDescent="0.3">
      <c r="A822" s="56"/>
      <c r="B822" s="7"/>
      <c r="C822" s="7"/>
      <c r="D822" s="7"/>
      <c r="E822" s="54"/>
      <c r="F822" s="56"/>
      <c r="G822" s="56"/>
      <c r="H822" s="124"/>
      <c r="I822" s="125"/>
      <c r="J822" s="125"/>
      <c r="K822" s="125"/>
      <c r="L822" s="125"/>
      <c r="M822" s="125"/>
      <c r="N822" s="424"/>
      <c r="O822" s="124"/>
      <c r="P822" s="124"/>
      <c r="Q822" s="124"/>
      <c r="R822" s="124"/>
      <c r="S822" s="124"/>
      <c r="T822" s="124"/>
      <c r="U822" s="124"/>
      <c r="V822" s="124"/>
      <c r="W822" s="124"/>
      <c r="X822" s="124"/>
      <c r="Y822" s="124"/>
      <c r="Z822" s="125"/>
      <c r="AA822" s="125"/>
      <c r="AB822" s="56"/>
      <c r="AC822" s="56"/>
      <c r="AE822" s="426"/>
    </row>
    <row r="823" spans="1:31" s="425" customFormat="1" x14ac:dyDescent="0.3">
      <c r="A823" s="56"/>
      <c r="B823" s="7"/>
      <c r="C823" s="7"/>
      <c r="D823" s="7"/>
      <c r="E823" s="54"/>
      <c r="F823" s="56"/>
      <c r="G823" s="56"/>
      <c r="H823" s="124"/>
      <c r="I823" s="125"/>
      <c r="J823" s="125"/>
      <c r="K823" s="125"/>
      <c r="L823" s="125"/>
      <c r="M823" s="125"/>
      <c r="N823" s="424"/>
      <c r="O823" s="124"/>
      <c r="P823" s="124"/>
      <c r="Q823" s="124"/>
      <c r="R823" s="124"/>
      <c r="S823" s="124"/>
      <c r="T823" s="124"/>
      <c r="U823" s="124"/>
      <c r="V823" s="124"/>
      <c r="W823" s="124"/>
      <c r="X823" s="124"/>
      <c r="Y823" s="124"/>
      <c r="Z823" s="125"/>
      <c r="AA823" s="125"/>
      <c r="AB823" s="56"/>
      <c r="AC823" s="56"/>
      <c r="AE823" s="426"/>
    </row>
    <row r="824" spans="1:31" s="425" customFormat="1" x14ac:dyDescent="0.3">
      <c r="A824" s="56"/>
      <c r="B824" s="7"/>
      <c r="C824" s="7"/>
      <c r="D824" s="7"/>
      <c r="E824" s="54"/>
      <c r="F824" s="56"/>
      <c r="G824" s="56"/>
      <c r="H824" s="124"/>
      <c r="I824" s="125"/>
      <c r="J824" s="125"/>
      <c r="K824" s="125"/>
      <c r="L824" s="125"/>
      <c r="M824" s="125"/>
      <c r="N824" s="424"/>
      <c r="O824" s="124"/>
      <c r="P824" s="124"/>
      <c r="Q824" s="124"/>
      <c r="R824" s="124"/>
      <c r="S824" s="124"/>
      <c r="T824" s="124"/>
      <c r="U824" s="124"/>
      <c r="V824" s="124"/>
      <c r="W824" s="124"/>
      <c r="X824" s="124"/>
      <c r="Y824" s="124"/>
      <c r="Z824" s="125"/>
      <c r="AA824" s="125"/>
      <c r="AB824" s="56"/>
      <c r="AC824" s="56"/>
      <c r="AE824" s="426"/>
    </row>
    <row r="825" spans="1:31" s="425" customFormat="1" x14ac:dyDescent="0.3">
      <c r="A825" s="56"/>
      <c r="B825" s="7"/>
      <c r="C825" s="7"/>
      <c r="D825" s="7"/>
      <c r="E825" s="54"/>
      <c r="F825" s="56"/>
      <c r="G825" s="56"/>
      <c r="H825" s="124"/>
      <c r="I825" s="125"/>
      <c r="J825" s="125"/>
      <c r="K825" s="125"/>
      <c r="L825" s="125"/>
      <c r="M825" s="125"/>
      <c r="N825" s="424"/>
      <c r="O825" s="124"/>
      <c r="P825" s="124"/>
      <c r="Q825" s="124"/>
      <c r="R825" s="124"/>
      <c r="S825" s="124"/>
      <c r="T825" s="124"/>
      <c r="U825" s="124"/>
      <c r="V825" s="124"/>
      <c r="W825" s="124"/>
      <c r="X825" s="124"/>
      <c r="Y825" s="124"/>
      <c r="Z825" s="125"/>
      <c r="AA825" s="125"/>
      <c r="AB825" s="56"/>
      <c r="AC825" s="56"/>
      <c r="AE825" s="426"/>
    </row>
    <row r="826" spans="1:31" s="425" customFormat="1" x14ac:dyDescent="0.3">
      <c r="A826" s="56"/>
      <c r="B826" s="7"/>
      <c r="C826" s="7"/>
      <c r="D826" s="7"/>
      <c r="E826" s="54"/>
      <c r="F826" s="56"/>
      <c r="G826" s="56"/>
      <c r="H826" s="124"/>
      <c r="I826" s="125"/>
      <c r="J826" s="125"/>
      <c r="K826" s="125"/>
      <c r="L826" s="125"/>
      <c r="M826" s="125"/>
      <c r="N826" s="424"/>
      <c r="O826" s="124"/>
      <c r="P826" s="124"/>
      <c r="Q826" s="124"/>
      <c r="R826" s="124"/>
      <c r="S826" s="124"/>
      <c r="T826" s="124"/>
      <c r="U826" s="124"/>
      <c r="V826" s="124"/>
      <c r="W826" s="124"/>
      <c r="X826" s="124"/>
      <c r="Y826" s="124"/>
      <c r="Z826" s="125"/>
      <c r="AA826" s="125"/>
      <c r="AB826" s="56"/>
      <c r="AC826" s="56"/>
      <c r="AE826" s="426"/>
    </row>
    <row r="827" spans="1:31" s="425" customFormat="1" x14ac:dyDescent="0.3">
      <c r="A827" s="56"/>
      <c r="B827" s="56"/>
      <c r="C827" s="56"/>
      <c r="D827" s="56"/>
      <c r="E827" s="54"/>
      <c r="F827" s="56"/>
      <c r="G827" s="56"/>
      <c r="H827" s="124"/>
      <c r="I827" s="56"/>
      <c r="J827" s="56"/>
      <c r="K827" s="56"/>
      <c r="L827" s="56"/>
      <c r="M827" s="56"/>
      <c r="N827" s="391"/>
      <c r="O827" s="124"/>
      <c r="P827" s="124"/>
      <c r="Q827" s="124"/>
      <c r="R827" s="124"/>
      <c r="S827" s="124"/>
      <c r="T827" s="124"/>
      <c r="U827" s="124"/>
      <c r="V827" s="124"/>
      <c r="W827" s="124"/>
      <c r="X827" s="124"/>
      <c r="Y827" s="124"/>
      <c r="Z827" s="125"/>
      <c r="AA827" s="125"/>
      <c r="AB827" s="56"/>
      <c r="AC827" s="56"/>
      <c r="AE827" s="426"/>
    </row>
    <row r="828" spans="1:31" s="425" customFormat="1" x14ac:dyDescent="0.3">
      <c r="A828" s="56"/>
      <c r="B828" s="56"/>
      <c r="C828" s="56"/>
      <c r="D828" s="56"/>
      <c r="E828" s="54"/>
      <c r="F828" s="56"/>
      <c r="G828" s="56"/>
      <c r="H828" s="124"/>
      <c r="I828" s="56"/>
      <c r="J828" s="56"/>
      <c r="K828" s="56"/>
      <c r="L828" s="56"/>
      <c r="M828" s="56"/>
      <c r="N828" s="391"/>
      <c r="O828" s="124"/>
      <c r="P828" s="124"/>
      <c r="Q828" s="124"/>
      <c r="R828" s="124"/>
      <c r="S828" s="124"/>
      <c r="T828" s="124"/>
      <c r="U828" s="124"/>
      <c r="V828" s="124"/>
      <c r="W828" s="124"/>
      <c r="X828" s="124"/>
      <c r="Y828" s="124"/>
      <c r="Z828" s="125"/>
      <c r="AA828" s="125"/>
      <c r="AB828" s="56"/>
      <c r="AC828" s="56"/>
      <c r="AE828" s="426"/>
    </row>
    <row r="829" spans="1:31" s="425" customFormat="1" x14ac:dyDescent="0.3">
      <c r="A829" s="56"/>
      <c r="B829" s="56"/>
      <c r="C829" s="56"/>
      <c r="D829" s="56"/>
      <c r="E829" s="54"/>
      <c r="F829" s="56"/>
      <c r="G829" s="56"/>
      <c r="H829" s="124"/>
      <c r="I829" s="56"/>
      <c r="J829" s="56"/>
      <c r="K829" s="56"/>
      <c r="L829" s="56"/>
      <c r="M829" s="56"/>
      <c r="N829" s="391"/>
      <c r="O829" s="124"/>
      <c r="P829" s="124"/>
      <c r="Q829" s="124"/>
      <c r="R829" s="124"/>
      <c r="S829" s="124"/>
      <c r="T829" s="124"/>
      <c r="U829" s="124"/>
      <c r="V829" s="124"/>
      <c r="W829" s="124"/>
      <c r="X829" s="124"/>
      <c r="Y829" s="124"/>
      <c r="Z829" s="125"/>
      <c r="AA829" s="125"/>
      <c r="AB829" s="56"/>
      <c r="AC829" s="56"/>
      <c r="AE829" s="426"/>
    </row>
    <row r="830" spans="1:31" s="425" customFormat="1" x14ac:dyDescent="0.3">
      <c r="A830" s="56"/>
      <c r="B830" s="56"/>
      <c r="C830" s="56"/>
      <c r="D830" s="56"/>
      <c r="E830" s="54"/>
      <c r="F830" s="56"/>
      <c r="G830" s="56"/>
      <c r="H830" s="124"/>
      <c r="I830" s="56"/>
      <c r="J830" s="56"/>
      <c r="K830" s="56"/>
      <c r="L830" s="56"/>
      <c r="M830" s="56"/>
      <c r="N830" s="391"/>
      <c r="O830" s="124"/>
      <c r="P830" s="124"/>
      <c r="Q830" s="124"/>
      <c r="R830" s="124"/>
      <c r="S830" s="124"/>
      <c r="T830" s="124"/>
      <c r="U830" s="124"/>
      <c r="V830" s="124"/>
      <c r="W830" s="124"/>
      <c r="X830" s="124"/>
      <c r="Y830" s="124"/>
      <c r="Z830" s="125"/>
      <c r="AA830" s="125"/>
      <c r="AB830" s="56"/>
      <c r="AC830" s="56"/>
      <c r="AE830" s="426"/>
    </row>
    <row r="831" spans="1:31" s="425" customFormat="1" x14ac:dyDescent="0.3">
      <c r="A831" s="56"/>
      <c r="B831" s="56"/>
      <c r="C831" s="56"/>
      <c r="D831" s="56"/>
      <c r="E831" s="54"/>
      <c r="F831" s="56"/>
      <c r="G831" s="56"/>
      <c r="H831" s="124"/>
      <c r="I831" s="56"/>
      <c r="J831" s="56"/>
      <c r="K831" s="56"/>
      <c r="L831" s="56"/>
      <c r="M831" s="56"/>
      <c r="N831" s="391"/>
      <c r="O831" s="124"/>
      <c r="P831" s="124"/>
      <c r="Q831" s="124"/>
      <c r="R831" s="124"/>
      <c r="S831" s="124"/>
      <c r="T831" s="124"/>
      <c r="U831" s="124"/>
      <c r="V831" s="124"/>
      <c r="W831" s="124"/>
      <c r="X831" s="124"/>
      <c r="Y831" s="124"/>
      <c r="Z831" s="125"/>
      <c r="AA831" s="125"/>
      <c r="AB831" s="56"/>
      <c r="AC831" s="56"/>
      <c r="AE831" s="426"/>
    </row>
    <row r="832" spans="1:31" s="425" customFormat="1" x14ac:dyDescent="0.3">
      <c r="A832" s="56"/>
      <c r="B832" s="56"/>
      <c r="C832" s="56"/>
      <c r="D832" s="56"/>
      <c r="E832" s="54"/>
      <c r="F832" s="56"/>
      <c r="G832" s="56"/>
      <c r="H832" s="124"/>
      <c r="I832" s="56"/>
      <c r="J832" s="56"/>
      <c r="K832" s="56"/>
      <c r="L832" s="56"/>
      <c r="M832" s="56"/>
      <c r="N832" s="391"/>
      <c r="O832" s="124"/>
      <c r="P832" s="124"/>
      <c r="Q832" s="124"/>
      <c r="R832" s="124"/>
      <c r="S832" s="124"/>
      <c r="T832" s="124"/>
      <c r="U832" s="124"/>
      <c r="V832" s="124"/>
      <c r="W832" s="124"/>
      <c r="X832" s="124"/>
      <c r="Y832" s="124"/>
      <c r="Z832" s="125"/>
      <c r="AA832" s="125"/>
      <c r="AB832" s="56"/>
      <c r="AC832" s="56"/>
      <c r="AE832" s="426"/>
    </row>
    <row r="833" spans="1:31" s="425" customFormat="1" x14ac:dyDescent="0.3">
      <c r="A833" s="56"/>
      <c r="B833" s="56"/>
      <c r="C833" s="56"/>
      <c r="D833" s="56"/>
      <c r="E833" s="54"/>
      <c r="F833" s="56"/>
      <c r="G833" s="56"/>
      <c r="H833" s="124"/>
      <c r="I833" s="56"/>
      <c r="J833" s="56"/>
      <c r="K833" s="56"/>
      <c r="L833" s="56"/>
      <c r="M833" s="56"/>
      <c r="N833" s="391"/>
      <c r="O833" s="124"/>
      <c r="P833" s="124"/>
      <c r="Q833" s="124"/>
      <c r="R833" s="124"/>
      <c r="S833" s="124"/>
      <c r="T833" s="124"/>
      <c r="U833" s="124"/>
      <c r="V833" s="124"/>
      <c r="W833" s="124"/>
      <c r="X833" s="124"/>
      <c r="Y833" s="124"/>
      <c r="Z833" s="125"/>
      <c r="AA833" s="125"/>
      <c r="AB833" s="56"/>
      <c r="AC833" s="56"/>
      <c r="AE833" s="426"/>
    </row>
    <row r="834" spans="1:31" s="425" customFormat="1" x14ac:dyDescent="0.3">
      <c r="A834" s="56"/>
      <c r="B834" s="56"/>
      <c r="C834" s="56"/>
      <c r="D834" s="56"/>
      <c r="E834" s="54"/>
      <c r="F834" s="56"/>
      <c r="G834" s="56"/>
      <c r="H834" s="124"/>
      <c r="I834" s="56"/>
      <c r="J834" s="56"/>
      <c r="K834" s="56"/>
      <c r="L834" s="56"/>
      <c r="M834" s="56"/>
      <c r="N834" s="391"/>
      <c r="O834" s="124"/>
      <c r="P834" s="124"/>
      <c r="Q834" s="124"/>
      <c r="R834" s="124"/>
      <c r="S834" s="124"/>
      <c r="T834" s="124"/>
      <c r="U834" s="124"/>
      <c r="V834" s="124"/>
      <c r="W834" s="124"/>
      <c r="X834" s="124"/>
      <c r="Y834" s="124"/>
      <c r="Z834" s="125"/>
      <c r="AA834" s="125"/>
      <c r="AB834" s="56"/>
      <c r="AC834" s="56"/>
      <c r="AE834" s="426"/>
    </row>
    <row r="835" spans="1:31" s="425" customFormat="1" x14ac:dyDescent="0.3">
      <c r="A835" s="56"/>
      <c r="B835" s="56"/>
      <c r="C835" s="56"/>
      <c r="D835" s="56"/>
      <c r="E835" s="54"/>
      <c r="F835" s="56"/>
      <c r="G835" s="56"/>
      <c r="H835" s="124"/>
      <c r="I835" s="56"/>
      <c r="J835" s="56"/>
      <c r="K835" s="56"/>
      <c r="L835" s="56"/>
      <c r="M835" s="56"/>
      <c r="N835" s="391"/>
      <c r="O835" s="124"/>
      <c r="P835" s="124"/>
      <c r="Q835" s="124"/>
      <c r="R835" s="124"/>
      <c r="S835" s="124"/>
      <c r="T835" s="124"/>
      <c r="U835" s="124"/>
      <c r="V835" s="124"/>
      <c r="W835" s="124"/>
      <c r="X835" s="124"/>
      <c r="Y835" s="124"/>
      <c r="Z835" s="125"/>
      <c r="AA835" s="125"/>
      <c r="AB835" s="56"/>
      <c r="AC835" s="56"/>
      <c r="AE835" s="426"/>
    </row>
    <row r="836" spans="1:31" s="425" customFormat="1" x14ac:dyDescent="0.3">
      <c r="A836" s="56"/>
      <c r="B836" s="56"/>
      <c r="C836" s="56"/>
      <c r="D836" s="56"/>
      <c r="E836" s="54"/>
      <c r="F836" s="56"/>
      <c r="G836" s="56"/>
      <c r="H836" s="124"/>
      <c r="I836" s="56"/>
      <c r="J836" s="56"/>
      <c r="K836" s="56"/>
      <c r="L836" s="56"/>
      <c r="M836" s="56"/>
      <c r="N836" s="391"/>
      <c r="O836" s="124"/>
      <c r="P836" s="124"/>
      <c r="Q836" s="124"/>
      <c r="R836" s="124"/>
      <c r="S836" s="124"/>
      <c r="T836" s="124"/>
      <c r="U836" s="124"/>
      <c r="V836" s="124"/>
      <c r="W836" s="124"/>
      <c r="X836" s="124"/>
      <c r="Y836" s="124"/>
      <c r="Z836" s="125"/>
      <c r="AA836" s="125"/>
      <c r="AB836" s="56"/>
      <c r="AC836" s="56"/>
      <c r="AE836" s="426"/>
    </row>
  </sheetData>
  <mergeCells count="25">
    <mergeCell ref="A2:Y2"/>
    <mergeCell ref="A3:Y3"/>
    <mergeCell ref="A4:Y4"/>
    <mergeCell ref="A5:Y5"/>
    <mergeCell ref="AH6:AK6"/>
    <mergeCell ref="A8:A24"/>
    <mergeCell ref="B8:B14"/>
    <mergeCell ref="C8:C9"/>
    <mergeCell ref="C10:C14"/>
    <mergeCell ref="D10:D11"/>
    <mergeCell ref="B15:B17"/>
    <mergeCell ref="C15:C17"/>
    <mergeCell ref="D15:D17"/>
    <mergeCell ref="B18:B21"/>
    <mergeCell ref="C18:C22"/>
    <mergeCell ref="D18:D19"/>
    <mergeCell ref="D29:D32"/>
    <mergeCell ref="D33:D34"/>
    <mergeCell ref="C39:F39"/>
    <mergeCell ref="C41:Z41"/>
    <mergeCell ref="A25:A38"/>
    <mergeCell ref="B25:B28"/>
    <mergeCell ref="C27:C28"/>
    <mergeCell ref="B29:B37"/>
    <mergeCell ref="C29:C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vt:i4>
      </vt:variant>
    </vt:vector>
  </HeadingPairs>
  <TitlesOfParts>
    <vt:vector size="28" baseType="lpstr">
      <vt:lpstr>PLANES</vt:lpstr>
      <vt:lpstr>PEI </vt:lpstr>
      <vt:lpstr>1. PINAR</vt:lpstr>
      <vt:lpstr>2. Plan Anual de Adquisiciones</vt:lpstr>
      <vt:lpstr>3. Plan Anual de Vacantes </vt:lpstr>
      <vt:lpstr>4. Plan de previsión de recurso</vt:lpstr>
      <vt:lpstr>5. Plan estratégico de talento </vt:lpstr>
      <vt:lpstr>6. Plan Institucional de Capaci</vt:lpstr>
      <vt:lpstr>7. Plan de B Social e Incentivo</vt:lpstr>
      <vt:lpstr>8. Plan de trabajo SST</vt:lpstr>
      <vt:lpstr>9. PAAC</vt:lpstr>
      <vt:lpstr>9.1 PAAC -Gestión del riesgo</vt:lpstr>
      <vt:lpstr>9.1.1 PAAC -Mapa de riesgos</vt:lpstr>
      <vt:lpstr>9.2 PAAC- Trámites </vt:lpstr>
      <vt:lpstr>9.3 PAAC -Rendición de cuentas </vt:lpstr>
      <vt:lpstr>9.4 PAAC- Atención al ciudadano</vt:lpstr>
      <vt:lpstr>9.5 PAAC- Transparencia  </vt:lpstr>
      <vt:lpstr>10, 11 Y 12 TI</vt:lpstr>
      <vt:lpstr>13 y 14 Preservación y Conserva</vt:lpstr>
      <vt:lpstr>15. PAA</vt:lpstr>
      <vt:lpstr>15. 1PA -SUB TECNOLOGIA</vt:lpstr>
      <vt:lpstr>15.2. PA- SECRETARIA GENERAL</vt:lpstr>
      <vt:lpstr>15.3. DIRECCION</vt:lpstr>
      <vt:lpstr>15.4. SUB PROMOCION</vt:lpstr>
      <vt:lpstr>15.5. SUB ADMINISTRACION</vt:lpstr>
      <vt:lpstr>16. PLAN DE ACCION GEST AMB</vt:lpstr>
      <vt:lpstr>'2. Plan Anual de Adquisiciones'!_Hlk500428663</vt:lpstr>
      <vt:lpstr>'3. Plan Anual de Vacantes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Felipe Rojas Castiblanco</dc:creator>
  <cp:lastModifiedBy>Marcela Mesa</cp:lastModifiedBy>
  <dcterms:created xsi:type="dcterms:W3CDTF">2019-01-25T20:05:46Z</dcterms:created>
  <dcterms:modified xsi:type="dcterms:W3CDTF">2020-01-31T14:58:49Z</dcterms:modified>
</cp:coreProperties>
</file>