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Andres\OneDrive\Documentos\UAESPE\PLANES DEC 612\"/>
    </mc:Choice>
  </mc:AlternateContent>
  <xr:revisionPtr revIDLastSave="48" documentId="6_{00A327A6-6813-4A69-A014-B7F366CF0336}" xr6:coauthVersionLast="40" xr6:coauthVersionMax="40" xr10:uidLastSave="{CC746215-2CF6-4A7C-8CD8-24923A1D3DB6}"/>
  <bookViews>
    <workbookView xWindow="0" yWindow="0" windowWidth="20490" windowHeight="7485" xr2:uid="{FDCEE452-A2C3-4836-BCA0-4F96536A1F36}"/>
  </bookViews>
  <sheets>
    <sheet name="PLANES" sheetId="1" r:id="rId1"/>
    <sheet name="PEI " sheetId="21" r:id="rId2"/>
    <sheet name="1. PINAR" sheetId="17" r:id="rId3"/>
    <sheet name="2. Plan Anual de Adquisiciones" sheetId="3" r:id="rId4"/>
    <sheet name="3. Plan Anual de Vacantes " sheetId="2" r:id="rId5"/>
    <sheet name="4. Plan de previsión de RH" sheetId="4" r:id="rId6"/>
    <sheet name="5. Plan Estratégico TH " sheetId="6" r:id="rId7"/>
    <sheet name="6. Plan Institucional de Capaci" sheetId="5" r:id="rId8"/>
    <sheet name="7. Plan de B Social e Incentivo" sheetId="8" r:id="rId9"/>
    <sheet name="9.1 PAAC -Gestión del riesgo" sheetId="11" r:id="rId10"/>
    <sheet name="9.1.1 PAAC -Mapa de riesgos" sheetId="12" r:id="rId11"/>
    <sheet name="9.2 PAAC- Trámites " sheetId="13" r:id="rId12"/>
    <sheet name="9.3 PAAC -Rendición de cuentas " sheetId="14" r:id="rId13"/>
    <sheet name="9.4 PAAC- Atención al ciudadano" sheetId="15" r:id="rId14"/>
    <sheet name="9.5 PAAC- Transparencia  " sheetId="16" r:id="rId15"/>
    <sheet name="10. PETI" sheetId="19" r:id="rId16"/>
    <sheet name="11. Plan ries SyPI" sheetId="22" r:id="rId17"/>
    <sheet name="12. Plan de SyPI" sheetId="23" r:id="rId18"/>
    <sheet name="13. Plan de conservacion doc" sheetId="24" r:id="rId19"/>
    <sheet name="14. Plan de preservación digita" sheetId="25" r:id="rId20"/>
    <sheet name="15. 1PA -SUB TECNOLOGIA" sheetId="26" r:id="rId21"/>
    <sheet name="15.2. PA- SECRETARIA GENERAL" sheetId="27" r:id="rId22"/>
    <sheet name="15.3. DIRECCION" sheetId="28" r:id="rId23"/>
    <sheet name="15.4. SUB PROMOCION" sheetId="29" r:id="rId24"/>
    <sheet name="15.5. SUB ADMINISTRACION" sheetId="30" r:id="rId25"/>
    <sheet name="16. PLAN DE AUSTERIDAD Y G.A" sheetId="31" r:id="rId26"/>
    <sheet name="Hoja2" sheetId="18" r:id="rId27"/>
  </sheets>
  <externalReferences>
    <externalReference r:id="rId28"/>
    <externalReference r:id="rId29"/>
  </externalReferences>
  <definedNames>
    <definedName name="_xlnm._FilterDatabase" localSheetId="25" hidden="1">'16. PLAN DE AUSTERIDAD Y G.A'!$A$4:$J$9</definedName>
    <definedName name="_xlnm._FilterDatabase" localSheetId="3" hidden="1">'2. Plan Anual de Adquisiciones'!$A$7:$V$7</definedName>
    <definedName name="_xlnm._FilterDatabase" localSheetId="4" hidden="1">'3. Plan Anual de Vacantes '!$A$7:$U$20</definedName>
    <definedName name="_xlnm._FilterDatabase" localSheetId="12" hidden="1">'9.3 PAAC -Rendición de cuentas '!$A$4:$G$9</definedName>
    <definedName name="_xlnm._FilterDatabase" localSheetId="13" hidden="1">'9.4 PAAC- Atención al ciudadano'!$A$4:$F$14</definedName>
    <definedName name="_xlnm._FilterDatabase" localSheetId="14" hidden="1">'9.5 PAAC- Transparencia  '!$A$4:$H$9</definedName>
    <definedName name="_Hlk498003050" localSheetId="3">'2. Plan Anual de Adquisiciones'!#REF!</definedName>
    <definedName name="_Hlk500428663" localSheetId="3">'2. Plan Anual de Adquisiciones'!$B$35</definedName>
    <definedName name="OBJETIVO">[1]Hoja2!$A$17:$A$26</definedName>
    <definedName name="_xlnm.Print_Titles" localSheetId="4">'3. Plan Anual de Vacantes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1" i="5" l="1"/>
  <c r="J97" i="3" l="1"/>
  <c r="I97" i="3"/>
  <c r="I96" i="3"/>
  <c r="E96" i="3"/>
  <c r="J95" i="3"/>
  <c r="I95" i="3"/>
  <c r="I94" i="3"/>
  <c r="E94" i="3"/>
  <c r="J88" i="3"/>
  <c r="J83" i="3"/>
  <c r="I83" i="3"/>
  <c r="I82" i="3"/>
  <c r="E82" i="3"/>
  <c r="I81" i="3"/>
  <c r="E80" i="3"/>
  <c r="J79" i="3"/>
  <c r="J78" i="3"/>
  <c r="E71" i="3"/>
  <c r="E70" i="3"/>
  <c r="E69" i="3"/>
  <c r="E67" i="3"/>
  <c r="E66" i="3"/>
  <c r="E65" i="3"/>
  <c r="E63" i="3"/>
  <c r="E62" i="3"/>
  <c r="E61" i="3"/>
  <c r="E60" i="3"/>
  <c r="E59" i="3"/>
  <c r="E56" i="3"/>
  <c r="E55" i="3"/>
  <c r="E54" i="3"/>
  <c r="E53" i="3"/>
  <c r="E52" i="3"/>
  <c r="E51" i="3"/>
  <c r="E48" i="3"/>
  <c r="E46" i="3"/>
  <c r="E42" i="3"/>
  <c r="E40" i="3"/>
  <c r="E39" i="3"/>
  <c r="E36" i="3"/>
  <c r="E35" i="3"/>
  <c r="E34" i="3"/>
  <c r="E33" i="3"/>
  <c r="E32" i="3"/>
  <c r="E31" i="3"/>
  <c r="E30" i="3"/>
  <c r="E29" i="3"/>
  <c r="E28" i="3"/>
  <c r="E27" i="3"/>
  <c r="E26" i="3"/>
  <c r="E25" i="3"/>
  <c r="E24" i="3"/>
  <c r="E23" i="3"/>
  <c r="E22" i="3"/>
  <c r="E21" i="3"/>
  <c r="E17" i="3"/>
  <c r="E14" i="3"/>
  <c r="E13" i="3"/>
  <c r="E10" i="3"/>
  <c r="E9" i="3"/>
  <c r="E8" i="3"/>
</calcChain>
</file>

<file path=xl/sharedStrings.xml><?xml version="1.0" encoding="utf-8"?>
<sst xmlns="http://schemas.openxmlformats.org/spreadsheetml/2006/main" count="1766" uniqueCount="968">
  <si>
    <t xml:space="preserve">1. Plan Insitucional de Archivos de la Entidad - PINAR </t>
  </si>
  <si>
    <t xml:space="preserve">2. Plan Anual de Adquisiciones </t>
  </si>
  <si>
    <t xml:space="preserve">3. Plan Anual de Vacantes </t>
  </si>
  <si>
    <t>PLAN ANUAL DE VACANTES</t>
  </si>
  <si>
    <t>VACANTES</t>
  </si>
  <si>
    <t>PLAN DE ACCION PARA LA PROVISION</t>
  </si>
  <si>
    <t>DEPENDENCIA</t>
  </si>
  <si>
    <t>FECHA GENERACION VACANTE</t>
  </si>
  <si>
    <t>EMPLEOS VACANTES</t>
  </si>
  <si>
    <t>REQUISITOS</t>
  </si>
  <si>
    <t>COMPETENCIAS</t>
  </si>
  <si>
    <t>PROCESO</t>
  </si>
  <si>
    <t>PRIORIDAD</t>
  </si>
  <si>
    <t>CANTIDAD</t>
  </si>
  <si>
    <t>DENOMINACION</t>
  </si>
  <si>
    <t>CODIGO</t>
  </si>
  <si>
    <t>GRADO</t>
  </si>
  <si>
    <t xml:space="preserve">ESTUDIO </t>
  </si>
  <si>
    <t>EXPERIENCIA</t>
  </si>
  <si>
    <t>BASICAS O FUNCIONALES</t>
  </si>
  <si>
    <t>COMUNES</t>
  </si>
  <si>
    <t>APOYO</t>
  </si>
  <si>
    <t>MISIONAL</t>
  </si>
  <si>
    <t>ALTA</t>
  </si>
  <si>
    <t>MEDIA</t>
  </si>
  <si>
    <t>BAJA</t>
  </si>
  <si>
    <t>CNSC</t>
  </si>
  <si>
    <t>MERITOCRACIA</t>
  </si>
  <si>
    <t>NOMBRAMIENTO PROVISIONAL</t>
  </si>
  <si>
    <t>ENCARGO</t>
  </si>
  <si>
    <t>ASCENSO</t>
  </si>
  <si>
    <t>TRASLADO</t>
  </si>
  <si>
    <t>Subdirección de Administración y Seguimiento</t>
  </si>
  <si>
    <t>Profesional Universitario</t>
  </si>
  <si>
    <t>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 Ingeniería de Sistemas, Telemática y afines</t>
  </si>
  <si>
    <t>Treinta (30) meses de experiencia profesional relacionada</t>
  </si>
  <si>
    <t xml:space="preserve">Aprendizaje continuo
Experticia Profesional
Trabajo en equipo y colaboración
Creatividad e innovación
</t>
  </si>
  <si>
    <t xml:space="preserve">Orientación a resultados
Orientación al usuario y al ciudadano
Transparencia
Compromiso con la organización
</t>
  </si>
  <si>
    <t>X</t>
  </si>
  <si>
    <t>Subdirección de Desarrollo y Tecnología</t>
  </si>
  <si>
    <t>Título Profesional en disciplina académica del núcleo básico de conocimiento en Ingeniería de Sistemas, Telemática y afines; Ingeniería Electrónica, Telecomunicaciones y afines; Ingeniería Mecánica y afines</t>
  </si>
  <si>
    <t>Nueve (9) meses de experiencia profesional relacionada</t>
  </si>
  <si>
    <t>x</t>
  </si>
  <si>
    <t>Título Profesional en disciplina académica del núcleo básico de conocimiento en Ingeniería de Sistemas, Telemática y afines; Ingeniería Electrónica, Telecomunicaciones y afines</t>
  </si>
  <si>
    <t>No aplica</t>
  </si>
  <si>
    <t>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t>
  </si>
  <si>
    <t>Subdirección de Promoción</t>
  </si>
  <si>
    <t>Profesional Especializado</t>
  </si>
  <si>
    <t>Título profesional en disciplina académica del núcleo básico de conocimiento en Ciencia Política, Relaciones Internacionales; Comunicación Social, Periodismo y afines; Derecho y afines; Psicología; Sociología, Trabajo Social y afines; Administración; Contaduría Pública; Economía; Ingeniería Industrial y afines; Matemáticas, Estadística y afines.
Título de postgrado en la modalidad de especialización en áreas relacionadas con las funciones del empleo</t>
  </si>
  <si>
    <t>Treinta y siete (37) meses de experiencia profesional relacionada</t>
  </si>
  <si>
    <t xml:space="preserve">Secretaría General </t>
  </si>
  <si>
    <t>Título profesional en disciplina académica del núcleo básico de conocimiento en Administración; Contaduría Pública; Economía. 
Título de postgrado en la modalidad de especialización en áreas relacionadas con las funciones del empleo</t>
  </si>
  <si>
    <t>Veinticinco meses (25) meses de experiencia profesional relacionada</t>
  </si>
  <si>
    <t>Título Profesional en disciplina académica del núcleo básico de conocimiento en Derecho y afines.
Título de posgrado en la modalidad de especialización en áreas relacionadas con las funciones del empleo.
Tarjeta Profesional en los casos reglamentados por ley.</t>
  </si>
  <si>
    <t>Treinta y un (31) meses de experiencia profesional relacionada</t>
  </si>
  <si>
    <t>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
Tarjeta Profesional en los casos reglamentados por ley.</t>
  </si>
  <si>
    <t>Título Profesional en disciplina académica del núcleo básico de conocimiento en Ciencia Política, Relaciones Internacionales; Comunicación Social, Periodismo y afines; Derecho y afines; Psicología; Sociología, Trabajo Social y afines; Administración; Contaduría Pública; Economía; Ingeniería Industrial y afines; Matemáticas, Estadística y afines. 
Título de postgrado en la modalidad de especialización en áreas relacionadas con las funciones del empleo.
Tarjeta Profesional en los casos reglamentados por ley.</t>
  </si>
  <si>
    <t>Diecinueve meses (19) meses de experiencia profesional relacionada</t>
  </si>
  <si>
    <t xml:space="preserve">Profesional Especializado </t>
  </si>
  <si>
    <t>Título Profesional en disciplina académica del núcleo básico de conocimiento en Ciencia Política, Relaciones Internacionales; Comunicación Social, Periodismo y afines; Derecho y afines; Psicología; Sociología, Trabajo Social y afines; Administración; Contaduría Pública; Economía; Ingeniería Industrial y afines; Matemáticas, Estadística y afines.
Título de postgrado en la modalidad de especialización en áreas relacionadas con las funciones del empleo.
Tarjeta Profesional en los casos reglamentados por ley.</t>
  </si>
  <si>
    <t>Treinta y uno (31) meses de experiencia profesional relacionada</t>
  </si>
  <si>
    <t>Título Profesional en disciplina académica del núcleo básico de conocimiento en Ciencia Política, Relaciones Internacionales; Comunicación Social, Periodismo y afines; Derecho y afines; Psicología; Sociología, Trabajo Social y afines; Administración; Contaduría Pública; Economía; Ingeniería Industrial y afines; Matemáticas, Estadística y afines.
Título de postgrado en la modalidad de especialización en áreas relacionadas con las funciones del empleo.
Tarjeta Profesional en los casos reglamentados por ley</t>
  </si>
  <si>
    <t xml:space="preserve">aprendizaje continuo
Experticia Profesional
Trabajo en equipo y colaboración
Creatividad e innovación
</t>
  </si>
  <si>
    <t> 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 Tarjeta Profesional en los casos reglamentados por ley.</t>
  </si>
  <si>
    <t>Treinta (30) meses de experiencia profesional relacionada.</t>
  </si>
  <si>
    <t xml:space="preserve">orientación a resultados
Orientación al usuario y al ciudadano
Transparencia
Compromiso con la organización
</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</si>
  <si>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</si>
  <si>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</si>
  <si>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</si>
  <si>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</si>
  <si>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</si>
  <si>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</si>
  <si>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</si>
  <si>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</si>
  <si>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</si>
  <si>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</si>
  <si>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</si>
  <si>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</si>
  <si>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</si>
  <si>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</si>
  <si>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</si>
  <si>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</si>
  <si>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</si>
  <si>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</si>
  <si>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Prestar servicios profesionales para realizar  el seguimiento y monitoreo,  de los procesos desarrollados por las areas misionales de la entidad con el fin de establecer el cumplimiento de los objetivos de la entidad.</t>
  </si>
  <si>
    <t>CCE-05</t>
  </si>
  <si>
    <t>GRUPO CONTRACTUAL</t>
  </si>
  <si>
    <t>CO-DC-11001</t>
  </si>
  <si>
    <t>ANGI VELASQUEZ</t>
  </si>
  <si>
    <t>angi.velasquez@serviciodeempleo.gov.co</t>
  </si>
  <si>
    <t xml:space="preserve">Prestar servicios profesionales especializados, brindando soporte jurídico la Dirección General en las solicitudes de la comunidad, y la proyección de actos administrativos relacionados con el servicio público de empleo. </t>
  </si>
  <si>
    <t>JUAN DAVID VELEZ</t>
  </si>
  <si>
    <t>juan.velez@serviciodeempleo.gov.co</t>
  </si>
  <si>
    <t xml:space="preserve">Prestar los servicios profesionales brindando soporte jurídico a la Dirección General y acompañando las áreas misionales en las respuestas y tramites, relacionadas con la red de prestadores. </t>
  </si>
  <si>
    <t xml:space="preserve">Prestar los servicios profesionales brindando soporte jurídico a la Dirección General, y acompañando las áreas misionales, en lo relacionado con las solicitudes de la comunidad en general, los fallos de las autoridades competentes, y la revisión de actos administrativos. </t>
  </si>
  <si>
    <t xml:space="preserve">Prestar los servicios profesionales brindando soporte jurídico a la Dirección General y acompañando las áreas misionales, para dar respuesta a las solicitudes presentadas por la comunidad general, </t>
  </si>
  <si>
    <t xml:space="preserve">Prestar servicios de apoyo a la gestión a la Dirección General, en lo relacionado con la gestión documental del grupo de planeación y los asesores de la dirección, apoyando el cumplimiento de los tiempos en las respuestas a la comunidad, relacionadas con el servicio Público de Empleo.   
</t>
  </si>
  <si>
    <t>80101506
80101504
80101604</t>
  </si>
  <si>
    <t>Prestar servicios profesionales al Grupo de Planeación de la UAESPE, para apoyar y acompañar, la formulación, implementación, seguimiento y evaluación de las Políticas Públicas, Plan Nacional de Desarrollo, Plan Sectorial, programas y proyectos institucionales.</t>
  </si>
  <si>
    <t>MARIA FERNANDA GAITAN LOZANO</t>
  </si>
  <si>
    <t>maria.gaitan@serviciodeempleo.gov.co</t>
  </si>
  <si>
    <t xml:space="preserve">Prestar servicios profesionales al Grupo de Planeación de la UAESPE, para apoyar y acompañar la consolidación organizacional, implementación, ajuste y mejoras a los parámetros establecidos en el Modelo Integrado de Planeación y Gestión. </t>
  </si>
  <si>
    <t>Prestar servicios profesionales al Grupo de Planeación de la UAESPE, para apoyar y acompañar los procesos de direccionamiento estratégico de la unidad</t>
  </si>
  <si>
    <t>Prestar servicios profesionales al Grupo de Planeación de la UAESPE, apoyando la implementación del proceso de mejoramiento organizacional interno, el desarrollo y seguimiento de la planeación estratégica, táctica y operativa de la entidad, según la normativa vigente aplicable.</t>
  </si>
  <si>
    <t>Prestar servicios profesionales al Grupo de Planeación de la UAESPE, para apoyar y acompañar la programación, seguimiento y ejecución presupuestal de los proyectos de inversión de la Unidad del Servicio Público de Empleo</t>
  </si>
  <si>
    <t>94131603
93151507</t>
  </si>
  <si>
    <t>El contratista se obliga con la Unidad Administrativa Especial del Servicio Público de Empleo, a prestar sus servicios profesionales para efectos de dar apoyo jurídico al Asesor con Funciones de Control Interno, y realizar las evaluación, informes y seguimientos necesarios para el cumplimiento del plan anual de auditoria.</t>
  </si>
  <si>
    <t>JUAN MANUEL BELLO JARAMILLO</t>
  </si>
  <si>
    <t>juan.bello@serviciodeempleo.gov.co</t>
  </si>
  <si>
    <t xml:space="preserve">El contratista se obliga con la Unidad Administrativa Especial del Servicio Público de Empleo, a prestar sus servicios profesionales para efectos de dar apoyo en lo relacionado con temas contables y financieros al Asesor con Funciones de Control Interno, y realizar las evaluación, informes y seguimientos necesarios para el cumplimiento del plan anual de auditoria, </t>
  </si>
  <si>
    <t>80141626
80101504</t>
  </si>
  <si>
    <t>Prestar sus servicios profesionales para la formulación, diseño, desarrollo e implementación  de la estrategia de comunicación y promoción del Servicio Público de Empleo frente a  los medios masivos de comunicación, garantizando su permanente apoyo profesional como  enlace institucional bajo  la política de medios de la entidad.</t>
  </si>
  <si>
    <t>Prestación de servicios profesionales a la Dirección General para la formulación, diseño, desarrollo, implementación y articulación con las diferentes dependencias y actores externos, para la puesta en marcha de la estrategia de comunicación y promoción del Servicio Público de empleo, y su red de prestadores en medios de comunicación masiva.</t>
  </si>
  <si>
    <t>CO-DC-11002</t>
  </si>
  <si>
    <t>Prestar servicios profesionales de apoyo en la puesta en marcha de estrategias y actividades dirigidas a la divulgación de los servicios de la Unidad según el plan o la programación previa de la Dirección General.</t>
  </si>
  <si>
    <t>Prestar los servicios de apoyo para la elaboración de piezas de comunicación, articulación y manejo de la imagen institucional en el marco de la estrategia de comunicación interna y externa, especialmente la Red de prestadores,  de la Unidad Administrativa Especial del Servicio Público de Empleo.</t>
  </si>
  <si>
    <t>93151507
80101504</t>
  </si>
  <si>
    <t>Prestar los servicios profesionales a la Unidad Administrativa Especial del Servicio Público de Empleo en el seguimiento y evaluación técnica a la prestación de los servicios de gestión y colocación de empleo ofrecidos por la red de prestadores autorizados</t>
  </si>
  <si>
    <t>JUAN MANUEL PULIDO VILLEGAS</t>
  </si>
  <si>
    <t>juan.pulido@serviciodeempleo.gov.co</t>
  </si>
  <si>
    <t>80101504 
80141626</t>
  </si>
  <si>
    <t xml:space="preserve">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1 </t>
  </si>
  <si>
    <t xml:space="preserve">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2 </t>
  </si>
  <si>
    <t>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3</t>
  </si>
  <si>
    <t>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4</t>
  </si>
  <si>
    <t>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5</t>
  </si>
  <si>
    <t>Prestar los servicios profesionales a la Unidad Administrativa Especial del Servicio Público de Empleo en el seguimiento a la gestión de la red de prestadores autorizados, así como brindar apoyo en el desarrollo de actividades de gestión y colocación de empleo en territorio, en la zona 6</t>
  </si>
  <si>
    <t xml:space="preserve">Prestar los servicios profesionales a la Dirección de Administración y Seguimiento de la UAESPE, consolidando y automatizando los Indicadores de gestión y colocación de empleo, y brindando apoyo a las actividades relacionadas con el procedimiento de autorizaciones, a la red de prestadores. </t>
  </si>
  <si>
    <t>Prestar sus servicios profesionales para fortalecer la gestión de Administración, seguimiento y monitoreo de la red de prestadores a cargo de la Subdirección de Administración y Seguimiento</t>
  </si>
  <si>
    <t>Prestar servicios de apoyo a la gestión en los procesos técnicos y demás actividades relacionadas con la asistencia técnica a la red de prestadores de la Subdirección de Administración y Seguimiento de la Unidad del Servicio Público de Empleo.</t>
  </si>
  <si>
    <t>Prestar servicios profesionales en el procesamiento de información estadística con micro datos del registro de vacantes del servicio público de empleo, con miras a desarrollar análisis de coyuntura laboral con un énfasis regional y sectorial.</t>
  </si>
  <si>
    <t>81111806
93141806</t>
  </si>
  <si>
    <t>Prestar servicios profesionales especializados en el Grupo de Estudio e investigación del mercado laboral de la Unidad Administrativa Especial del Servicio Público de Empleo, para adelantar el análisis de datos cuantitativos y cualitativos con enfoque poblacional, territorial y sectorial</t>
  </si>
  <si>
    <t>Prestar servicios profesionales en el Grupo Estudio e investigación del mercado laboral de la Unidad Administrativa Especial del Servicio Público de Empleo para el procesamiento de información estadística con datos y microdatos del registro de vacantes que le permita a la unidad fortalecer el proceso de generación de información.</t>
  </si>
  <si>
    <t>80101504
81111806</t>
  </si>
  <si>
    <t>Prestar servicios profesionales en el Grupo de estudio e investigaciones del mercado laboral de la Subdirección de Administración y Seguimiento en actividades relacionadas con investigación, fortalecimiento, análisis de coyuntura y datos, con enfoque sectorial y territorial.</t>
  </si>
  <si>
    <t>81102702
80111713</t>
  </si>
  <si>
    <t>Prestar servicios profesionales a la Subdirección de Desarrollo y Tecnología en el soporte, administración, proposición de acciones de mejora continua, gestión de proveedores de servicios y   monitoreo de la infraestructura TIC  que se encuentra al servicio de  la Unidad y que soporta  el cumplimiento de los objetivos misionales de la Entidad.</t>
  </si>
  <si>
    <t>FERNANDO CASTILLO CAÑON</t>
  </si>
  <si>
    <t>fernando.castillo@serviciodeempleo.gov.co</t>
  </si>
  <si>
    <t>Prestar servicios profesionales a la Subdirección de Desarrollo y Tecnologia en las actividades de Seguridad de la Información y Seguridad Informática que permitan el cumplimiento de los objetivos misionales de la Unidad.</t>
  </si>
  <si>
    <t>Prestar servicios profesionales a la Subdirección de Desarrollo y Tecnología en las actividades de diseño, desarrollo, implementación y puesta en marcha de nuevos componentes del sistema de información CIPRES incluyendo el soporte técnico y funcional del sistema.</t>
  </si>
  <si>
    <t>Prestar servicios profesionales a la Subdirección de Desarrollo y Tecnología en los diseños, desarrollos, implementaciones, ajustes y mantenimientos  a los Sistemas de Información que permitan el cumplimiento de los objetivos misionales de la Unidad</t>
  </si>
  <si>
    <t xml:space="preserve">Asesorar en materia jurídica a la Secretaría General de la Unidad Administrativa del Servicio Público de Empleo en la la revisión, proyección y elaboración de documentos y actos administrativos en los asuntos a cargo de dicha área. </t>
  </si>
  <si>
    <t xml:space="preserve">David José Seijo Chacón </t>
  </si>
  <si>
    <t>david.seijo@serviciodeempleo.gov.co</t>
  </si>
  <si>
    <t xml:space="preserve">Prestar servicios profesionales de apoyo jurídico a la Secretaria General y sus grupos internos de trabajo en los temas a su cargo. </t>
  </si>
  <si>
    <t xml:space="preserve">Prestación de servicios profesionales jurídicos como abogado de la Unidad Administrativa Especial del Servicio Público de Empleo para realizar las actividades propias de representarla y apoderarla jurídicamente en los distintos procesos judiciales y extra judiciales.  </t>
  </si>
  <si>
    <t xml:space="preserve">Prestar Servicios Profesionales de apoyo a la supervisión financiera de los diferentes convenios y/o contratos, elaboración de estudios de mercado y análisis del sector y seguimiento a los planes de mejoramiento de la Secretaría General de la UAESPE. </t>
  </si>
  <si>
    <t>Prestar los servicios profesionales para la proyecciónen la elaboración, ejecución, seguimiento y control de las actividades orientadas al desarrollo del plan de bienestar social, a la gestión del rendimiento y a la adopción del código de integridad en la Unidad Administrativa Especial del Servicio Público de Empleo.</t>
  </si>
  <si>
    <t>Prestar servicios de apoyo a la gestión documental de la Entidad de acuerdo a las normas expedidas por el AGN y demás actividades relacionadas con la Coordinación Administrativa de la Unidad Administrativa Especial del Servicio Público de Empleo.</t>
  </si>
  <si>
    <t xml:space="preserve">Asesorar a la Secreria General en asuntos Financieros. </t>
  </si>
  <si>
    <t xml:space="preserve">Prestar los servicios profesionales de apoyo al Grupo Financiero de la Secretaría General en temas financieros  y de apoyo a la superivisión que se le asigne. </t>
  </si>
  <si>
    <t xml:space="preserve">Prestar servicios profesionales de apoyo jurídico al Grupo Contractual de la Secretaría General de la Unidad Administrativa Especial del Servicio Público de Empleo en la realización y trámite de las etapas contractuales ( pre - contractual- contractual y post - contractual) y de convenios. </t>
  </si>
  <si>
    <t xml:space="preserve">. Prestación de servicios profesionales en la Secretaria General de la UAESPE en trámites administrativos y operativos. </t>
  </si>
  <si>
    <t>Prestar servicios profesionales de apoyo al proceso interno de nómina y pago de seguridad social de los colaboradores de la Unidad Administrativa Especial del Servicio Público de Empleo</t>
  </si>
  <si>
    <t>Prestar los servicios profesionales a la Unidad Administrativa Especial del Servicio Público de Empleo para el desarrollo de la atención para población de difícil colocación con énfasis en la población víctima del conflicto armado como parte de la implementación del enfoque diferencial en el marco del modelo de inclusión laboral.</t>
  </si>
  <si>
    <t xml:space="preserve">Carlos Alberto Garzón </t>
  </si>
  <si>
    <t>carlos.garzon@serviciodeempleo.gov.co</t>
  </si>
  <si>
    <t xml:space="preserve">Prestar los servicios profesionales a la Unidad Administrativa Especial del Servicio Público de Empleo para el apoyo a los procesos administrativos,  realizar seguimiento, análisis de información, estructuración de procesos y demás acciones encaminadas a promover la inclusión laboral de la población de difícil colocación en la ruta de empleabilidad, con énfasis en víctimas del conflicto armado. </t>
  </si>
  <si>
    <t>Prestar los servicios de apoyo a la UAESPE en el diseño de la estrategia de relacionamiento y/o articulación de actores del Servicio Público de Empleo, y en las acciones que se adelanten en temas relacionados con el posconflicto, específicamente acciones tendientes a la mitigación de barreras de la población victima del conflicto y población</t>
  </si>
  <si>
    <t>Prestar los servicios profesionales a la UAESPE en el diseño de la estrategia de asistencia técnica para la atención a la red privada (agencias privadas de gestión y colocación de empleo y bolsas de empleo)  y en el apoyo a una estrategia de gestión de conocimiento, en el marco del modelo de inclusión laboral con enfoque de cierre de brechas.</t>
  </si>
  <si>
    <t>Prestar los servicios profesionales a la unidad administrativa especial del servicio público de empleo en la implementación del modelo de cierre de brechas para la empleabilidad en lo referente a la estrategia de atención diferencial a victimas, principalmente en el apoyo al diseño e implementación de programas, transferencia de instrumentos y metodologías, asesoría y acompañamiento a los prestadores,y la promoción y articulación regional para el fortalecimiento de la gestión del servicio público de empleo en los territorios</t>
  </si>
  <si>
    <t>Prestar los servicios profesionales a la unidad administrativa especial del servicio público de empleo en la implementación del modelo de cierre de brechas para la empleabilidad, principalmente en el apoyo al diseño e implementación de programas, transferencia de instrumentos y metodologías, asesoría y acompañamiento a los prestadores,y la promoción y articulación regional para el fortalecimiento de la gestión del servicio público de empleo en los territorios</t>
  </si>
  <si>
    <t>Prestar los servicios de apoyo a la Unidad Administrativa Especial del Servicio Público de Empleo en la formulación, implementación, promoción, seguimiento de las actividades relacionadas con la suscripción y el desarrollo de acuerdos, alianzas y/o planes de trabajo con entidades públicas, privadas, la red de prestadores y demás actores nacionales e internacionales.</t>
  </si>
  <si>
    <t>Prestar los servicios profesionales a la Unidad Administrativa Especial del Servicio Público de Empleo asesorando a la Subdirección de Promoción en las actividades relacionadas con el posicionamiento del Modelo de Inclusión Laboral con enfoque de Cierre de Brechas, tanto a nivel interno como externo.</t>
  </si>
  <si>
    <t xml:space="preserve">Prestar los servicios profesionales a la UAESPE en la implementación de la estrategia de Hidrocarburos, articulando con la ETH, y demás actores, de la red de prestadores del servicio público de empleo. </t>
  </si>
  <si>
    <t>Prestar servicios profesionales para el diseño de una estrategia de relacionamiento con el sector minero-energético y apoyar la implementación y seguimiento de otras alianzas.</t>
  </si>
  <si>
    <t>Prestar los servicios profesionales a la UAESPE en la articulación con las entidades territoriales, para la implementación de la prestación del servicio público de empleo en sus territorios.</t>
  </si>
  <si>
    <t>84111603, 93151607</t>
  </si>
  <si>
    <t>El contratista se obliga con la Unidad Administrativa Especial del Servicio Público de Empleo, a prestar los servicios profesionales a la UAESPE, realizando las evaluaciones y consolidando la información que mostraran el seguimiento a los informes derivados del Plan Anual de Auditoria de Control Interno.</t>
  </si>
  <si>
    <t>El contratista se obliga con la Unidad Administrativa Especial del Servicio Público de Empleo, a prestar los servicios profesionales a la UAESPE  realizando el seguimiento a la correcta implementación del  Modelo Estándar de Control Interno MECI y el Modelo Integrado de Planeación y Gestión MIPG  de acuerdo con el Plan de Auditoria presentado por Control Interno</t>
  </si>
  <si>
    <t>Prestar los servicios profesionales para acompañar a la dirección general de la entidad en el cumplimiento de los objetivos institucionales derivado de los planes, programas y proyectos</t>
  </si>
  <si>
    <t>86101705, 86101810, 81111508</t>
  </si>
  <si>
    <t>Aunar esfuerzos, recurso humanos, económicos, técnicos y administrativos para el fortalecimiento regional a la red de prestadores del SPE en territorio, para la implementación del Modelo de inclusión laboral con enfoque de cierre de brechas en los relacionado con los ajustes realizados para la atención diferencial a víctimas del conflicto</t>
  </si>
  <si>
    <t>80101509, 80101505, 86101810</t>
  </si>
  <si>
    <t>Contratación de servicios para la implementación del Modelo de Inclusión Laboral a través de la red de prestadores del Servicio Público de Empleo, dirigido a mitigar las barreras de la población víctima del conflicto armado mediante intervenciones efectivas en la ruta de empleabilidad. (Nivel I y II servicios)</t>
  </si>
  <si>
    <t>CCE-11||03</t>
  </si>
  <si>
    <t>25191503, 80111713, 93151502</t>
  </si>
  <si>
    <t>Contratar, bajo la modalidad de software como servicio - SaaS el Sistema de Información que soportará la operación de gestión y colocación de empleo del Servicio Público de Empleo - SISE incluido el desarrollo e implementación de nuevas funcionalidades requeridas para la operación de gestión y colocación de empleo de los prestadores autorizados por la unidad.</t>
  </si>
  <si>
    <t>CCE-02</t>
  </si>
  <si>
    <t>81111812, 43222639, 81112308, 43231511, 43231513</t>
  </si>
  <si>
    <t>Contratar la infraestructura en la nube incluyendo hardware, software y almacenamiento requerido para la continuidad de los servicios de los sitios web de la Unidad del Servicio Público de Empleo.</t>
  </si>
  <si>
    <t>CCE-99</t>
  </si>
  <si>
    <t>25191503, 80111609, 80111713, 93151502</t>
  </si>
  <si>
    <t>Contratar el suministro de una solución tecnológica para la integración de las diferentes fuentes de información de la Unidad del Servicio Público de Empleo, con componentes de analítica, transformación, depuración y clasificación de datos y bases de datos con almacenamiento y funcionamiento en la nube, que permita tener información precisa de manera rápida y eficaz.</t>
  </si>
  <si>
    <t>25191503, 80111609, 80111713, 83121603, 83121604, 93151502</t>
  </si>
  <si>
    <t>Contratar el servicio de Integración entre GESDOC - CIPRES y GESDOC - Formulario Web para la implementación del trámite en línea de la Unidad del Servicio Público de Empleo.</t>
  </si>
  <si>
    <t>43231501, 83111507</t>
  </si>
  <si>
    <t xml:space="preserve">Prestar servicios de atención al ciudadano a través de un contact center de conformidad con las condiciones acordadas en este contrato </t>
  </si>
  <si>
    <t xml:space="preserve">Jhon Javier Flórez Quiroga
 </t>
  </si>
  <si>
    <t>jhon.florez@serviciodeempleo.gov.co</t>
  </si>
  <si>
    <t>81121601, 80111623</t>
  </si>
  <si>
    <t>Contratar la prestación de servicios de apoyo y operación logística para la realización de los eventos y actividades misionales y operativas de la Unidad Administrativa Especial del Servicio Público de Empleo.</t>
  </si>
  <si>
    <t>81121601. 80111623</t>
  </si>
  <si>
    <t>82191801; 82101802; 82101900</t>
  </si>
  <si>
    <t>Prestación de servicios para la el diseño, creación, producción, realización y difusión de campañas de comunicación en medios digitales y tradicionales para la promoción y difusión de las actividades, noticias, planes, programas y proyectos de la Unidad Administrativa Especial del Servicio Público de Empleo.</t>
  </si>
  <si>
    <t>55101519, 821215</t>
  </si>
  <si>
    <t>Contratar el servicio de publicación de actos administrativos de carácter general proferidos por la UAESPE en el diario oficial con la imprenta nacional de Colombia</t>
  </si>
  <si>
    <t>Contratar los servicios de conectividad integral, telecomunicaciones, enrutamiento y manejo de datos y seguridad de la información para la Unidad del Servicio de Empleo.</t>
  </si>
  <si>
    <t>CCE-07</t>
  </si>
  <si>
    <t>Prestar los servicios de recolección, curso y entrega de correo, correspondencia, envío de paquetería y demás servicios que requiera la unidad administrativa especial del servicio público de empleo, estén sujetos a la propuesta comercial vigente.</t>
  </si>
  <si>
    <t xml:space="preserve">Nelson Fabian Aristizabal Rueda </t>
  </si>
  <si>
    <t>fabian.aristizabal@serviciodeempleo.gov.co</t>
  </si>
  <si>
    <t>Prestar el servicio de almacenamiento y custodia de archivos físicos y/o medio magnético para la Unidad Administrativa Especial del Servicio Público de Empleo en el marco del fortalecimiento de la gestión documental.</t>
  </si>
  <si>
    <t xml:space="preserve">4. Plan de previsión de recursos humanos </t>
  </si>
  <si>
    <t xml:space="preserve">
</t>
  </si>
  <si>
    <t>De acuerdo a la información se evidencia que quince (15) empleos son de libre nombramiento y remoción lo cual implica que su nombramiento es a discrecionalidad del nominador de la entidad, es decir que la planta de empleos de la entidad objeto de este Plan de Previsión de Recurso Humano está compuesto por cincuenta y cinco (55) empleos de carrera administrativa.
Así mismo se puede evidenciar que de los 55 empleos de carrera administrativa el 71% se encuentra asignados a las dependencias que garantizan el cumplimiento de la misionalidad de la entidad (Subdirecciones Técnicas) esto son 39 cargos, quedando un 29 % de personal asignado a las dependencias cuya funcionalidad es estratégica y de apoyo, lo cual representan 16 cargos (Secretaria General).
Por otro lado, a continuación se relacionan los empleos vacantes al 31 de diciembre de 2018:</t>
  </si>
  <si>
    <t>De acuerdo a la tabla adjunta, se evidencia que existen 16 empleos vacantes de los cuales 3 son de libre nombramiento y remoción y 13 pertenecen a carrera administrativa.
Por otro lado, para la vigencia 2019 se atenderán las necesidades de personal con el presupuesto asignado, que para el caso de los gastos de personal es por valor de $7.507.600.000 se desagrego según Resolución N°000005 del 09 de enero de 2019, así:</t>
  </si>
  <si>
    <r>
      <rPr>
        <b/>
        <sz val="11"/>
        <color theme="1"/>
        <rFont val="Arial Narrow"/>
        <family val="2"/>
      </rPr>
      <t xml:space="preserve">OBJETIVO GENERAL </t>
    </r>
    <r>
      <rPr>
        <sz val="11"/>
        <color theme="1"/>
        <rFont val="Arial Narrow"/>
        <family val="2"/>
      </rPr>
      <t xml:space="preserve">
Establecer estrategias y mecanismos para la provisión del talento humano, para solventar las necesidades de personal que se presente en la Unidad Administrativa Especial del Servicio Público de Empleo.</t>
    </r>
  </si>
  <si>
    <r>
      <rPr>
        <b/>
        <sz val="11"/>
        <color theme="1"/>
        <rFont val="Arial Narrow"/>
        <family val="2"/>
      </rPr>
      <t xml:space="preserve">OBJETIVOS ESPECÍFICOS </t>
    </r>
    <r>
      <rPr>
        <sz val="11"/>
        <color theme="1"/>
        <rFont val="Arial Narrow"/>
        <family val="2"/>
      </rPr>
      <t xml:space="preserve">
•	Presentar un diagnóstico de la planta de personal de la entidad y establecer si existen necesidades de personal.
•	Establecer estrategias para solventar las necesidades de personal que se presenten en la entidad.
•	Fortalecer la dimensión del talento humano de acuerdo los componentes para esta dimensión enmarcados en el Modelo Integrado de Planeación y Gestión. </t>
    </r>
  </si>
  <si>
    <t xml:space="preserve">
1. OBJETIVOS DEL PLAN DE PREVISION DEL RECURSO HUMANO</t>
  </si>
  <si>
    <r>
      <rPr>
        <b/>
        <sz val="11"/>
        <color theme="1"/>
        <rFont val="Arial Narrow"/>
        <family val="2"/>
      </rPr>
      <t>2. METODOLOGÍA</t>
    </r>
    <r>
      <rPr>
        <sz val="11"/>
        <color theme="1"/>
        <rFont val="Arial Narrow"/>
        <family val="2"/>
      </rPr>
      <t xml:space="preserve"> 
Con el fin de identificar y solventar las necesidades de personal que tiene la Unidad Administrativa Especial del Servicio Público de Empleo, se requiere realizar un diagnóstico de la situación actual de la Unidad, para ello se tendrá en cuenta la caracterización de los empleos públicos que conforman la planta de personal de la entidad, las situaciones que generan la variación en la conformación de la planta de personal, para por último definir las necesidades de previsión del talento humano. </t>
    </r>
  </si>
  <si>
    <r>
      <rPr>
        <b/>
        <sz val="11"/>
        <color theme="1"/>
        <rFont val="Arial Narrow"/>
        <family val="2"/>
      </rPr>
      <t>3.1	ANALISIS DE LA PLANTA DE PERSONAL</t>
    </r>
    <r>
      <rPr>
        <sz val="11"/>
        <color theme="1"/>
        <rFont val="Arial Narrow"/>
        <family val="2"/>
      </rPr>
      <t xml:space="preserve">
La conformación de la planta de personal de la Unidad Administrativa Especial del Servicio Público de Empleo se encuentra establecida en el Decreto 2676 de 2013, la cual se encuentra actualmente distribuida mediante Resolución N° 1264 del 16 de diciembre de 2016, así: </t>
    </r>
  </si>
  <si>
    <r>
      <rPr>
        <b/>
        <sz val="11"/>
        <color theme="1"/>
        <rFont val="Arial Narrow"/>
        <family val="2"/>
      </rPr>
      <t>3.2. 	GENERALIDADES E IDENTIFICACIÓN DE NECESIDADES</t>
    </r>
    <r>
      <rPr>
        <sz val="11"/>
        <color theme="1"/>
        <rFont val="Arial Narrow"/>
        <family val="2"/>
      </rPr>
      <t xml:space="preserve">
De acuerdo a la situación descrita se tiene que, al mes de enero de 2018, la Unidad Administrativa Especial del Servicio Público de Empleo, se encuentra funcionado con 12 empleos de libre nombramiento y remoción y 42 empleos de carrera administrativa, debido a que hay 16 empleos en vacancia definitiva pendientes de proveer.
Es conveniente señalar que no es posible proveer los empleos que se encuentran en vacancia definitiva y que son de carrera administrativa (esto son 12 empleos), debido a que no se encuentra personal de planta con derecho preferencial a encargo, pues el personal que se encuentra en carrera administrativa está en período de prueba con ocasión a la participación en la Convocatoria 428 de 2018.
Así mismo, con el fin de optimizar los recursos y evitar el desgaste administrativo, se considera que no es posible proveer los empleos vacantes a través de la figura de provisionalidad, debido a que se encuentra en ejecución la etapa de nombramiento en período de prueba de las personas que resultaron elegibles en la Convocatoria 428 de 2016. </t>
    </r>
  </si>
  <si>
    <r>
      <rPr>
        <b/>
        <sz val="11"/>
        <color theme="1"/>
        <rFont val="Calibri"/>
        <family val="2"/>
        <scheme val="minor"/>
      </rPr>
      <t>3.3	PROVISIÓN DE VACANTES:</t>
    </r>
    <r>
      <rPr>
        <sz val="11"/>
        <color theme="1"/>
        <rFont val="Calibri"/>
        <family val="2"/>
        <scheme val="minor"/>
      </rPr>
      <t xml:space="preserve">
La Unidad Administrativa Especial del Servicio Público de Empleo implementara los mecanismos señalados en la Ley 909 de 2004 y el Decreto 1083 de 2015, para la provisión de los cargos cuando se presenten las siguientes vacancias.
</t>
    </r>
    <r>
      <rPr>
        <b/>
        <sz val="11"/>
        <color theme="1"/>
        <rFont val="Calibri"/>
        <family val="2"/>
        <scheme val="minor"/>
      </rPr>
      <t xml:space="preserve">3.3.1 PROVISIÓN DE VACANCACIA DEFINITIVA: 
</t>
    </r>
    <r>
      <rPr>
        <sz val="11"/>
        <color theme="1"/>
        <rFont val="Calibri"/>
        <family val="2"/>
        <scheme val="minor"/>
      </rPr>
      <t xml:space="preserve">
</t>
    </r>
    <r>
      <rPr>
        <b/>
        <sz val="11"/>
        <color theme="1"/>
        <rFont val="Calibri"/>
        <family val="2"/>
        <scheme val="minor"/>
      </rPr>
      <t xml:space="preserve">3.3.1.1 Vacancia definitiva en los Empleos de carrera administrativa </t>
    </r>
    <r>
      <rPr>
        <sz val="11"/>
        <color theme="1"/>
        <rFont val="Calibri"/>
        <family val="2"/>
        <scheme val="minor"/>
      </rPr>
      <t xml:space="preserve">
La provisión definitiva de los empleos de carrera se efectuará teniendo en cuenta el siguiente orden:
•	Con la persona que al momento de su retiro ostentaba derechos de carrera y cuyo reintegro haya sido ordenado por autoridad judicial.
•	Por traslado del empleado con derechos de carrera que demuestre su condición de desplazado por razones de violencia en los términos de la Ley 387 de 1997, una vez impartida la orden por la Comisión Nacional del Servicio Civil.
•	Con la persona de carrera administrativa a la cual se le haya suprimido el cargo y que hubiere optado por el derecho preferencial a ser reincorporado a empleos iguales o equivalentes, conforme con las reglas establecidas y de acuerdo con lo ordenado por la Comisión Nacional del Servicio Civil.
•	Con la persona que al momento en que deba producirse el nombramiento ocupe el primer puesto en lista de elegibles para el empleo ofertado que fue objeto de convocatoria para la respectiva entidad.
Si agotadas las anteriores opciones no fuere posible la provisión del empleo deberá realizarse proceso de selección específico para la respectiva entidad.
Una vez provistos en período de prueba los empleos convocados a concurso con las listas de elegibles elaboradas como resultado de los procesos de selección, tales listas, durante su vigencia, sólo podrán ser utilizadas para proveer de manera específica las vacancias definitivas que se generen en los mismos empleos inicialmente provistos, con ocasión de la configuración para su titular de alguna de las causales de retiro del servicio consagradas en el artículo 41 de la Ley 909 de 2004.
Cuando la lista de elegibles elaborada como resultado de un proceso de selección esté conformada por un número menor de aspirantes al de empleos ofertados a proveer, la administración, antes de efectuar los respectivos nombramientos en período de prueba y retirar del servicio a los provisionales, deberá tener en cuenta el siguiente orden de protección generado por:
•	Enfermedad catastrófica o algún tipo de discapacidad.
•	Acreditar la condición de padre o madre cabeza de familia en los términos señalados en las normas vigentes y la jurisprudencia sobre la materia.
•	Ostentar la condición de prepensionados en los términos señalados en las normas vigentes y la jurisprudencia sobre la materia.
•	</t>
    </r>
    <r>
      <rPr>
        <sz val="11"/>
        <color theme="1"/>
        <rFont val="Arial Narrow"/>
        <family val="2"/>
      </rPr>
      <t>Tener la condición de empleado amparado con fuero sindical”.</t>
    </r>
    <r>
      <rPr>
        <sz val="11"/>
        <color theme="1"/>
        <rFont val="Calibri"/>
        <family val="2"/>
        <scheme val="minor"/>
      </rPr>
      <t xml:space="preserve">
</t>
    </r>
  </si>
  <si>
    <r>
      <t xml:space="preserve">Las vacantes definitivas en empleos de carrera se proveerán en periodo de prueba o en ascenso, con las personas que hayan sido seleccionadas mediante el sistema de mérito, de conformidad con lo establecido en la Ley 909 de 2004 o en las disposiciones que regulen los sistemas específicos de carrera, según corresponda .
Mientras se surte el proceso de selección para proveer empleos de carrera administrativa, y una vez convocado el respectivo concurso, los empleados de carrera tendrán derecho a ser encargados de tales empleos si acreditan los requisitos para su ejercicio, poseen las aptitudes y habilidades para su desempeño, no han sido sancionados disciplinariamente en el último año y su última evaluación del desempeño sea sobresaliente. El término de esta situación no podrá ser superior a seis (6) meses.
El encargo deberá recaer en un empleado que se encuentre desempeñando el empleo inmediatamente inferior que exista en la planta de personal de la entidad, siempre y cuando reúna las condiciones y requisitos previstos en la norma. De no acreditarlos, se deberá encargar al empleado que acreditándolos desempeñe el cargo inmediatamente inferior y así sucesivamente.
</t>
    </r>
    <r>
      <rPr>
        <b/>
        <sz val="11"/>
        <color theme="1"/>
        <rFont val="Calibri"/>
        <family val="2"/>
        <scheme val="minor"/>
      </rPr>
      <t xml:space="preserve">3.3.1.2 Vacancia definitiva en los Empleos de libre nombramiento y remoción </t>
    </r>
    <r>
      <rPr>
        <sz val="11"/>
        <color theme="1"/>
        <rFont val="Calibri"/>
        <family val="2"/>
        <scheme val="minor"/>
      </rPr>
      <t xml:space="preserve">
Los empleos de libre nombramiento y remoción serán provistos por nombramiento ordinario, previo el cumplimiento de los requisitos exigidos para el desempeño del empleo y el procedimiento establecido en esta ley.
Las vacantes definitivas en empleos de libre nombramiento y remoción podrán ser provistas mediante encargo, el cual tendrá una duración de hasta tres (3) meses, vencidos los cuales el empleo deberá ser provisto en forma definitiva.
</t>
    </r>
    <r>
      <rPr>
        <b/>
        <sz val="11"/>
        <color theme="1"/>
        <rFont val="Calibri"/>
        <family val="2"/>
        <scheme val="minor"/>
      </rPr>
      <t>3.3.2 PROVISION DE VACANTES TEMPORALES</t>
    </r>
    <r>
      <rPr>
        <sz val="11"/>
        <color theme="1"/>
        <rFont val="Calibri"/>
        <family val="2"/>
        <scheme val="minor"/>
      </rPr>
      <t xml:space="preserve">
</t>
    </r>
    <r>
      <rPr>
        <b/>
        <sz val="11"/>
        <color theme="1"/>
        <rFont val="Calibri"/>
        <family val="2"/>
        <scheme val="minor"/>
      </rPr>
      <t>3.3.2.1 Vacantes temporales en empleos de carrera administrativa</t>
    </r>
    <r>
      <rPr>
        <sz val="11"/>
        <color theme="1"/>
        <rFont val="Calibri"/>
        <family val="2"/>
        <scheme val="minor"/>
      </rPr>
      <t xml:space="preserve">
Las vacantes temporales en empleos de carrera podrán ser provistas mediante nombramiento provisional, cuando no fuere posible proveerlas mediante encargo con empleados de carrera
La provisión temporal mediante encargo se realizará de acuerdo a la normatividad vigente y el procedimiento establecido para tal fin. 
Los encargos o nombramientos que se realicen en vacancias temporales se efectuarán por el tiempo que dure la misma.
</t>
    </r>
    <r>
      <rPr>
        <b/>
        <sz val="11"/>
        <color theme="1"/>
        <rFont val="Calibri"/>
        <family val="2"/>
        <scheme val="minor"/>
      </rPr>
      <t xml:space="preserve">3.3.2.2 Empleos de libre nombramiento y remoción
</t>
    </r>
    <r>
      <rPr>
        <sz val="11"/>
        <color theme="1"/>
        <rFont val="Calibri"/>
        <family val="2"/>
        <scheme val="minor"/>
      </rPr>
      <t xml:space="preserve">
Las vacantes temporales en empleos de libre nombramiento y remoción podrán ser provistas mediante la figura del encargo, el cual deberá recaer en empleados de libre nombramiento y remoción o de carrera administrativa, previo cumplimiento de los requisitos exigidos para el desempeño del cargo.</t>
    </r>
  </si>
  <si>
    <r>
      <rPr>
        <b/>
        <sz val="11"/>
        <color theme="1"/>
        <rFont val="Calibri"/>
        <family val="2"/>
        <scheme val="minor"/>
      </rPr>
      <t xml:space="preserve">3.3.3 OTROS MECANISMOS DE PREVISIÓN </t>
    </r>
    <r>
      <rPr>
        <sz val="11"/>
        <color theme="1"/>
        <rFont val="Calibri"/>
        <family val="2"/>
        <scheme val="minor"/>
      </rPr>
      <t xml:space="preserve">
En caso eventual y por necesidades del servicio, la administración podrá autorizar la reubicación de un empleo mediante acto administrativo.
Así mismo, se podrá emplear la figura del traslado cuando se provee, con un empleado en servicio activo, un cargo vacante definitivamente, con funciones afines al que desempeña, de la misma categoría, y para el cual se exijan requisitos mínimos similares.  
También hay traslado cuando la administración hace permutas entre empleados que desempeñen cargos con funciones afines o complementarias, que tengan la misma categoría y para los cuales se exijan requisitos mínimos similares para su desempeño.</t>
    </r>
  </si>
  <si>
    <r>
      <rPr>
        <b/>
        <sz val="11"/>
        <color theme="1"/>
        <rFont val="Calibri"/>
        <family val="2"/>
        <scheme val="minor"/>
      </rPr>
      <t xml:space="preserve">3.4	CONSIDERACIONES DEL PLAN </t>
    </r>
    <r>
      <rPr>
        <sz val="11"/>
        <color theme="1"/>
        <rFont val="Calibri"/>
        <family val="2"/>
        <scheme val="minor"/>
      </rPr>
      <t xml:space="preserve">
El Plan de Previsión del Recurso Humano se considera parte integral del Plan Estratégico de Talento Humano, razón por la cual junto con el Plan Institucional de Capacitación, el Plan de Bienestar Social e Incentivos (estimulos) y el Plan de Trabajo de Seguridad y Salud en el Trabajo, deben propender en conjunto por la eficiente gestión del recurso humano de la Unidad Administrativa Especial del Servicio Público de Empleo en las diferentes etapas como son el ingreso, la permanencia y el retiro. 
Por último resulta conveniente señalar que el Plan de Previsión de Recurso Humano tendrá en cuenta los principios de la función pública y administrativa, así mismo se tendrá en cuenta las medidas de austeridad en el gasto público que dicte el Gobierno Nacional.</t>
    </r>
  </si>
  <si>
    <t>PLAN DE PREVISIÓN DE RECURSOS HUMANOS 2019</t>
  </si>
  <si>
    <t xml:space="preserve">5. Plan Estratégico de Talento Humano </t>
  </si>
  <si>
    <t>PLAN ESTRATÉGICO DE TALENTO HUMANO 2019 - 2022</t>
  </si>
  <si>
    <t xml:space="preserve">
1. OBJETIVOS DEL PLAN ESTRATÉGICO </t>
  </si>
  <si>
    <r>
      <rPr>
        <b/>
        <sz val="11"/>
        <color theme="1"/>
        <rFont val="Arial Narrow"/>
        <family val="2"/>
      </rPr>
      <t xml:space="preserve">OBJETIVO GENERAL </t>
    </r>
    <r>
      <rPr>
        <sz val="11"/>
        <color theme="1"/>
        <rFont val="Arial Narrow"/>
        <family val="2"/>
      </rPr>
      <t xml:space="preserve">
Establecer estrategias y mecanismos para la gestión del talento humano de la U.A.E del Servicio Público de Empleo, en pro de potenciar el recurso humano de la entidad teniendo en cuenta las dimensiones del Ser, Saber y Saber Hacer y el ciclo de vida del servidor público ingreso, permanecía y retiro, buscando avanzar en los niveles de madurez de la gestión estratégica de talento humano.</t>
    </r>
  </si>
  <si>
    <r>
      <rPr>
        <b/>
        <sz val="11"/>
        <color theme="1"/>
        <rFont val="Arial Narrow"/>
        <family val="2"/>
      </rPr>
      <t xml:space="preserve">OBJETIVOS ESPECÍFICOS </t>
    </r>
    <r>
      <rPr>
        <sz val="11"/>
        <color theme="1"/>
        <rFont val="Arial Narrow"/>
        <family val="2"/>
      </rPr>
      <t xml:space="preserve">
Establecer las estrategias de capacitación y bienestar para fortalecer el talento humano de la entidad.
Adoptar mecanismos que permitan garantizar el desarrollo del talento humano en todas sus etapas: Ingreso, Permanencia, Retiro.
Integrar los diferentes planes, programas y estrategias del talento humano para propender por el posicionamiento en el nivel de madurez de consolidación de la gestión estrategia del talento humano dentro del Modelo Integrado de Planeación y Gestión.</t>
    </r>
  </si>
  <si>
    <r>
      <rPr>
        <b/>
        <sz val="11"/>
        <color theme="1"/>
        <rFont val="Arial Narrow"/>
        <family val="2"/>
      </rPr>
      <t>2. METODOLOGÍA</t>
    </r>
    <r>
      <rPr>
        <sz val="11"/>
        <color theme="1"/>
        <rFont val="Arial Narrow"/>
        <family val="2"/>
      </rPr>
      <t xml:space="preserve"> 
Con el fin de conocer el estado actual de la Unidad Administrativa Especial del Servicio Público de Empleo en la dimensión de talento humano, se hace uso de la Matriz de Gestión Estratégica de Talento Humano incorporada en el Modelo Integrado de Planeación y Gestión-MIPG, en dicha herramienta se encuentran los componentes con los que debe cumplir la entidad para garantizar la política de gestión y desempeño institucional de talento humano.  
Es conveniente señalar que la Matriz de Gestión Estratégica de Talento Humano, contiene los componentes de planificación, ingreso, desarrollo y retiro, razón por la cual se presenta para cada uno los resultados una vez realizada de manera objetiva el autodiagnóstico. </t>
    </r>
  </si>
  <si>
    <t>Así las cosas, se tiene que la Unidad Administrativa Especial de Servicio Público de Empleo se encuentra en el nivel de madurez de Transformación, lo cual implica que la entidad ha avanzado en el establecimiento de políticas de gestión estratégica de talento humano, sin embargo, requiere acciones de mejora en los componentes de las diferentes dimensiones, para el caso en concreto en los componentes de ingreso, desarrollo y retiro.
A continuación, se presentan cinco debilidades significativas que se encontraron al realizar el autodiagnóstico aplicado en  diciembre del año 2018:</t>
  </si>
  <si>
    <t>Adicional a lo anterior, se presenta el autodiagnóstico para cada una de las rutas que hacen parte de las rutas de creación de valor desde la dimensión de talento humano.</t>
  </si>
  <si>
    <r>
      <t xml:space="preserve">Cada una de las rutas está encaminada al fortalecimiento del talento humano, para que en el desarrollo de su labor se genere valor público, así el Modelo Integrado de Planeación y Gestión desarrolla cinco (5) rutas para la dimensión del talento humano:
</t>
    </r>
    <r>
      <rPr>
        <b/>
        <sz val="11"/>
        <color theme="1"/>
        <rFont val="Arial Narrow"/>
        <family val="2"/>
      </rPr>
      <t>Ruta de la Felicidad:</t>
    </r>
    <r>
      <rPr>
        <sz val="11"/>
        <color theme="1"/>
        <rFont val="Arial Narrow"/>
        <family val="2"/>
      </rPr>
      <t xml:space="preserve"> Busca la satisfacción del servidor público con su entorno laboral para ser más productivo.
</t>
    </r>
    <r>
      <rPr>
        <b/>
        <sz val="11"/>
        <color theme="1"/>
        <rFont val="Arial Narrow"/>
        <family val="2"/>
      </rPr>
      <t>Ruta del Crecimiento:</t>
    </r>
    <r>
      <rPr>
        <sz val="11"/>
        <color theme="1"/>
        <rFont val="Arial Narrow"/>
        <family val="2"/>
      </rPr>
      <t xml:space="preserve"> Busca que los lideres motiven al talento humano a su cargo, para el desarrollo eficiente de sus labores. 
</t>
    </r>
    <r>
      <rPr>
        <b/>
        <sz val="11"/>
        <color theme="1"/>
        <rFont val="Arial Narrow"/>
        <family val="2"/>
      </rPr>
      <t>Ruta del Servicio:</t>
    </r>
    <r>
      <rPr>
        <sz val="11"/>
        <color theme="1"/>
        <rFont val="Arial Narrow"/>
        <family val="2"/>
      </rPr>
      <t xml:space="preserve"> Busca incentivar en el talento humano de la organización su compromiso por servir de manera eficiente a los requerimientos de la ciudadanía 
</t>
    </r>
    <r>
      <rPr>
        <b/>
        <sz val="11"/>
        <color theme="1"/>
        <rFont val="Arial Narrow"/>
        <family val="2"/>
      </rPr>
      <t>Ruta de la Calidad:</t>
    </r>
    <r>
      <rPr>
        <sz val="11"/>
        <color theme="1"/>
        <rFont val="Arial Narrow"/>
        <family val="2"/>
      </rPr>
      <t xml:space="preserve"> Busca que el servidor público cumpla con los requisitos de calidad que exige el desarrollo de sus labores.
Ruta de Análisis de Datos: Busca que la entidad conozca su talento humano con el fin de que se tomen decisiones y se implemente los diversos planes. 
Para el cumplimiento de los objetivos de cada una de las rutas la U.A.E del Servicio Público de Empleo implementara los planes, estrategias y programas asociados al desarrollo del talento humano. </t>
    </r>
  </si>
  <si>
    <r>
      <rPr>
        <b/>
        <sz val="11"/>
        <color theme="1"/>
        <rFont val="Arial Narrow"/>
        <family val="2"/>
      </rPr>
      <t xml:space="preserve">3. GENERALIDADES DEL PLAN ESTRATEGICO </t>
    </r>
    <r>
      <rPr>
        <sz val="11"/>
        <color theme="1"/>
        <rFont val="Arial Narrow"/>
        <family val="2"/>
      </rPr>
      <t xml:space="preserve">
Una vez realizado el autodiagnóstico de gestión estratégica del talento humano a través de la matriz, se encuentra que se deben establecer estrategias para mejorar cada uno de los componentes de la dimensión de talento humano, esto implica que el plan estratégico de talento humano debe procurar establecer lineamientos que permitan la mejora continua en esta dimensión. 
Por lo anterior, el Plan Estratégico de Talento Humano 2019-2022 de la Unidad Administrativa Especial del Servicio Público de Empleo, hace parte del Plan de Acción Institucional y con él los planes de talento humano mencionados en el Decreto 612 de 2018 como son: El Plan Anual de Vacantes, el Plan de Previsión de Recurso Humano, el Plan Institucional de Capacitación, el Programa de Bienestar Social e Incentivos (estímulos), el Plan de Trabajo de Seguridad y Salud en el Trabajo. 
Además, para garantizar las mejoras en los componentes de ingreso, desarrollo y retiro de los servidores públicos se deberá adoptar diversos programas o estrategias relacionadas con el monitoreo y seguimiento del Sistema de Información y Gestión del Empleo Público - SIGEP, la evaluación del desempeño, la inducción y re inducción, medición, análisis y mejoramiento del clima organizacional, las situaciones administrativas y la gestión de información relacionada con el talento humano.
</t>
    </r>
    <r>
      <rPr>
        <b/>
        <sz val="11"/>
        <color theme="1"/>
        <rFont val="Arial Narrow"/>
        <family val="2"/>
      </rPr>
      <t xml:space="preserve">
PLANES Y PROGRAMAS: 
</t>
    </r>
    <r>
      <rPr>
        <sz val="11"/>
        <color theme="1"/>
        <rFont val="Arial Narrow"/>
        <family val="2"/>
      </rPr>
      <t>La formulación de los planes está respaldado por el diagnostico respectivo, basado en las encuestas realizadas a los servidores públicos.
Plan Anual de Vacantes: El plan anual de vacantes debe especificar las vacantes que tiene la entidad y deberá ser remitido al Departamento Administrativo de la Función Pública-DAFP.
Plan de previsión del Recurso Humano: De acuerdo a la Ley 909 de 2004, este plan se establece con el fin de que la entidad determine un análisis de los empleos necesarios, de acuerdo con los perfiles establecidos en el manual de funciones para que se identifiquen las formas de cubrir las necesidades de personal y estimar los costos que implica la anterior situación. 
Plan Institucional de Capacitación: Este plan debe ser formulado de manera anual, y debe adoptar estrategias para fortalecer las competencias laborales, previa identificación de las necesidades de capacitación que tengan los servidores públicos que laboran en la entidad. Este plan incluye los aspectos señalados en la Guía de Gestión Estratégica de Talento Humano.
Programa de Bienestar Social e Incentivos (estímulos): El programa de bienestar busca garantizar la calidad de vida laboral del servidor público, podrá incluir programas orientados a la protección y servicios sociales o programas dirigidos a la calidad de vida laboral.
Así mismo los incentivos están enmarcados en los planes de bienestar social, en este plan se deberán señalar los incentivos no pecuniarios que se ofrecerán al empleado de carrera administrativa de la entidad, a los mejores empleados de carrera de cada nivel jerárquico y al mejor empleado de libre nombramiento y remoción de la entidad, así como los incentivos pecuniarios y no pecuniarios para los mejores equipos de trabajo. (Ver artículo 2.2.10.9 Decreto 1083 de 2015)
Plan de Trabajo de Seguridad y Salud en el Trabajo: Este plan busca la promoción prevención y control del riesgo en accidentes y enfermedades laborales, además deberá incluir la seguridad industrial, higiene y autocuidado, con el fin de garantizar el óptimo desarrollo del sistema de gestión de seguridad y salud en el trabajo.</t>
    </r>
  </si>
  <si>
    <r>
      <rPr>
        <b/>
        <sz val="11"/>
        <color theme="1"/>
        <rFont val="Arial Narrow"/>
        <family val="2"/>
      </rPr>
      <t xml:space="preserve">ESTRATEGIAS </t>
    </r>
    <r>
      <rPr>
        <sz val="11"/>
        <color theme="1"/>
        <rFont val="Arial Narrow"/>
        <family val="2"/>
      </rPr>
      <t xml:space="preserve">
Estrategia de monitoreo del SIGEP:  El Sistema de Información y Gestión del Empleo Público – SIGEP como herramienta de monitoreo del talento humano debe mantenerse actualizada, razón por la cual esta estrategia busca la actualización, control y seguimiento de la información que reposa en el SIGEP para que la misma refleje la situación real de los servidores públicos de la entidad. 
Estrategia de Evaluación del Desempeño Laboral y Acuerdos de Gestión: Esta estrategia incluirá los procedimientos para la evaluación del desempeño laboral de los servidores públicos vinculados mediante provisionalidad y adoptará el sistema tipo de evaluación del desempeño laboral definido por la Comisión Nacional del Servicio Civil aplicable a los servidores públicos de carrera administrativa. 
Así mismo, incluye la formulación, ejecución y seguimiento de los acuerdos de gestión suscritos por los gerentes públicos, para el caso de la U.A.E del Servicio Público de Empleo, los cargos de Subdirector Técnico y la Secretaria General 
Estrategia para la inducción y reinducción: Esta estrategia hará parte integral del Plan Institucional de Capacitación, tal como lo señala el Decreto 1567 de 1998.
Estrategia para la medición análisis y mejoramiento del clima organizacional: Esta estrategia incluye la medición del clima laboral y el riesgo psicosocial.
Estrategias sobre el trámite a las situaciones administrativas: Mediante esta estrategia la U.A.E del Servicio Público de Empleo, busca establecer los procedimientos necesarios para el trámite de las situaciones administrativas de que trata el Decreto 648 de 2017, en pro de garantizar la óptima gestión del recurso humano.
Estrategia de gestión de la Información: Esta estrategia incluye la expedición de certificaciones y el archivo de historias laborales, para lo cual se deberá procurar la optimización de la generación de las certificaciones y trabajar conjuntamente con la oficina encargada de la gestión documental para el archivo de las historias laborales.
Para el desarrollo de los planes, programas y estrategias se tiene en cuenta plan de trabajo establecido según los componentes y actividades de la Matriz de Gestión Estratégica del Talento Humano el cual se encuentra adjunto a este documento. 
Hace parte integral de este Plan Estratégico de Talento Humano los planes, programas y estrategias de talento humano que la U.A.E de Servicio Público de Empleo formule anualmente, así como las modificaciones que se llegasen a presentar para cada uno. 
En el documento adjunto al presente plan, detalla la matriz de autodiagnóstico, y la relación de las acciones para intervenir los componentes de talento humano con un nivel de calificación baja y media, así como la inclusión de actividades para fortalecer los componentes que se han cumplido, esto con el fin de avanzar al siguiente nivel de madurez de la gestión estratégica del talento humano, esto es el nivel Consolidación.
Las acciones descritas a continuación deberán tenerse en cuenta en la formulación del plan de acción para talento humano de los años 2020, 2021 y 2022, el plan generado para cada año se formulará previa verificación del plan que lo antecede, con el fin de determinar las acciones que requieren ser mejoradas.</t>
    </r>
  </si>
  <si>
    <t xml:space="preserve">DIMENSIÓN TALENTO HUMANO </t>
  </si>
  <si>
    <t xml:space="preserve">ETAPAS </t>
  </si>
  <si>
    <t xml:space="preserve">CATEGORIA </t>
  </si>
  <si>
    <t xml:space="preserve">ACCIONES DE MEJORA O FORTALECIMIENTO </t>
  </si>
  <si>
    <t xml:space="preserve">Lograr el posicionamiento en el nivel de madurez de Consolidación de la  dimensión de talento humano del Modelo Integrado de Planeación y Gestión - MIPG </t>
  </si>
  <si>
    <t xml:space="preserve">Conocimiento normativo y del entorno </t>
  </si>
  <si>
    <t>Actualizar y crear los procedimientos necesarios de talento humano de acuerdo a la normatividad vigente</t>
  </si>
  <si>
    <t>Organizar los actos administrativos asociados a la organización interna de la entidad (grupos de trabajo)  y  publicar la última modificación de la  distribución de la planta de personal.</t>
  </si>
  <si>
    <t>avanzar en la recopilación y socialización de los lineamientos establecidos por el DAFP y la CNSC, en los diferentes canales de comunicación establecidos en la entidad.</t>
  </si>
  <si>
    <t xml:space="preserve">Gestión de la información  </t>
  </si>
  <si>
    <t>Continuar y reformular si se requiere la estrategia de monitoreo del actualización y seguimiento del SIGEP</t>
  </si>
  <si>
    <t>Mantener actualizada la base de información dispuesta en la entidad relacionada con la planta global y estructural, tipo de vinculación, antigüedad vacancia , asi  mismo como  punto de control se debe validar la información con el SIGEP</t>
  </si>
  <si>
    <t>Propender por el  buen  funcionamiento del sistema de nomina  y mantenerlo actualizado con los ajuste que se requieran según el operador.</t>
  </si>
  <si>
    <t xml:space="preserve">Planeación Estratégica </t>
  </si>
  <si>
    <t>Continuar con la formualción del plan de capacitaciones garantizando  los componentes señalados por el Gobierno Nacional para tal fin</t>
  </si>
  <si>
    <t xml:space="preserve">Continuar con la formulación del plan de bienestar e incentivos, teniendo en cuenta la encuesta de necesidades </t>
  </si>
  <si>
    <t>Continuar con la formulación de plan y la aplicación de las actividades necesarias para garantizar el funcionamiento del SSST</t>
  </si>
  <si>
    <t>Propender por la participación de los servidores públicos en la planeación estrategica de la entidad</t>
  </si>
  <si>
    <t>Gestionar las acciones necesarias para adoptar el modelo de evaluación del desempeño para los empleados de carrera administrativa</t>
  </si>
  <si>
    <t xml:space="preserve">Incluir dentro de la estrategia de inducción y reinducción el tema del Modelo Integrado de Planeación y Gestión </t>
  </si>
  <si>
    <t>Crear herramientas que permitan fortalecer la estrategia de inducción y reinducción (hacer uso de las TIC para mejorar  esta  actividad)</t>
  </si>
  <si>
    <t xml:space="preserve">Arreglo institucional </t>
  </si>
  <si>
    <t>Propender porque el talento humano de la entidad se articule al direccionamiento estrategico</t>
  </si>
  <si>
    <t xml:space="preserve">6. Plan Institucional de Capacitación </t>
  </si>
  <si>
    <t>Adoptar herramientas que permitan conocer la movilidad de los servidores públicos, las vacancias , tiempo de  provisión y realizar la actualización de la herramienta si se requiere</t>
  </si>
  <si>
    <t>Mantener el plan de vacantes actualizado de manera semestral (mantener la herramienta actualizada)</t>
  </si>
  <si>
    <t>Establecer herramientas que permitan conocer los servidores públicos con derecho preferencial a ser encargados (cuando aplique)</t>
  </si>
  <si>
    <t>Provisión de empleo</t>
  </si>
  <si>
    <t xml:space="preserve">Gestión de la Información </t>
  </si>
  <si>
    <t xml:space="preserve">Establecer un plan de trabajo junto con la  oficina de gestión documental para garantizar que la totalidad de los documento de las   hojas de  vida se encuentran en el sistema de gestión documental </t>
  </si>
  <si>
    <t>Meritocracia</t>
  </si>
  <si>
    <t xml:space="preserve">Establecer acercamientos con el DAFP para las asesorias correspondientes para establecer mecanismos para evaluar competencias para los candidatos a cubrir vacantes temporales o de libre nombramiento </t>
  </si>
  <si>
    <t xml:space="preserve">Realizar los trámites sobre registro de carrera   y novedades en listas de elegibles en los términos establecidos por la CNSC </t>
  </si>
  <si>
    <t>Mantener la  herramienta  para el registro de ausentismos.
Implementar  herramientas que permitan  conocer la rotación de personal y mantener actualizada la información relacionada con  prepensionados, cargas de trabajo por empleo y por dependencia, personal afrodescendiente y LGBT</t>
  </si>
  <si>
    <t>Gestión del Desempeño</t>
  </si>
  <si>
    <t>Elaborar un análisis de los resultados sobre los acuerdos de gestión  y establecer herramientas que permitan conocer la evaluación del desempeño en sus diferentes fases</t>
  </si>
  <si>
    <t>Establecer mecanismos para analizar el cumplimiento de los acuerdos de gestión y la evaluación del desempeño</t>
  </si>
  <si>
    <t xml:space="preserve">Capacitación </t>
  </si>
  <si>
    <t>Fortalecer las diferentes líneas del PIC como son la innovación, el gobierno en linea etc</t>
  </si>
  <si>
    <t xml:space="preserve">Incluir campañas de sensibilización en el PIC </t>
  </si>
  <si>
    <t>Bienestar</t>
  </si>
  <si>
    <t>Garantizar la realización de actividades para celebrar el día del servidor público</t>
  </si>
  <si>
    <t>Incluir programas de educación formal en el plan de bienestar</t>
  </si>
  <si>
    <t xml:space="preserve">Incluir , ejecutar y evaluar actividades de inclusión en  el plan de bienestar e incentivos </t>
  </si>
  <si>
    <t xml:space="preserve">Articular los incentivos con los acuerdos de  gestión </t>
  </si>
  <si>
    <t>Propender por que el software de nómina se encuentra con las actualizaciones a las que haya lugar</t>
  </si>
  <si>
    <t>Propender por la organización de la comisión de personal según los parámetros establecidos</t>
  </si>
  <si>
    <t>Adoptar herramientas que permitan conocer las diferentes situaciones administrativas que se presentan en la entidad</t>
  </si>
  <si>
    <t>Dar a conocer el programa de teletrabajo en la entidad</t>
  </si>
  <si>
    <t>Propender por la implementación del programa servimos en la entidad</t>
  </si>
  <si>
    <t>Administración del talento humano</t>
  </si>
  <si>
    <t>Consolidar el mecanismo de memoria institucional y llevar a cabo estrategias para que los servidores públicos mantengan esta práctica.</t>
  </si>
  <si>
    <t>Continuar con los programas de desvinculación asistida.</t>
  </si>
  <si>
    <t>Adoptar programas o estrategias para el reconocimiento de la trayectoria laboral</t>
  </si>
  <si>
    <t>Trabajar con el Grupo de Planeación en la Rendición de cuentas de los gerentes públicos</t>
  </si>
  <si>
    <t xml:space="preserve">Realizar la  medición del clima laboral e implementar mejoras para su mejoramiento
</t>
  </si>
  <si>
    <t>Desvinculación asistida</t>
  </si>
  <si>
    <t>Clima organizacional y cambio cultural</t>
  </si>
  <si>
    <t xml:space="preserve">PLANEACIÓN </t>
  </si>
  <si>
    <t xml:space="preserve">DESARROLLO </t>
  </si>
  <si>
    <t xml:space="preserve">RETIRO </t>
  </si>
  <si>
    <t xml:space="preserve">El valor propuesto para cada vigencia puede variar de acuerdo con el presupuesto aprobado para cada vigencia por el Gobierno Nacional. </t>
  </si>
  <si>
    <r>
      <rPr>
        <b/>
        <sz val="11"/>
        <color theme="1"/>
        <rFont val="Arial Narrow"/>
        <family val="2"/>
      </rPr>
      <t>4. FINANCIACIÓN DEL PLAN ESTRATEGICO Y CONSIDERACIONES</t>
    </r>
    <r>
      <rPr>
        <sz val="11"/>
        <color theme="1"/>
        <rFont val="Arial Narrow"/>
        <family val="2"/>
      </rPr>
      <t xml:space="preserve">
En el siguiente cuadro se detalla la financiación del presente plan estratégico, en el cual el valor global se incrementa en un 4.69% anual. </t>
    </r>
  </si>
  <si>
    <r>
      <rPr>
        <b/>
        <sz val="11"/>
        <color theme="1"/>
        <rFont val="Arial Narrow"/>
        <family val="2"/>
      </rPr>
      <t xml:space="preserve">5. HERRAMIENTAS DE CONTROL Y SEGUIMIENTO </t>
    </r>
    <r>
      <rPr>
        <sz val="11"/>
        <color theme="1"/>
        <rFont val="Arial Narrow"/>
        <family val="2"/>
      </rPr>
      <t xml:space="preserve">
Para cada uno de los planes que conforman el Plan Estratégico de Talento Humano se establecen herramientas de seguimiento, así mismo la Matriz de Gestión Estratégica de Talento Humano que se utilice para cada vigencia, también constituye la herramienta para el seguimiento correspondiente a los componentes de la dimensión de talento humano y por lo tanto a este plan estratégico. 
El Plan Estratégico de Talento Humano, para cada uno de los años será acorde con el plan de acción anual, en el cual se dimensiona la estrategia para cumplir con los componentes de la dimensión de talento humano establecida en el Modelo Integrado de Planeación y Gestión.
En razón a lo anterior, el seguimiento realizado al plan de acción anual constituye la herramienta de control y seguimiento del Presente Plan Estratégico. </t>
    </r>
  </si>
  <si>
    <t xml:space="preserve">PLAN INSTITUCIONAL DE CAPACITACIÓN 2019 </t>
  </si>
  <si>
    <t>RESPONSABLE (S)</t>
  </si>
  <si>
    <t xml:space="preserve">TOTAL </t>
  </si>
  <si>
    <t>Contratación Pública: compras a través de la Tienda Virtual del Estado Colombiano, SECOP II, Aplicativos para realizar los reportes de la gestión contractual (Contraloria y Camara de Comercio), supervisión, modalidades de selección. Estatuto anticorrupción, Codigo unico disciplinario temas de contratación y supervisión.</t>
  </si>
  <si>
    <t>Grupo Gestión de Talento Humano con colaboración del Grupo Contractual</t>
  </si>
  <si>
    <t>Grupo Gestión de Talento Humano</t>
  </si>
  <si>
    <t>Jornada de Inducción</t>
  </si>
  <si>
    <t xml:space="preserve">ACTIVIDAD </t>
  </si>
  <si>
    <t>Jornada de Reinducción - Misional</t>
  </si>
  <si>
    <t>Gestión de las tecnologías de la información: Ofimática, Excel avanzado, actualización de Office, herramientas Informáticas que se usan en el SPE, Paquete de software estadístico Stata, Software Estadístico.</t>
  </si>
  <si>
    <t xml:space="preserve">
Grupo Gestión de Talento Humano con colaboración de la 
Subdirección Desarrollo y Tecnología</t>
  </si>
  <si>
    <t>Innovación: Qué significa innovación en la práctica, beneficios puede obtener mi empresa de la innovación, Cómo innovar sistemáticamente, Ejercicios prácticos para innovar sosteniblemente, Herramientas y metodologías que pueden utilizarse en el proceso innovador.</t>
  </si>
  <si>
    <t>Grupo Gestión de Talento Humano. Secretaría General</t>
  </si>
  <si>
    <t>Buen Gobierno: Gobierno en Línea, Régimen Disciplinario de los Servidores Públicos. Políticas Anticorrupción. MIPG, evaluación de proyectos.</t>
  </si>
  <si>
    <t>Gestión administrativa</t>
  </si>
  <si>
    <t xml:space="preserve">Atención al ciudadano: Derechos de petición - atención a  población con discapacidad. </t>
  </si>
  <si>
    <t>Planificación, desarrollo territorial y nacional</t>
  </si>
  <si>
    <t>Cultura organizacional</t>
  </si>
  <si>
    <t>Gobierno en Línea</t>
  </si>
  <si>
    <t xml:space="preserve">Charla sobre declaración de renta, requisitos, modificaciones y presentación. </t>
  </si>
  <si>
    <t>Gestión documental</t>
  </si>
  <si>
    <t>Grupo Gestión de Talento Humano.  Secretaria General</t>
  </si>
  <si>
    <t>Gestión del Talento Humano</t>
  </si>
  <si>
    <t>Derecho de acceso a la información</t>
  </si>
  <si>
    <t>Participación ciudadana</t>
  </si>
  <si>
    <t xml:space="preserve">Curso virtual MIPG </t>
  </si>
  <si>
    <t>Fortalecimiento de habilidades gerenciales para directivos: Comunidad virtual, ruta de formación gerencial y capacitaciones de la ESAP de la subdirección de alto gobierno dirigida a los directivos.</t>
  </si>
  <si>
    <t>Programa de Bilinguismo SENA - DAFP: inglés</t>
  </si>
  <si>
    <t>Curso en derecho tributario o herramientas tributarias</t>
  </si>
  <si>
    <t>Curso de herramientas de liderazgo y gerencia pública</t>
  </si>
  <si>
    <t xml:space="preserve">Curso herramientas del derecho contractual </t>
  </si>
  <si>
    <t>Curso de fundamentación en Administración Pública</t>
  </si>
  <si>
    <t>Curso norma técnica de calidad para el sector público</t>
  </si>
  <si>
    <t xml:space="preserve">Cursos de fortalecimiento de habilidades gerenciales </t>
  </si>
  <si>
    <t xml:space="preserve">Curso en Régimen disciplinario de los servidores públicos </t>
  </si>
  <si>
    <t>PROGRAMA</t>
  </si>
  <si>
    <t>LINEA ESTRATEGICA</t>
  </si>
  <si>
    <t>OBJETIVO</t>
  </si>
  <si>
    <t>NOMBRE DE LA ACTIVIDAD</t>
  </si>
  <si>
    <t>ACTIVIDAD</t>
  </si>
  <si>
    <t>DESCRIPCIÓN</t>
  </si>
  <si>
    <t>OBSERVACIONES PARA FICHA TECNICA</t>
  </si>
  <si>
    <t>FECHA PROBABLE DE REALIZACION</t>
  </si>
  <si>
    <t>No. ESTIMADO DE PARTICIPANTES EN CADA JORNADA</t>
  </si>
  <si>
    <t>FEB</t>
  </si>
  <si>
    <t>MAR</t>
  </si>
  <si>
    <t>ABR</t>
  </si>
  <si>
    <t>MAY</t>
  </si>
  <si>
    <t>JUN</t>
  </si>
  <si>
    <t>JUL</t>
  </si>
  <si>
    <t>AGO</t>
  </si>
  <si>
    <t>SEP</t>
  </si>
  <si>
    <t>OCT</t>
  </si>
  <si>
    <t>NOV</t>
  </si>
  <si>
    <t>DIC</t>
  </si>
  <si>
    <t>VIDA SOCIAL</t>
  </si>
  <si>
    <t>La Felicidad como pilar de la productividad</t>
  </si>
  <si>
    <t>Promover espacios de equilibrio de vida laboral y vida familiar</t>
  </si>
  <si>
    <t>Cumpleaños</t>
  </si>
  <si>
    <t>Celebración de cumpleaños</t>
  </si>
  <si>
    <t>Conmemoración mensual de cumpleaños con el acompañamiento del Equipo Directivo</t>
  </si>
  <si>
    <t>Mensual</t>
  </si>
  <si>
    <t xml:space="preserve">Celebración Dia de la Mujer  y del hombre </t>
  </si>
  <si>
    <t xml:space="preserve"> Conmemoración dia de la mujer del  hombre </t>
  </si>
  <si>
    <t xml:space="preserve">Reconocer la labor de la mujer y el hombre en las organizaciones y en la sociedad </t>
  </si>
  <si>
    <t xml:space="preserve">Mujer: Realizar una campaña de belleza que incluya spa de manos, maquillaje de uñas y cepillado  .
Hombre : Realizar terapias relacionados con masajes corporales (cuello, espalda y brazos) </t>
  </si>
  <si>
    <t xml:space="preserve">Marzo </t>
  </si>
  <si>
    <t>Celebración de Halloween</t>
  </si>
  <si>
    <t>Concurso de disfraces</t>
  </si>
  <si>
    <t>Promover la creatividad y trabajo en equipo entre las diferentes áreas de la Unidad</t>
  </si>
  <si>
    <t>Los funcionarios se disfrazarán según la temática  asignada al azar para cada dependencia, la mejor dependencia recibira una  actividad de  gimnasio, se debera promover el uso de  materiales reciclables.</t>
  </si>
  <si>
    <t>octubre</t>
  </si>
  <si>
    <t xml:space="preserve">De acuerdo al  grupo  ganador </t>
  </si>
  <si>
    <t xml:space="preserve">Dia del niño </t>
  </si>
  <si>
    <t xml:space="preserve">Celebración del  dia del niño </t>
  </si>
  <si>
    <t xml:space="preserve">Celebrar el dia del niño </t>
  </si>
  <si>
    <t xml:space="preserve">Abril: Boletas dobles para un parque de diversiones. 
Octubre: Entregar detalle con dulces 
</t>
  </si>
  <si>
    <t>Abril  y octubre</t>
  </si>
  <si>
    <t>Día de la Familia</t>
  </si>
  <si>
    <t>Desarrollo integral de la familia</t>
  </si>
  <si>
    <t>Proveer a los funcionarios y sus familias, herramientas y espacios para potenciar sus recursos afectivos, económicos, culturales.</t>
  </si>
  <si>
    <t>De acuerdo con la Ley 1857 de 2017 y Decreto 051 de 2018, la Entidad otorga un día libre al funcionario para disfrutar con su familia 2 veces al año</t>
  </si>
  <si>
    <t>Una Semestral</t>
  </si>
  <si>
    <t>Celebración de Navidad</t>
  </si>
  <si>
    <t>Concurso decoración de navidad</t>
  </si>
  <si>
    <t xml:space="preserve">Promover el espiritu navideño. </t>
  </si>
  <si>
    <t>Organizar  un concurso de decoración navideña, fomentando el uso de materiales reutilizables y cuidado del medio ambiente, se premiara  a la  dependencia que  demuestre su compromiso con el medio ambiente y capacidad innovadora .
El premio debera  incluir a  todos los participantes del grupo (puede ser una  clase de cocina o un actividad recreativa- gimnasia)</t>
  </si>
  <si>
    <t>Diciembre</t>
  </si>
  <si>
    <t>La integridad y la transparencia como pilares de los servidores y la cultura de la Entidad</t>
  </si>
  <si>
    <t>Ruta del conocimiento y la diversión del SPE</t>
  </si>
  <si>
    <t>Día del Servidor Público</t>
  </si>
  <si>
    <t>Realizar una jornada de reflexión institucional  que permita fortalecer el sentido de pertenencia, los valores y la ética del servicio en lo público</t>
  </si>
  <si>
    <t xml:space="preserve">Conmemoración el lunes 25 de junio. Reconocimiento al Mejor funcionario de la Entidad ( se escogera al mejor  funcionario teniendo en cuenta que el mismo debe  cumplir con parametros como : evaluacion del desempeño sobresaliente y vivenciar el codigo de integridad), el servidor público escogido  recibira una felicitación y reconocimiento que reposara en su hoja de vida, adicional se realizara una charla ludica sobre trabajo en equipo, etica de lo público y buen gobierno.
</t>
  </si>
  <si>
    <t>junio</t>
  </si>
  <si>
    <t>RECREACIÓN, DEPORTE Y SALUD</t>
  </si>
  <si>
    <t>Promover espacios de recreación y deporte que contribuyan a mantener una vida saludable y equilibrada</t>
  </si>
  <si>
    <t>Por tu Salud y Bienestar</t>
  </si>
  <si>
    <t>Prácticas libres</t>
  </si>
  <si>
    <t>Promover la realización de actividades deportivas o de salud que contribuyan con la mejora de las condiciones físicas y mentales de los funcionarios participantes.</t>
  </si>
  <si>
    <t xml:space="preserve">Suministrar un "MENU" que contenga los siguientes combos: COMBO 1 - Dos pases de práctica libre de natación, 1 pase para turco o sauna o gimnasio ; COMBO 2 - Un pase de SPA y COMBO 3 - Un pase para participar en una carrera: Media Maratón, Carrera de la Mujer u otra. Se realiza convocatoria semestral. Para el caso del Combo 3 solamente es posible acceder a uno en el año. </t>
  </si>
  <si>
    <t>Abril o  Mayo</t>
  </si>
  <si>
    <t>Promover y mantener la salud física y mental</t>
  </si>
  <si>
    <t>Contágiate de buena salud</t>
  </si>
  <si>
    <t>Combatir el estrés laboral y promover hábitos de vida saludable</t>
  </si>
  <si>
    <t>Realizar jornada de la salud y el cuidado</t>
  </si>
  <si>
    <t>Realizar una jornadas de un día saludable, de 8 horas laborables para llevar a cabo actividades relacionadas con manejo de estrés, relajación, nutrición y salud, terapia antiestrés puesto a puesto (participación estimada de 140 personas), masaje relajante de cuello y espalda (participación estimada de 80 personas). Debe incluir  refrigerio saludable según elección de la Entidad para lo cual debe presentar mínimo 3 propuestas para elección de la Entidad. Igualmente debe incluir personal que apoye de manera práctica actividades enfocadas a Alimentación y Estrés además de un personaje que visite las instalaciones y promueva la práctica del deporte, el ejercicio cardiovascular y hábitos de vida saludables (consumo de agua, alimentos nutritivos, erradicación de consumo de tabaco y alcohol)</t>
  </si>
  <si>
    <t>Mayo- Septiembre</t>
  </si>
  <si>
    <t>PROMOCION DE PROGRAMAS DE AHORRO, VIVIENDA Y PROYECTOS DE VIDA</t>
  </si>
  <si>
    <t>Promover la cultura de la inversión en educación y vivienda y fomentar estilos comportamiento enfocados a la construcción de un futuro deseable a partir de la definición de proyectos de vida</t>
  </si>
  <si>
    <t>Ayudamos a construir tu futuro</t>
  </si>
  <si>
    <t>Educación Financiera</t>
  </si>
  <si>
    <t>Realizar una jornada de educación financiera que incluya temas de adquisición de vivienda, fomento de la educación e inversión, proyectos de vida</t>
  </si>
  <si>
    <t>Una jornada asesoria - práctica con una duración  mínima de 4 horas en las instalaciones de la Entidad, gestionada con el Fondo Nacional del Ahorro y los Fondos de Pensiones</t>
  </si>
  <si>
    <t>Agosto</t>
  </si>
  <si>
    <t>CLIMA Y CULTURA</t>
  </si>
  <si>
    <t>Fortalecer el liderazgo a partir de espacios de desarrollo y crecimiento</t>
  </si>
  <si>
    <t>Generar una cultura organizacional basada en un modelo de liderazgo efectivo</t>
  </si>
  <si>
    <t>El liderazgo pilar de la cultura organizacional</t>
  </si>
  <si>
    <t xml:space="preserve">Realizar acciones enfocadas a generar y mantener un modelo de liderazgo </t>
  </si>
  <si>
    <t>Desarrollar una estrategia de fortalecimiento de líderes en la que se construya de manera conjunta el tipo de líder que requiere la Entidad</t>
  </si>
  <si>
    <t>Estrategia de construcción conjunta con todos los colaboradores de la Entidad incluyendo los jefes de área. Se debe contar con profesionales especializados en estrategias de coach individual y grupal. El objetivo es generar una cultura institucional alineada con el código de integridad y fortalecida con el liderazgo. La metolodogía se define de manera conjunta con el proveedor del servicio.</t>
  </si>
  <si>
    <t>Según propuesta de proveedor</t>
  </si>
  <si>
    <t xml:space="preserve">Clima Laboral </t>
  </si>
  <si>
    <t xml:space="preserve">Medición del clima laboral </t>
  </si>
  <si>
    <t xml:space="preserve">Midiendo el Clima Laboral </t>
  </si>
  <si>
    <t xml:space="preserve">Realizar la medición del clima  laboral </t>
  </si>
  <si>
    <t xml:space="preserve">Realizar la medición del clima laboral de acuerdo a los parametros establecidos en la Ley </t>
  </si>
  <si>
    <t>Realizar la medición del clima laboral de acuerdo a los parametros establecidos en la Ley, evaluando el entorno en el cual el funcionario se desempeña  y sus relaciones laborales, establecer el diagnostico y  proponer las actividades de mejora.</t>
  </si>
  <si>
    <t xml:space="preserve">Agosto </t>
  </si>
  <si>
    <t>Fortalecer el clima laboral del SPE</t>
  </si>
  <si>
    <t>Encuentro vivencial del fortalecimiento del clima organizacional</t>
  </si>
  <si>
    <t>Taller vivencial Reactivando la comunicación</t>
  </si>
  <si>
    <t>Realizar taller</t>
  </si>
  <si>
    <t>Realizar tres talleres vivenciales (grupos de 25 personas, según la dependencia a la que pertenecen), la propuesta debe contener como minimo taller ludico, refrigerio ajustado a las directirces de austeridad  e incluir temas como trabajo en equipo, comunicación asertiva, y temas asociados a las buenas practicas de comunicación .</t>
  </si>
  <si>
    <t>Generar una cultura organizacional basada en el Código de Integridad</t>
  </si>
  <si>
    <t>Somos éticos y consistentes con nuestros valores</t>
  </si>
  <si>
    <t>Realizar acciones enfocadas a la promoción, mantenimiento y vivencia del Código de Integridad</t>
  </si>
  <si>
    <t>Desarrollar una estrategia de conocimiento y vivencia del Código de Integridad</t>
  </si>
  <si>
    <t>Se debe tener en cuenta la caja de herramientas definida por el DAFP</t>
  </si>
  <si>
    <t>Retiro asistido</t>
  </si>
  <si>
    <t xml:space="preserve">Preparar a los  pensionados para enfrentar su retiro </t>
  </si>
  <si>
    <t>El arte de reinventar</t>
  </si>
  <si>
    <t>Preparación de Prepensionados</t>
  </si>
  <si>
    <t>Realizar charla orientadora</t>
  </si>
  <si>
    <t>Realizar una charla orientadora en el segundo semestre. Se debe incluir facilitador con experiencia en el manejo de este tipo temas. Se debe suministrar a los participantes herramientas para atender la situación de retiro del campo laboral enfocada a emprendimiento, manejo del tiempo libre, motivación entre otros. Se llevará a cabo en la ciudad de Bogotá.</t>
  </si>
  <si>
    <t>Septiembre</t>
  </si>
  <si>
    <t>Salud</t>
  </si>
  <si>
    <t>Programa de Salud</t>
  </si>
  <si>
    <t>Programa Entorno Laboral Saludable</t>
  </si>
  <si>
    <t>Realizar actividades, de acuerdo al programa y planeación de la Función Pública</t>
  </si>
  <si>
    <t>La Entidad hará parte del programa de entorno laboral saludable que lidera la Función Pública en alianza con la Universidad Santo Tomas y el Ministerio de Transporte, en el marco de las políticas de bienestar social, protección y servicios sociales, con el objetivo de construir un modelo que permita generar un mejor ambiente de trabajo basado en la práctica de hábitos de vida saludable y actividad física. Martes y jueves en las tardes</t>
  </si>
  <si>
    <t xml:space="preserve">a partir de marzo  y por  cinco (5) meses </t>
  </si>
  <si>
    <t>OBSERVACIONES:</t>
  </si>
  <si>
    <t>Este programa esta sujeto a modificaciones asociadas al efecto de las actividades en la población, satisfacción, asistencia, cobertura, presupuesto y prioridades institucionales o situaciones administrativas que se presenten durante su implementación.
El portafolio o propuestas de las actividades donde así se requiera, se debe presentar una vez se adjudique el proceso de contratación y previo al desarrollo de cada actividad según las obligaciones pactadas</t>
  </si>
  <si>
    <r>
      <t>Se entrega un mensaje de felicitación al servidor que cumple años firmado por todos los colaboradores de la Entidad. Se coordina con el área de comunicaciones para realizar la felicitación a través de la voz del empleo, para ello se remite mensualmente el listado al área indicada. Se comparte mensualmente una torta para todos los colaboradores, el último viernes de cada mes.</t>
    </r>
    <r>
      <rPr>
        <u/>
        <sz val="11"/>
        <color theme="1"/>
        <rFont val="Arial Narrow"/>
        <family val="2"/>
      </rPr>
      <t xml:space="preserve"> </t>
    </r>
    <r>
      <rPr>
        <sz val="11"/>
        <color theme="1"/>
        <rFont val="Arial Narrow"/>
        <family val="2"/>
      </rPr>
      <t>Se otorgara medio dia  remunerado para el cumpleañero quien deberá informar con anterioridad el dia de disfrute.</t>
    </r>
  </si>
  <si>
    <t>PLAN DE BIENESTAR SOCIAL E INCENTIVOS 2019</t>
  </si>
  <si>
    <t>RESPONSABLE</t>
  </si>
  <si>
    <t xml:space="preserve">PLAN ANUAL DE ADQUISICIONES 2019 </t>
  </si>
  <si>
    <t>PLAN ANTICORRUPCIÓN
COMPONENTE GESTIÓN DEL RIESGO</t>
  </si>
  <si>
    <t xml:space="preserve">SUBCOMPONENTE </t>
  </si>
  <si>
    <t xml:space="preserve">META O PRODUCTO </t>
  </si>
  <si>
    <t xml:space="preserve">RESPONSABLE </t>
  </si>
  <si>
    <t xml:space="preserve">FECHA PROGRAMADA </t>
  </si>
  <si>
    <t xml:space="preserve">Subcomponente 1
Política de Administración de Riesgos </t>
  </si>
  <si>
    <t xml:space="preserve">1.1. </t>
  </si>
  <si>
    <t xml:space="preserve">Realizar una revisión de la política de administración de riesgos y de ser necesaria actualizarla </t>
  </si>
  <si>
    <t>Política revisada</t>
  </si>
  <si>
    <t xml:space="preserve">Dirección General </t>
  </si>
  <si>
    <t xml:space="preserve">Subcomponente 2 
Construcción del Mapa de Riesgos </t>
  </si>
  <si>
    <t xml:space="preserve">2.1. </t>
  </si>
  <si>
    <t xml:space="preserve">Elaborar las jornadas necesarias para la construcción del mapa de riesgos de corrupción y la definición de acciones para mitigar los riesgos </t>
  </si>
  <si>
    <t xml:space="preserve">Mapa de Riesgos de Corrupción </t>
  </si>
  <si>
    <t xml:space="preserve">Dirección General / Dependencias </t>
  </si>
  <si>
    <t xml:space="preserve">Subcomponente 3
Consulta y Divulgación </t>
  </si>
  <si>
    <t xml:space="preserve">3.1. </t>
  </si>
  <si>
    <t xml:space="preserve">Publicar en la página Web de la Unidad el documento del Plan Anticorrupción y de Atención al Ciudadano, para consulta de todos los grupos de interés </t>
  </si>
  <si>
    <t>Plan Anticorrupción y de Atención al Ciudadano (Documento en consulta)</t>
  </si>
  <si>
    <t>3.2.</t>
  </si>
  <si>
    <t xml:space="preserve">Publicar en la página Web de la Unidad el documento definitivo del Plan Anticorrupción y de Atención al Ciudadano </t>
  </si>
  <si>
    <t xml:space="preserve">Plan Anticorrupción y de Atención al Ciudadano publicado </t>
  </si>
  <si>
    <t xml:space="preserve">Dirección General /Planeación </t>
  </si>
  <si>
    <t xml:space="preserve">Subcomponente 4
Monitoreo y revisión </t>
  </si>
  <si>
    <t xml:space="preserve">4.1. </t>
  </si>
  <si>
    <t xml:space="preserve">Realizar el monitoreo a cada una de las acciones propuestas en el mapa de riesgos de corrupción </t>
  </si>
  <si>
    <t xml:space="preserve">Monitoreo del Mapa de Riesgos de Corrupción </t>
  </si>
  <si>
    <t xml:space="preserve">Líderes de los procesos 
Asesor de Planeación </t>
  </si>
  <si>
    <t xml:space="preserve">Abril, Agosto y Diciembre </t>
  </si>
  <si>
    <t xml:space="preserve">Subcomponente 5
Seguimiento  </t>
  </si>
  <si>
    <t xml:space="preserve">5.1. </t>
  </si>
  <si>
    <t xml:space="preserve">Realizar el seguimiento a las acciones del mapa de riesgos de corrupción </t>
  </si>
  <si>
    <t xml:space="preserve">Informe de seguimiento del mapa de riesgos de corrupción </t>
  </si>
  <si>
    <t xml:space="preserve">Asesor Control Interno </t>
  </si>
  <si>
    <t xml:space="preserve">MAPA DE RIESGOS DE CORRUPCIÓN </t>
  </si>
  <si>
    <t xml:space="preserve">IDENTIFICACIÓN DEL RIESGO </t>
  </si>
  <si>
    <t xml:space="preserve">VALORACIÓN DEL RIESGO </t>
  </si>
  <si>
    <t xml:space="preserve">PROCESO </t>
  </si>
  <si>
    <t xml:space="preserve">CAUSAS </t>
  </si>
  <si>
    <t xml:space="preserve">RIESGO </t>
  </si>
  <si>
    <t>CONSECUENCIAS</t>
  </si>
  <si>
    <t xml:space="preserve">ANÁLISIS DEL RIESGO </t>
  </si>
  <si>
    <t xml:space="preserve">RIESGO INHERENTE </t>
  </si>
  <si>
    <t xml:space="preserve">CONTROLES </t>
  </si>
  <si>
    <t xml:space="preserve">RIESGO RESIDUAL </t>
  </si>
  <si>
    <t xml:space="preserve">ACCIONES ASOCIADAS AL CONTROL </t>
  </si>
  <si>
    <t xml:space="preserve">PROB </t>
  </si>
  <si>
    <t>CAL</t>
  </si>
  <si>
    <t xml:space="preserve">IMPACTO </t>
  </si>
  <si>
    <t xml:space="preserve">CAL </t>
  </si>
  <si>
    <t xml:space="preserve">ZONA DE RIESGO </t>
  </si>
  <si>
    <t>PROB</t>
  </si>
  <si>
    <t xml:space="preserve">ACCIONES </t>
  </si>
  <si>
    <t xml:space="preserve">FECHA DE FINALIZACIÓN </t>
  </si>
  <si>
    <t>Adquisiciones</t>
  </si>
  <si>
    <t xml:space="preserve">
a) Reconocimiento de dádivas
b) Redireccionamiento de los aspectos técnicos y financieros en la estructuración de los estudios
c) Intereses particulares
d) Influencia en decisiones para elaboración de los estudios  </t>
  </si>
  <si>
    <t xml:space="preserve">Estudios previos elaborados para favorecer a un tercero </t>
  </si>
  <si>
    <t xml:space="preserve">
a) Beneficios a un particular
b Detrimentro patrimonial 
c) Incumplimiento de objetivos institucionales
</t>
  </si>
  <si>
    <t xml:space="preserve">Rara vez </t>
  </si>
  <si>
    <t xml:space="preserve">Catastrófico </t>
  </si>
  <si>
    <t xml:space="preserve">EXTREMA </t>
  </si>
  <si>
    <t xml:space="preserve">a) Instructivo de elaboración de estudios previos </t>
  </si>
  <si>
    <t xml:space="preserve">Extrema </t>
  </si>
  <si>
    <t>1. Verificar la implementación del
instructivo de estudios previos
2. Verificar el cumplimiento de los plazos de
cada modalidad de contratación
3. Realizar seguimiento a la matriz de control de los procesos contractuales.
4. Verificar que los soportes precontractuales de los procesos de contratación reposen en la carpeta de cada uno, asi mismo en la carepta compartida de la Coordinación contractual</t>
  </si>
  <si>
    <t xml:space="preserve">Secretaria General- Grupo contractual </t>
  </si>
  <si>
    <t xml:space="preserve">Todos los procesos </t>
  </si>
  <si>
    <t xml:space="preserve">a) Falta de probidad del servidor público
para incluir especificaciones técnicas y/o
modalidades de contratación
b) Falta de claridad en los criterios para
la escogencia del tercero
c) Falta de verificación en los requisitos
de la elaboración de los estudios previos
d) Fallas en el proceso de planeación
e) Estudios previos manipulados
f) Favorecer a un tercero
g.)deficiencia en la supervisión
h) Interés indebido en la celebración del
contrato </t>
  </si>
  <si>
    <t xml:space="preserve">Recibir servicios o bienes sin el cumplimiento de los requisitos establecidos en el contrato, en beneficio de un tercero </t>
  </si>
  <si>
    <t xml:space="preserve">a) Demoras en los procesos pre
contractuales
b) Beneficios a un particular
c) Detrimento patrimonial
d) Incumplimiento de objetivos
institucionales
e) Demandas institucionales </t>
  </si>
  <si>
    <t xml:space="preserve">a) Procedimientos y formatos claros
b) Seguimiento financiero en la
legalización de los contratos
c) Comité de contratación 
d) Seguimiento a metas sociales a partir del objeto contractual y obligaciones </t>
  </si>
  <si>
    <t xml:space="preserve">Improbable </t>
  </si>
  <si>
    <t xml:space="preserve">Alta </t>
  </si>
  <si>
    <t>1.Informes periódicos de seguimiento que den cuenta del cumplimiento de los contratos.
2. Implementación del Manual de supervisión.
3. Verificar que los soportes contractuales y post contractuales de los procesos de contratación reposen en la carpeta de cada uno, asi mismo en la carepta compartida de la Coordinación contractual.
4. Publicación oportuna en el SECOP de los todos los procesos contractuales</t>
  </si>
  <si>
    <t xml:space="preserve">Secretaria
General /
Coordinación
Contractual </t>
  </si>
  <si>
    <t xml:space="preserve">Gestión de Talento Humano </t>
  </si>
  <si>
    <t>1. Desconocimiento por  parte de  los  funcionarios de los cronogramas de nomina.
2. Fallas recurrentes  en el sistema.
3. Demoras en el reporte de las novedades por parte de los funcionarios .
4. Actualización constante de  normatividad.</t>
  </si>
  <si>
    <t xml:space="preserve">Liquidar o realizar pagos en exceso por
nómina, o realizar pagos a funcionarios
inexistentes, para beneficio propio o de
un tercero.
</t>
  </si>
  <si>
    <t>1. Detrimento patrimonial
2. Pagos realizados no correspondientes a lo real
3. Apertura de procesos
disciplinarios</t>
  </si>
  <si>
    <t xml:space="preserve">a) Mantenimiento preventivo y actualización del software de nómina 
</t>
  </si>
  <si>
    <t>1. Suscribir contrato de servicios para actualización y soporte permanente del sofware de nómina.</t>
  </si>
  <si>
    <t xml:space="preserve">Secretaria General- Grupo Gestión de Talento Humano </t>
  </si>
  <si>
    <t>1. Falta de verificación previa al nombramiento.
2. Desconocimiento de los requisitos para el empleo a  ocupar 
3. Falsedad en documentación aportada
4. Falsedad en la certificación de verificación de requisitos expedida 
5. Presión ante la urgencia de efectuar la posesión en el cargo  o efectuar o  cubrir la vacancia.</t>
  </si>
  <si>
    <t xml:space="preserve">Vinculación de personal que no reúne requisitos en beneficio de un tercero </t>
  </si>
  <si>
    <t xml:space="preserve">1. Apertura de procesos disciplinarios.
2. Vinculación de personal no competente.
3. Movimientos de  personal autorizados  sin el  lleno de los requisitos </t>
  </si>
  <si>
    <t xml:space="preserve">MODERADA </t>
  </si>
  <si>
    <t>1. Aplicar el formato de verificación de requisitos aprobado por el Coordinador de Talento Humano y el Secretario General
2. Actualizar  el procedimiento de nombramiento.</t>
  </si>
  <si>
    <t xml:space="preserve">BAJA </t>
  </si>
  <si>
    <t xml:space="preserve">1. Darle cumplimiento al formato y
procedimiento establecido según la dinámica de vinculación de personal en el periodo respectivo.
2. Dar a conocer los  procedimientos actualizados asociados al nombramiento, mediante los mecanismos de comunicación dispuestos en la entidad. 
</t>
  </si>
  <si>
    <t xml:space="preserve">Gestión de la Red de Prestadores del SPE </t>
  </si>
  <si>
    <t>1. La persona jurídica necesita obtener la autorización de manera rápida 
2. La persona jurídica está incumpliendo algún requisito legal con conocimiento 
3. Interés y/o relación personal entre el solicitante y el funcionario encargado del proceso 
4. Falsedad en los informes de seguimiento realizados al prestador</t>
  </si>
  <si>
    <t xml:space="preserve">Recibir dádivas o beneficios a nombre
propio o de terceros por realizar la
autorización y renovación sin el cumplimiento de los requisitos y/o evitar un posible procedimiento sancionatorio sin el cumplimiento de requisitos </t>
  </si>
  <si>
    <t xml:space="preserve">1. Prestador autorizado que incumple los requisitos legales
2. Afectación a los usuarios (oferentes y demandantes)
3. Sanciones disciplinarias
4. Pérdida de credibilidad institucional </t>
  </si>
  <si>
    <t xml:space="preserve">Posible </t>
  </si>
  <si>
    <t>1. Código de ética y buen gobierno
2. Procedimiento autorizaciones</t>
  </si>
  <si>
    <t xml:space="preserve">1. Realizar una revisión detallada del expediente por parte del Coordinador de seguimiento y monitoreo (Filtro de firmas y revisiones) </t>
  </si>
  <si>
    <t xml:space="preserve">Subdirección de Administración y Seguimiento </t>
  </si>
  <si>
    <t xml:space="preserve">Gestión del Sistema de Información del SPE </t>
  </si>
  <si>
    <t xml:space="preserve">1. Intereses particulares sobre el interés general por parte de funcionarios o contratistas
2. Vulnerabilidad en las restricciones para el acceso a las bases de datos </t>
  </si>
  <si>
    <t>Venta y utilización de manera fraudulenta de las bases de datos de propiedad de la unidad</t>
  </si>
  <si>
    <t xml:space="preserve">1. Apertura de procesos disciplinarios
2. Credibilidad y pérdida de imagen institucional </t>
  </si>
  <si>
    <t xml:space="preserve">1. Controles de acceso para la
información
2. Acuerdos de confiabilidad y/o cláusulas de confidencialidad con contratistas y proveedores </t>
  </si>
  <si>
    <t xml:space="preserve">PLAN ANTICORRUPCIÓN
COMPONENTE RACIONALIZACIÓN DE TRAMITES </t>
  </si>
  <si>
    <t xml:space="preserve">NOMBRE DEL TRAMITE </t>
  </si>
  <si>
    <t xml:space="preserve">TIPO DE RACIONALIZACIÓN </t>
  </si>
  <si>
    <t xml:space="preserve">ACCIÓN ESPECIFICA DE RACIONALIZACIÓN </t>
  </si>
  <si>
    <t xml:space="preserve">SITUACION ACTUAL </t>
  </si>
  <si>
    <t xml:space="preserve">DESCRIPCIÓN DE LA MEJORA A REALIZAR AL TRÁMITE </t>
  </si>
  <si>
    <t xml:space="preserve">BENEFICIO AL CIUDADANO Y/O ENTIDAD </t>
  </si>
  <si>
    <t xml:space="preserve">DEPENDENCIA RESPONSABLE </t>
  </si>
  <si>
    <t xml:space="preserve">FECHA DE REALIZACIÓN </t>
  </si>
  <si>
    <t xml:space="preserve">FECHA DE INICIO </t>
  </si>
  <si>
    <t xml:space="preserve">FEHA DE FINALIZACIÓN </t>
  </si>
  <si>
    <t xml:space="preserve">
Autorización para la prestación de los servicios de gestión y colocación del servicio público de empleo.
</t>
  </si>
  <si>
    <t>Tecnológica</t>
  </si>
  <si>
    <t xml:space="preserve">Registro automatico desde el formulario web de solicitud del tramite tanto en el gestor documental de la entidad como en la herramienta de control integrado de prestadores.
</t>
  </si>
  <si>
    <t xml:space="preserve">Recepción del trámite por medio del correo electrónico, luego registro manual en el gestor documental y posteriormente registro manual en la herramienta de control de prestadores. </t>
  </si>
  <si>
    <t xml:space="preserve">Automatizar los procesos del trámite en línea tanto al interior como al exterior de la entidad, desde el momento de la solicitud hasta la finalización del trámite. </t>
  </si>
  <si>
    <t xml:space="preserve">Reducción de costos y tiempos por  desplazamientos, acceso público al trámite en línea.  </t>
  </si>
  <si>
    <t xml:space="preserve">Subdirección de Administración y Seguimiento - Subdirección de Desarrollo y Tecnología </t>
  </si>
  <si>
    <t xml:space="preserve">PLAN ANTICORRUPCIÓN
COMPONENTE RENDICIÓN DE CUENTAS </t>
  </si>
  <si>
    <t>ACTIVIDADES</t>
  </si>
  <si>
    <t>FECHA PROGRAMADA</t>
  </si>
  <si>
    <t xml:space="preserve">Subcomponente 1 
Información de calidad y en lenguaje comprensible </t>
  </si>
  <si>
    <t>Publicar en la página web de la Unidad las memorias de los eventos que se realizan para la promoción de la entidad y su red de prestadores</t>
  </si>
  <si>
    <t xml:space="preserve">Publicaciones en la página web de la Unidad </t>
  </si>
  <si>
    <t xml:space="preserve">Dirección General - Equipo de Comunicaciones </t>
  </si>
  <si>
    <t xml:space="preserve">Cada vez que se realiza un evento propio de la Unidad o en compañía de otras entidades u organizaciones </t>
  </si>
  <si>
    <t xml:space="preserve">Subcomponente 2 
Diálogo de doble vía con la ciudadanía y sus organizaciones </t>
  </si>
  <si>
    <t>Establecer la estrategia de articulación de actores y la red de prestadores en el territorio - Realizar dos mesas de trabajo para la articulación de la red de prestadores en el (SEGUNDO SEMESTRE)cuarto trimestre de 2019, la primera en la ciudad de Bogotá y la segunda en la ciudad de Medellín.</t>
  </si>
  <si>
    <t>Escenarios de Diálogo</t>
  </si>
  <si>
    <t>2.2.</t>
  </si>
  <si>
    <t xml:space="preserve">Llevar a cabo la rendición de cuentas de la vigencia 2018 </t>
  </si>
  <si>
    <t xml:space="preserve">Rendición de cuentas realizada </t>
  </si>
  <si>
    <t xml:space="preserve">Dirección General - Grupo de Planeación </t>
  </si>
  <si>
    <t xml:space="preserve">Subcomponente 3
Evaluación y retroalimentación a la gestión institucional </t>
  </si>
  <si>
    <t>4.1.</t>
  </si>
  <si>
    <t xml:space="preserve">Realizar la evaluación de toda la rendición de cuentas de la vigencia 2018 </t>
  </si>
  <si>
    <t xml:space="preserve">Informe de evaluación de la rendición de cuentas </t>
  </si>
  <si>
    <t xml:space="preserve">4.2. </t>
  </si>
  <si>
    <t xml:space="preserve">Formular las acciones de mejora de la rendición de cuentas de la vigencia 2018 </t>
  </si>
  <si>
    <t xml:space="preserve">Plan de mejoramiento de la rendición de cuentas </t>
  </si>
  <si>
    <t xml:space="preserve">PLAN ANTICORRUPCIÓN
COMPONENTE MECANISMOS PARA MEJORAR LA ATENCIÓN AL CIUDADANO </t>
  </si>
  <si>
    <t xml:space="preserve">Subcomponente 1
Estructura administrativa y Direccionamiento Estratégico </t>
  </si>
  <si>
    <t>Incluir en la agenda del Comité Institucional de Gestión y Desempeño temas relacionados con el servicio al ciudadano</t>
  </si>
  <si>
    <t>Acta de reunión</t>
  </si>
  <si>
    <t xml:space="preserve">Trimestral </t>
  </si>
  <si>
    <t xml:space="preserve">Subcomponente 2 
Fortalecimiento de los canales de atención </t>
  </si>
  <si>
    <t xml:space="preserve">Realizar la medición mensual de los indicadores relacionados con el desempeño de los canales de atención, tiempos de espera, atención y cantidad de ciudadanos atendidos, informando trimestralmente las solicitudes allegadas a la Unidad </t>
  </si>
  <si>
    <t xml:space="preserve">Informe de Atención al Ciudadano </t>
  </si>
  <si>
    <t xml:space="preserve">2.2. </t>
  </si>
  <si>
    <t>Realizar la tipificación del formulario para clasificación de las PQRSD con el nuevo operador de Contact Center.</t>
  </si>
  <si>
    <t xml:space="preserve">Matriz en formato excel de la tipificación </t>
  </si>
  <si>
    <t>2.3.</t>
  </si>
  <si>
    <t>Actualizar la publicación de la información minima requerida  institucional en medio fisico y en un lugar visible .</t>
  </si>
  <si>
    <t>información publicada</t>
  </si>
  <si>
    <t>2.4</t>
  </si>
  <si>
    <t>Implementar medidas a fin de de centralizar el tráfico de solicitudes interpuestas por los ciudadanos.</t>
  </si>
  <si>
    <t xml:space="preserve">Contrato con el operador de Contact center </t>
  </si>
  <si>
    <t xml:space="preserve">2.5. </t>
  </si>
  <si>
    <t xml:space="preserve">Realizar acompañamiento a la red de prestadores del SPE para la implementación de la NTC 6175 </t>
  </si>
  <si>
    <t xml:space="preserve">Socializaciones realizadas medidas a través de los informes entregados por los regionales </t>
  </si>
  <si>
    <t xml:space="preserve">Junio y Noviembre de 2019 </t>
  </si>
  <si>
    <t xml:space="preserve">Subcomponente 3
Talento Humano </t>
  </si>
  <si>
    <t xml:space="preserve">Capacitar en temas relacionados con el Servicio al Ciudadano con el fín de fortalecerlo al interior de la Unidad. </t>
  </si>
  <si>
    <t>Capacitación con la Entidad competente</t>
  </si>
  <si>
    <t>Coordinar las capacitaciones  en temas misionales del SPE  al equipo humano del Contact Center</t>
  </si>
  <si>
    <t>Capacitaciónes Trimestrales</t>
  </si>
  <si>
    <t>3.3.</t>
  </si>
  <si>
    <t xml:space="preserve">Capacitar al Equipo de Enlaces regionales para fortalecer la atención a los prestadores del SPE </t>
  </si>
  <si>
    <t xml:space="preserve">Lista de asistencia </t>
  </si>
  <si>
    <t xml:space="preserve">30 de Mayo de 2019 </t>
  </si>
  <si>
    <t xml:space="preserve">Subcomponente 4
Normativo y procedimental </t>
  </si>
  <si>
    <t>Identificar y tramitar lo correspondiente frente a empresas que realicen actividades de gestión y colocación sin la debida autorización (Será una actividad por demanda)</t>
  </si>
  <si>
    <t xml:space="preserve">Listado de empresas ilegales reportadas a la autoridad competente </t>
  </si>
  <si>
    <t xml:space="preserve">30 de Abril 
30 de Agosto
30 de Diciembre </t>
  </si>
  <si>
    <t>Subcomponente 5
Relacionamiento con el ciudadano</t>
  </si>
  <si>
    <t xml:space="preserve">Realizar capacitación sobre derecho de petición al interior de la unidad </t>
  </si>
  <si>
    <t xml:space="preserve">Capacitaciones realizadas </t>
  </si>
  <si>
    <t xml:space="preserve">Equipo Jurídico </t>
  </si>
  <si>
    <t>5.2.</t>
  </si>
  <si>
    <t>Realizar una campaña de disfusión con tips sobre las normas regulatorias de Derecho de Petición, por medio de los canales internos de comunicación.</t>
  </si>
  <si>
    <t xml:space="preserve">Campaña realizada </t>
  </si>
  <si>
    <t xml:space="preserve">Equipo Jurídico / Comunicaciones </t>
  </si>
  <si>
    <t xml:space="preserve">5.3. </t>
  </si>
  <si>
    <t xml:space="preserve">Realizar una prueba piloto de la guía para la medición de satisfacción al usuario en una muestra de puntos de atención y de acuerdo con los resultados adoptar o no la Guía. </t>
  </si>
  <si>
    <t xml:space="preserve">Resultado de la prueba piloto </t>
  </si>
  <si>
    <t xml:space="preserve">30 de Agosto de 2019 </t>
  </si>
  <si>
    <t xml:space="preserve">PLAN ANTICORRUPCIÓN
MECANISMOS PARA LA TRANSPARENCIA Y ACCESO A LA INFORMACIÓN  </t>
  </si>
  <si>
    <t xml:space="preserve">INDICADOR </t>
  </si>
  <si>
    <t xml:space="preserve">Subcomponente 1 
Lineamientos de transparencia activa </t>
  </si>
  <si>
    <t>1.1.</t>
  </si>
  <si>
    <t xml:space="preserve">Publicar la información mínima obligatoria de la Unidad en la sección de transparencia y acceso a la información pública </t>
  </si>
  <si>
    <t xml:space="preserve">Información publicada en la página Web </t>
  </si>
  <si>
    <t>(Información publicada en el botón de transparencia/Información a publicar según la ley)*100</t>
  </si>
  <si>
    <t xml:space="preserve">Coordina Asesor de Planeación </t>
  </si>
  <si>
    <t xml:space="preserve">Subcomponente 2 
Lineamientos de transparencia pasiva </t>
  </si>
  <si>
    <t>2.1.</t>
  </si>
  <si>
    <t>Realizar la atención a las solicitudes fundamentado en principio de gratuidad, estándares de contenidos, oportunidad con lenguaje claro</t>
  </si>
  <si>
    <t>100% de las solicitudes gestionadas</t>
  </si>
  <si>
    <t>(Solicitudes gestionadas/Solicitudes recibidas)*100</t>
  </si>
  <si>
    <t xml:space="preserve">Secretaria General </t>
  </si>
  <si>
    <t xml:space="preserve">Archivo excel con el indicsdor y correo electrónico enviado al responsable </t>
  </si>
  <si>
    <t xml:space="preserve">Subcomponente 3 
Elaboración de instrumentos de gestión de la información </t>
  </si>
  <si>
    <t>3.1.</t>
  </si>
  <si>
    <t>Actualizar los instrumentos de gestión de información pública (índice de información clasificada y reservada, esquema de publicación, inventario de activos de información, tabla de control de acceso)</t>
  </si>
  <si>
    <t>100% de la información diligenciada en los instrumentos de gestión de información.</t>
  </si>
  <si>
    <t xml:space="preserve">Documentos actualizado </t>
  </si>
  <si>
    <t>Documentos actualizados</t>
  </si>
  <si>
    <t xml:space="preserve">Subcomponente 4 
Criterio diferencial de accesibilidad </t>
  </si>
  <si>
    <t>4.1</t>
  </si>
  <si>
    <t>Mantener  implementado en la página web de la Unidad  con los lineamientos de la NTC 5854 y Convertic.</t>
  </si>
  <si>
    <t>Página Web accesible para la población con visión reducida bajo el lineamiento de la norma  NTC 5854 y Convertic.</t>
  </si>
  <si>
    <t>100% Página de la Unidad del SPE.</t>
  </si>
  <si>
    <t>Subdirección Desarrollo y Tecnología</t>
  </si>
  <si>
    <t xml:space="preserve">Subcomponente 5 
Monitoreo de acceso a la información pública </t>
  </si>
  <si>
    <t>Realizar la tipificación del formulario para clasificación de las PQRSD con el nuevo operador de Contac Center.</t>
  </si>
  <si>
    <t>Matriz entregada.</t>
  </si>
  <si>
    <t xml:space="preserve">7. Plan de Bienestar e Incentivos </t>
  </si>
  <si>
    <t xml:space="preserve">8. Plan de trabajo anual en Seguridad y salud en el trabajo </t>
  </si>
  <si>
    <t>9. Plan Anticorrupción y Atención al Ciudadano- PAAC</t>
  </si>
  <si>
    <t xml:space="preserve">9.1. PAAC- Gestión del Riesgo </t>
  </si>
  <si>
    <t xml:space="preserve">9.1. PAAC- Mapa de riesgos de corrupción </t>
  </si>
  <si>
    <t xml:space="preserve">9.2. PAAC- Racionalización de trámite </t>
  </si>
  <si>
    <t xml:space="preserve">9.3. PAAC- Rendición de cuentas </t>
  </si>
  <si>
    <t xml:space="preserve">9.4. PAAC- Atención al ciudadano </t>
  </si>
  <si>
    <t xml:space="preserve">PLANES INSTITUCIONALES 2019 </t>
  </si>
  <si>
    <t xml:space="preserve">10. Plan Estratégico de Tecnologías de Información y las Comunicaciones - PETI </t>
  </si>
  <si>
    <t xml:space="preserve">11. Plan de tratamiento de riesgos de Seguridad y Privacidad de la información </t>
  </si>
  <si>
    <t xml:space="preserve">12. Plan de seguridad y privacidad de la información </t>
  </si>
  <si>
    <t xml:space="preserve">9.5. PAAC- Transparencia y acceso a la información pública </t>
  </si>
  <si>
    <t xml:space="preserve">PLAN INSTITUCIONAL DE ARCHIVOS - PINAR </t>
  </si>
  <si>
    <t xml:space="preserve">1. EVALUACIÓN DE LA GESTIÓN DOCUMENTAL EN EL SERVICIO PÚBLICO DE EMPLEO </t>
  </si>
  <si>
    <t>Mediante la recopilación de la información en la Unidad, con la ayuda del diagnóstico integral de archivo y el análisis general de la situación actual en diferentes aspectos se encontró:</t>
  </si>
  <si>
    <r>
      <rPr>
        <b/>
        <sz val="11"/>
        <color theme="1"/>
        <rFont val="Arial Narrow"/>
        <family val="2"/>
      </rPr>
      <t xml:space="preserve">1.1. PRODUCCIÓN DOCUMENTAL </t>
    </r>
    <r>
      <rPr>
        <sz val="11"/>
        <color theme="1"/>
        <rFont val="Arial Narrow"/>
        <family val="2"/>
      </rPr>
      <t xml:space="preserve">
La creación de documentos por parte de los funcionarios es de manera libre, utilizando la herramienta de gestión documental GESDOC con la información institucional en las planillas definidas desde el área de Comunicaciones. Los parámetros que regulan el procedimiento en aspectos físicos y electrónicos se encuentran definidos, de acuerdo con el manual de gestión documental, aprobado por la secretaría General de la Unidad Administrativa Especial del Servicio Público de Empleo.</t>
    </r>
  </si>
  <si>
    <r>
      <rPr>
        <b/>
        <sz val="11"/>
        <color theme="1"/>
        <rFont val="Arial Narrow"/>
        <family val="2"/>
      </rPr>
      <t xml:space="preserve">1.2. GESTIÓN Y TRÁMITE </t>
    </r>
    <r>
      <rPr>
        <sz val="11"/>
        <color theme="1"/>
        <rFont val="Arial Narrow"/>
        <family val="2"/>
      </rPr>
      <t xml:space="preserve">
Con la implementación del Sistema de Gestión Documental GESDOC en la Unidad del Servicio Público de Empleo, las comunicaciones Externas Enviadas (EE) e Internas Enviadas (IE), son radicadas por los servidores públicos a través del Sistema de Gestión Documental, con el fin de asignarle un número único consecutivo de identificación; sin embargo, el área de correspondencia gestiona la entrega, de manera física a las comunicaciones oficiales EE, asignándole la observación pertinente a cada documento electrónico, con el fin de finalizar el trámite en el sistema. </t>
    </r>
  </si>
  <si>
    <r>
      <rPr>
        <b/>
        <sz val="11"/>
        <color theme="1"/>
        <rFont val="Arial Narrow"/>
        <family val="2"/>
      </rPr>
      <t xml:space="preserve">1.3. ORGANIZACIÓN </t>
    </r>
    <r>
      <rPr>
        <sz val="11"/>
        <color theme="1"/>
        <rFont val="Arial Narrow"/>
        <family val="2"/>
      </rPr>
      <t xml:space="preserve">
Los lineamientos en cuanto a la organización de la documentación, están basados en los procesos y aborda la archivísticos que acoge el Archivo General de la Nación (AGN) en sus normas, aplicadas mediante los procesos contemplados y definidos en el Programa de Gestión Documental - PGD, y que dentro de ella se encuentra el Manual de Gestión Documental, una herramienta estructurada por el responsable de Gestión Documental, en donde orienta las labores de archivo organización (clasificación, ordenación y descripción documental).
</t>
    </r>
    <r>
      <rPr>
        <b/>
        <sz val="11"/>
        <color theme="1"/>
        <rFont val="Arial Narrow"/>
        <family val="2"/>
      </rPr>
      <t xml:space="preserve">1.4. TRANSFERENCIAS DOCUMENTALES </t>
    </r>
    <r>
      <rPr>
        <sz val="11"/>
        <color theme="1"/>
        <rFont val="Arial Narrow"/>
        <family val="2"/>
      </rPr>
      <t xml:space="preserve">
De acuerdo con el proceso de transferencia documental, existe en la Unidad tiempos establecidos en la TRD, pero actualmente se encuentra en proceso de aprobación y convalidación por el AGN; sin embargo, las subdirecciones con sus distintos grupos de trabajo han entregado transferencias parciales de documentos, para ser custodiados en depósitos de archivo y gestionado por el Grupo Administrativo. 
Las clases existentes de transferencias y su aplicabilidad dentro de la Entidad, señala los procedimientos a seguir, con miras a realizar las transferencias y tratamiento físico de la documentación, para garantizar su conservación.
</t>
    </r>
    <r>
      <rPr>
        <b/>
        <sz val="11"/>
        <color theme="1"/>
        <rFont val="Arial Narrow"/>
        <family val="2"/>
      </rPr>
      <t xml:space="preserve">
1.5. DISPOSICIÓN DE LOS DOCUMENTOS 
</t>
    </r>
    <r>
      <rPr>
        <sz val="11"/>
        <color theme="1"/>
        <rFont val="Arial Narrow"/>
        <family val="2"/>
      </rPr>
      <t xml:space="preserve">
En cuanto a la disposición de los documentos, se encuentra detallada en las TRD, dado que están en proceso de aprobación, en la Unidad, los responsables de los documentos en cada dependencia y/o grupo, aplican procesos de conservación y preservación, con el fin de conservar las adecuadas condiciones al momento de la disposición en el depósito de archivo. El Grupo Administrativo, dispone de un espacio físico para recibir los expedientes y les son asignadas la correspondiente ubicación topográfica, que facilite la consulta y pronta recuperación de estos.
</t>
    </r>
    <r>
      <rPr>
        <b/>
        <sz val="11"/>
        <color theme="1"/>
        <rFont val="Arial Narrow"/>
        <family val="2"/>
      </rPr>
      <t xml:space="preserve">
2. ASPECTOS CRÍTICOS
</t>
    </r>
    <r>
      <rPr>
        <sz val="11"/>
        <color theme="1"/>
        <rFont val="Arial Narrow"/>
        <family val="2"/>
      </rPr>
      <t xml:space="preserve">
El diagnóstico de archivo fue elaborado evaluando la información general, las condiciones de la documentación, instalaciones locativas, condiciones de seguridad, entre otros aspectos; en los cuales la finalidad fue obtener información clave permitiendo así obtener un diagnóstico, y como resultado fueron evidenciados los siguientes riesgos y/o problemáticas:
</t>
    </r>
  </si>
  <si>
    <r>
      <rPr>
        <b/>
        <sz val="11"/>
        <color theme="1"/>
        <rFont val="Arial Narrow"/>
        <family val="2"/>
      </rPr>
      <t xml:space="preserve">2.1. ARCHIVO </t>
    </r>
    <r>
      <rPr>
        <sz val="11"/>
        <color theme="1"/>
        <rFont val="Arial Narrow"/>
        <family val="2"/>
      </rPr>
      <t xml:space="preserve">
•	Las Tablas de Retención Documental – TRD actualmente adelantan un proceso de aprobación por el Archivo General de la Nación. 
•	Existen sistemas de información (GESDOC, CIPRES, entre otros) en la Unidad; sin embargo, no se comunican entre sí.
•	Inexistencia de indicadores de crecimiento de la documentación.
•	Existe una cantidad considerable de documentos en la que no tienen criterio de organización en la gestión documental.
</t>
    </r>
    <r>
      <rPr>
        <b/>
        <sz val="11"/>
        <color theme="1"/>
        <rFont val="Arial Narrow"/>
        <family val="2"/>
      </rPr>
      <t xml:space="preserve">2.1. Condiciones ambientales </t>
    </r>
    <r>
      <rPr>
        <sz val="11"/>
        <color theme="1"/>
        <rFont val="Arial Narrow"/>
        <family val="2"/>
      </rPr>
      <t xml:space="preserve">
Las condiciones no son perjudiciales para los documentos según el estado actual, pero es necesario tener en cuenta que existen políticas para la reducción del impacto ambiental. La Entidad realiza actividades de manera física, en donde se pueden realizar de forma digital impactando negativamente al medio ambiente. Un ejemplo de ello es el Grupo Contractual, se consultan y publican contratos en SECOP II y se imprimen de manera física los documentes.</t>
    </r>
  </si>
  <si>
    <r>
      <rPr>
        <b/>
        <sz val="11"/>
        <color theme="1"/>
        <rFont val="Arial Narrow"/>
        <family val="2"/>
      </rPr>
      <t>2.2. 	Condiciones de seguridad</t>
    </r>
    <r>
      <rPr>
        <sz val="11"/>
        <color theme="1"/>
        <rFont val="Arial Narrow"/>
        <family val="2"/>
      </rPr>
      <t xml:space="preserve">
•	En el área de Archivo de Gestión Centralizada se encuentra un sprinklers en la parte superior, que, en caso de incendio, donde sea activado, podría mojar la documentación allí guardada y el personal no se encuentra capacitado para el manejo de emergencias con agua.
</t>
    </r>
    <r>
      <rPr>
        <b/>
        <sz val="11"/>
        <color theme="1"/>
        <rFont val="Arial Narrow"/>
        <family val="2"/>
      </rPr>
      <t>2.3. Condiciones de mantenimiento</t>
    </r>
    <r>
      <rPr>
        <sz val="11"/>
        <color theme="1"/>
        <rFont val="Arial Narrow"/>
        <family val="2"/>
      </rPr>
      <t xml:space="preserve">
•	No se tiene establecido programas de mantenimiento preventivo en las instalaciones del archivo.</t>
    </r>
  </si>
  <si>
    <r>
      <rPr>
        <b/>
        <sz val="11"/>
        <color theme="1"/>
        <rFont val="Arial Narrow"/>
        <family val="2"/>
      </rPr>
      <t>2.4. Aspectos archivísticos</t>
    </r>
    <r>
      <rPr>
        <sz val="11"/>
        <color theme="1"/>
        <rFont val="Arial Narrow"/>
        <family val="2"/>
      </rPr>
      <t xml:space="preserve">
•	Falta de capacitación constante, en formación de Gestión Documental a funcionario y contratistas.
•	Carencia de equipo de trabajo idóneo para realizar las actividades de gestión documental.
</t>
    </r>
    <r>
      <rPr>
        <b/>
        <sz val="11"/>
        <color theme="1"/>
        <rFont val="Arial Narrow"/>
        <family val="2"/>
      </rPr>
      <t xml:space="preserve">
3. PRIORIZACIÓN 
</t>
    </r>
    <r>
      <rPr>
        <sz val="11"/>
        <color theme="1"/>
        <rFont val="Arial Narrow"/>
        <family val="2"/>
      </rPr>
      <t xml:space="preserve">El diagnóstico integral de archivo de la Unidad arrojó problemáticas de consideración a corto, mediano y a largo plazo, en cuanto a los aspectos de archivo, condiciones de seguridad, mantenimiento y archivístico, lo anterior refleja la necesidad de desarrollar acciones y actividades tendientes a minimizar posibles riesgos, mejorar los procesos y procedimientos en la gestión documental, en conjunto con los directos e indirectos grupos implicados.  
</t>
    </r>
    <r>
      <rPr>
        <b/>
        <sz val="11"/>
        <color theme="1"/>
        <rFont val="Arial Narrow"/>
        <family val="2"/>
      </rPr>
      <t xml:space="preserve">3.1. Priorización a corto plazo </t>
    </r>
    <r>
      <rPr>
        <sz val="11"/>
        <color theme="1"/>
        <rFont val="Arial Narrow"/>
        <family val="2"/>
      </rPr>
      <t xml:space="preserve">
•	Tablas de Retención Documental - TRD: Se requiere de la aprobación y actualmente se adelanta el proceso de convalidación con el AGN.
•	Soporte del Equipo de Trabajo: Teniendo en cuenta la población de la Unidad con 80 funcionarios entre contratistas y personal de planta; el Grupo Administrativo está conformado por 4 funcionarios, sólo uno de ellos está encargado de Gestión Documental y un contratista de Apoyo a la Gestión, por lo tanto; se requiere conformar un equipo de trabajo de acuerdo con los objetivos y actividades de Gestión Documental que cubra la población de la Unidad.
•	Centralización: Con base a las TRD aprobadas y el soporte del equipo de trabajo, se da paso a la intervención de la documentación física y digital de la Unidad, a fin de dar criterios de organización en la Gestión Documental. </t>
    </r>
  </si>
  <si>
    <r>
      <rPr>
        <b/>
        <sz val="11"/>
        <color theme="1"/>
        <rFont val="Arial Narrow"/>
        <family val="2"/>
      </rPr>
      <t xml:space="preserve">3.2. Priorización a mediano plazo </t>
    </r>
    <r>
      <rPr>
        <sz val="11"/>
        <color theme="1"/>
        <rFont val="Arial Narrow"/>
        <family val="2"/>
      </rPr>
      <t xml:space="preserve">
•	Indicadores de Crecimiento: Con el constante aumento de la documentación en la Unidad, se requiere la formulación de indicadores en donde se evidencie el volumen de archivo por grupo de trabajo.
•	Capacitación continua: En la actualidad la Unidad tiene la necesidad de fortalecer a los servidores públicos en el conocimiento en formación de Gestión Documental, debido a ello se requiere de la capacitación constante a funcionarios y contratistas. 
</t>
    </r>
  </si>
  <si>
    <r>
      <rPr>
        <b/>
        <sz val="11"/>
        <color theme="1"/>
        <rFont val="Arial Narrow"/>
        <family val="2"/>
      </rPr>
      <t xml:space="preserve">3.3. Priorización a largo plazo </t>
    </r>
    <r>
      <rPr>
        <sz val="11"/>
        <color theme="1"/>
        <rFont val="Arial Narrow"/>
        <family val="2"/>
      </rPr>
      <t xml:space="preserve">
•	Interoperabilidad entre sistemas de información: La Unidad cuenta con varias herramientas de Gestión de Información como, por ejemplo: GESDOC, CIPRES, FI.FA; y que, en sí no existe una conexidad entre herramientas; por lo tanto, se requiere de la integración entre sistemas con el fin de centralizar la información. 
•	Programa de Mantenimiento preventivo a instalaciones del archivo: Elaborar un cronograma de mantenimiento preventivo, con el fin de prevenir el deterioro como consecuencia del paso del tiempo y del uso de las instalaciones del archivo. 
</t>
    </r>
    <r>
      <rPr>
        <b/>
        <sz val="11"/>
        <color theme="1"/>
        <rFont val="Arial Narrow"/>
        <family val="2"/>
      </rPr>
      <t>4. CONTEXTO ESTRATÉGICO</t>
    </r>
    <r>
      <rPr>
        <sz val="11"/>
        <color theme="1"/>
        <rFont val="Arial Narrow"/>
        <family val="2"/>
      </rPr>
      <t xml:space="preserve">
Este documento pretende establecer los más importantes lineamientos de acción que tendrá el Servicio Público de Empleo en el lapso de los próximos tres (4) años, identificando los actores relevantes involucrados en el cumplimiento de la misión de la entidad, declarando su plataforma estratégica, y determinando los retos y caminos de acción que harán posible que se cumplan a cabalidad.
También busca ofrecer una herramienta de fácil acceso que oriente los procesos de gestión documental tanto a nivel teórico como metodológico, que permita establecer los sistemas de organización documental adecuados.
De igual forma establecer fortalezas o debilidades de la Unidad, a fin de enfrentar los riesgos que puedan afectar el cumplimiento de la función y la misión institucional.
</t>
    </r>
  </si>
  <si>
    <r>
      <rPr>
        <b/>
        <sz val="11"/>
        <color theme="1"/>
        <rFont val="Arial Narrow"/>
        <family val="2"/>
      </rPr>
      <t>4.1.	Misión</t>
    </r>
    <r>
      <rPr>
        <sz val="11"/>
        <color theme="1"/>
        <rFont val="Arial Narrow"/>
        <family val="2"/>
      </rPr>
      <t xml:space="preserve">
Las actividades y herramientas de Gestión Documental de la Unidad permitirán garantizar la calidad del Servicio Público de Empleo, entendida como la satisfacción de oferentes y demandantes en su encuentro en el mercado laboral, a través del funcionamiento oportuno y eficiente de la Red de prestadores en el ámbito de la articulación e integración de las políticas activas del mercado de trabajo.
</t>
    </r>
    <r>
      <rPr>
        <b/>
        <sz val="11"/>
        <color theme="1"/>
        <rFont val="Arial Narrow"/>
        <family val="2"/>
      </rPr>
      <t>4.2.	Visión</t>
    </r>
    <r>
      <rPr>
        <sz val="11"/>
        <color theme="1"/>
        <rFont val="Arial Narrow"/>
        <family val="2"/>
      </rPr>
      <t xml:space="preserve">
Como fundamento de una buena Gestión Documental aplicable a los procesos internos, para 2022 la Unidad será reconocida como la entidad encargada de la administración, promoción, regulación y seguimiento del Servicio Público de Empleo, para responder adecuadamente a las necesidades del mercado laboral, a través de la articulación de la red de prestadores y la integración de diferentes servicios. Lo anterior, no sólo por ser la entidad rectora sino por la competitividad de sus servicios.
El Servicio Público de Empleo será el medio más utilizado por los buscadores y oferentes de empleo para servicios de gestión y colocación.  Para ello la Unidad será el referente de información de la oferta y demanda del mercado laboral, de los factores y las condiciones que inciden en la calidad del servicio, y las particularidades de los territorios del país.
</t>
    </r>
    <r>
      <rPr>
        <b/>
        <sz val="11"/>
        <color theme="1"/>
        <rFont val="Arial Narrow"/>
        <family val="2"/>
      </rPr>
      <t>4.3.	Políticas de Calidad</t>
    </r>
    <r>
      <rPr>
        <sz val="11"/>
        <color theme="1"/>
        <rFont val="Arial Narrow"/>
        <family val="2"/>
      </rPr>
      <t xml:space="preserve">
Con la implementación del Plan Institucional de Archivos – PINAR en el Servicio Público de Empleo y en el marco de su misión institucional, se plantea el desarrollo y mejoramiento continuo como el pilar de transparencia en la gestión que realiza la Unidad.</t>
    </r>
  </si>
  <si>
    <r>
      <rPr>
        <b/>
        <sz val="11"/>
        <color theme="1"/>
        <rFont val="Arial Narrow"/>
        <family val="2"/>
      </rPr>
      <t>4.4	Objetivos</t>
    </r>
    <r>
      <rPr>
        <sz val="11"/>
        <color theme="1"/>
        <rFont val="Arial Narrow"/>
        <family val="2"/>
      </rPr>
      <t xml:space="preserve">
1.	Aprobar las Tablas de Retención Documental – TRD.
2.	Mejorar el  equipo de trabajo existente  en procesos de Gestión Documental.
3.	Centralizar el archivo de la Unidad para administrarlo desde el área de Gestión Documental.
4.	Evaluación del crecimiento documental de la Unidad.
5.	Capacitar los funcionarios y contratistas en conocimientos de Gestión Documental.
6.	Articular los sistemas de información de la Unidad.
7.	Elaborar plan de mantenimiento preventivo a las instalaciones del archivo.
</t>
    </r>
    <r>
      <rPr>
        <b/>
        <sz val="11"/>
        <color theme="1"/>
        <rFont val="Arial Narrow"/>
        <family val="2"/>
      </rPr>
      <t>5.	VISIÓN ESTRATÉGICA PINAR</t>
    </r>
    <r>
      <rPr>
        <sz val="11"/>
        <color theme="1"/>
        <rFont val="Arial Narrow"/>
        <family val="2"/>
      </rPr>
      <t xml:space="preserve">
La gestión eficiente de la información en las entidades públicas resulta imprescindible para la toma de decisiones, es por esto que los archivos se han convertido en un apoyo fundamental y estratégico; por lo que se ha hecho necesario implementar un Plan Institucional de Archivos - PINAR, que permita disponer de manera oportuna de toda la Gestión Documental de la Unidad Administrativa Especial del Servicio Público de Empleo, tomando en consideración como un recurso o activo Institucional decisivo en el desempeño de la Unidad.
La unidad garantizará la conservación y preservación de la información, la administración de archivos y el acceso de la información, con aras de lograr una adecuada Gestión Documental y de calidad. 
</t>
    </r>
    <r>
      <rPr>
        <b/>
        <sz val="11"/>
        <color theme="1"/>
        <rFont val="Arial Narrow"/>
        <family val="2"/>
      </rPr>
      <t xml:space="preserve">5.1	Alcance
</t>
    </r>
    <r>
      <rPr>
        <sz val="11"/>
        <color theme="1"/>
        <rFont val="Arial Narrow"/>
        <family val="2"/>
      </rPr>
      <t xml:space="preserve">Consolidar al área de Gestión Documental como un pilar en su funcionamiento y desarrollo a nivel institucional, donde los documentos puedan ser usados como testimonios confiables y precisos de las decisiones y las acciones que han sido documentadas, además, ser considerados como uno de los principios del control de las necesidades fundamentales de un sistema de gestión de calidad, en la estandarización de los procesos, la unificación de los conceptos en la Unidad y la trazabilidad de la gestión.
La planificación por fases nos proporcionará organización en los procesos de aprendizaje y sensibilización de los productores documentales dentro de la Entidad, creando una cultura archivística que permitirá dar como resultado una correcta Gestión Documental que minimizará problemáticas como duplicidad, ordenación, diversidad de formatos, entre otros.
Las prácticas operativas, que puedan optimizarse y organizarse con el apoyo de soluciones informáticas, permitirán reducir problemas y facilitar el desempeño de las actividades propias de cada dependencia o área, resaltando la importancia de los documentos y archivos como lenguaje natural de la administración pública, encaminando al archivo para que sea un verdadero centro de información.
Es necesario recalcar que, los responsables de la gestión, trámite y cuidado de los documentos también hace parte de los funcionarios y contratista, debido a la necesidad de consulta a mediano plazo y existe la posibilidad de consulta con mayor agilidad.
</t>
    </r>
    <r>
      <rPr>
        <b/>
        <sz val="11"/>
        <color theme="1"/>
        <rFont val="Arial Narrow"/>
        <family val="2"/>
      </rPr>
      <t>5.2	Requerimiento Administrativo</t>
    </r>
    <r>
      <rPr>
        <sz val="11"/>
        <color theme="1"/>
        <rFont val="Arial Narrow"/>
        <family val="2"/>
      </rPr>
      <t xml:space="preserve">
En cuanto al requerimiento administrativo se evidencia la necesidad de conformar un equipo de trabajo idóneo, bien sea persona natural o jurídica, para el apoyo y la ejecución de las actividades propuestas en el PINAR y en el plan de acción; teniendo en cuenta que el Grupo Administrativo sólo cuenta con dos personas que están involucradas en Gestión Documental.  
Cabe resaltar la importancia de involucrar a todas las áreas de la Unidad para que participen activamente, tanto en las capacitaciones programadas como en los demás procesos definidos por el grupo de Gestión Documental</t>
    </r>
  </si>
  <si>
    <r>
      <rPr>
        <b/>
        <sz val="11"/>
        <color theme="1"/>
        <rFont val="Arial Narrow"/>
        <family val="2"/>
      </rPr>
      <t xml:space="preserve">5.3	Requerimiento Económico
</t>
    </r>
    <r>
      <rPr>
        <sz val="11"/>
        <color theme="1"/>
        <rFont val="Arial Narrow"/>
        <family val="2"/>
      </rPr>
      <t>Para dar cumplimiento a los objetivos trazados en el PINAR a corto, mediano y a largo plazo, se plantea el requerimiento económico para tal fin y dar continuidad a los planes y proyectos.
El presente plan requiere de presupuesto para su desarrollo e implementación; por tal razón, si el PINAR es aprobado en su totalidad, se deben realizar los estudios requeridos para identificar los recursos necesarios que deben ser invertidos a razón de fijar las acciones propuestas, de no ser aprobado, se realizarán las actividades propuestas en el presente PINAR con los recursos que actualmente cuenta el Grupo Administrativo, pero teniendo en cuanta que se reduce el campo de acción de los planes y proyectos del presente plan.
Por otra parte, con relación a la interoperabilidad de los sistemas se deben realizar mesas de trabajo con las áreas responsables de los sistemas existentes en la Unidad, la Subdirección de Desarrollo y Tecnología y el área de Gestión Documental, para definir los recursos con los que se deben contar para este objetivo, el cual debe estar a cargo de las áreas involucradas.</t>
    </r>
    <r>
      <rPr>
        <b/>
        <sz val="11"/>
        <color theme="1"/>
        <rFont val="Arial Narrow"/>
        <family val="2"/>
      </rPr>
      <t xml:space="preserve">  
5.4.	Metas</t>
    </r>
    <r>
      <rPr>
        <sz val="11"/>
        <color theme="1"/>
        <rFont val="Arial Narrow"/>
        <family val="2"/>
      </rPr>
      <t xml:space="preserve">
•	Obtener una herramienta (TRD) que sea la base fundamental de los distintos procesos que se llevan a cabo en la Unidad, con relación a Gestión Documental.  
•	Brindar Apoyo técnico y operativo en todas las actividades que desarrolla Gestión Documental – Grupo Administrativo.
•	Proporcionar el conocimiento detallado sobre las técnicas de organización, y la aplicabilidad de las normas regidas por el AGN con un enfoque claro y sencillo.
•	Obtener el diagnóstico de la producción y volumen de los documentos físicos y digital de la Unidad. 
•	Lograr la interoperabilidad (conexidad) de los sistemas de información que operan actualmente en la Unidad, unificando su información.
</t>
    </r>
    <r>
      <rPr>
        <b/>
        <sz val="11"/>
        <color theme="1"/>
        <rFont val="Arial Narrow"/>
        <family val="2"/>
      </rPr>
      <t>6.	MAPA DE RUTA.</t>
    </r>
    <r>
      <rPr>
        <sz val="11"/>
        <color theme="1"/>
        <rFont val="Arial Narrow"/>
        <family val="2"/>
      </rPr>
      <t xml:space="preserve">
El mapa de ruta es la herramienta de medición de progreso en el que serán plasmados los desarrollos de las actividades del PINAR y serán desarrolladas así:</t>
    </r>
  </si>
  <si>
    <r>
      <t xml:space="preserve">Nota: Se recomienda estructurar un plan de trabajo con relación a la articulación de los sistemas de información de la Unidad a corto plazo 2019, toda vez que se ha evidenciado la necesidad de acoplar los sistemas que actual mente utiliza la Unidad, para que trabajen en conjunto y manejen la misma información.  
</t>
    </r>
    <r>
      <rPr>
        <b/>
        <sz val="11"/>
        <color theme="1"/>
        <rFont val="Arial Narrow"/>
        <family val="2"/>
      </rPr>
      <t xml:space="preserve">6.2	Indicadores y Actividades
</t>
    </r>
    <r>
      <rPr>
        <sz val="11"/>
        <color theme="1"/>
        <rFont val="Arial Narrow"/>
        <family val="2"/>
      </rPr>
      <t xml:space="preserve">
</t>
    </r>
    <r>
      <rPr>
        <b/>
        <sz val="11"/>
        <color theme="1"/>
        <rFont val="Arial Narrow"/>
        <family val="2"/>
      </rPr>
      <t>6.2.1	Inicia primera semana de abril (Aprobación de las Tablas de Retención Documental - TRD). Cronograma de actividades No 1.</t>
    </r>
    <r>
      <rPr>
        <sz val="11"/>
        <color theme="1"/>
        <rFont val="Arial Narrow"/>
        <family val="2"/>
      </rPr>
      <t xml:space="preserve">
</t>
    </r>
  </si>
  <si>
    <t>6.2.2	Inicio primera semana de febrero (Apoyo al Equipo de Trabajo Existente y Centralización de archivo). Cronograma de actividades No 2.</t>
  </si>
  <si>
    <r>
      <t xml:space="preserve">
</t>
    </r>
    <r>
      <rPr>
        <b/>
        <sz val="11"/>
        <color theme="1"/>
        <rFont val="Calibri"/>
        <family val="2"/>
        <scheme val="minor"/>
      </rPr>
      <t>6.2.3	Evaluación del crecimiento documental de la Unidad.</t>
    </r>
    <r>
      <rPr>
        <sz val="11"/>
        <color theme="1"/>
        <rFont val="Calibri"/>
        <family val="2"/>
        <scheme val="minor"/>
      </rPr>
      <t xml:space="preserve">
El objetivo de formular y evaluar el crecimiento del archivo centralizado es avanzar en la adopción de un modelo de análisis para la planificación y gestión del archivo. Lo anterior nos da a conocer el ritmo e incremento numérico y nos sirve como herramienta e instrumento de descripción, a nivel de unidad documental. Se debe tomar como unidad de análisis los servicios que presta Gestión Documental, como la recepción de comunicación y producción de documentos. 
La necesidad de plantear este objetivo para la próxima vigencia 2020, parte de construir; en primera instancia la centralización y consolidación del archivo para el presente 2019, de la mano del equipo de trabajo plenamente conformado y dar como insumo la información necesaria para la construcción de los indicadores, arrojando como resultado información confiable y certera de la documentación recibida, producida y evaluar el nivel de ocupación de los depósitos, realizando previsiones a corto y a largo plazo. 
Con base al estudio de diagnóstico, se debe tomar como unidad de análisis para generar los indicadores la recepción de comunicaciones y la producción de documentos, relacionados a continuación: 
a.	Recepción de comunicaciones.
Función que tiene como finalidad la recepción de documentos bien sea por correspondencia y/o por medio digital, para su disposición y servicio. Los procesos encaminados al desarrollo de esta función llevan asociados indicadores:
•	Número de recepción de documentos.
•	% de ocupación del archivo.</t>
    </r>
  </si>
  <si>
    <r>
      <rPr>
        <b/>
        <sz val="11"/>
        <color theme="1"/>
        <rFont val="Calibri"/>
        <family val="2"/>
        <scheme val="minor"/>
      </rPr>
      <t>b.	Producción de Documentos.</t>
    </r>
    <r>
      <rPr>
        <sz val="11"/>
        <color theme="1"/>
        <rFont val="Calibri"/>
        <family val="2"/>
        <scheme val="minor"/>
      </rPr>
      <t xml:space="preserve">
La producción documental abarca los siguientes elementos: diseño y gestión de formularios, preparación y gestión de la correspondencia, gestión de informes, directrices y aplicación de la tecnología moderna a dichos procesos y también todo documento que se genera con el cumplimiento de las funciones en cada dependencia.
Como consecuencia, los procesos encaminados al desarrollo de esta función llevan asociados los siguientes indicadores:
•	Número de Unidades documentales.</t>
    </r>
  </si>
  <si>
    <r>
      <rPr>
        <b/>
        <sz val="11"/>
        <color theme="1"/>
        <rFont val="Calibri"/>
        <family val="2"/>
        <scheme val="minor"/>
      </rPr>
      <t>6.2.4	Plan de Capacitaciones en Gestión Documental.</t>
    </r>
    <r>
      <rPr>
        <sz val="11"/>
        <color theme="1"/>
        <rFont val="Calibri"/>
        <family val="2"/>
        <scheme val="minor"/>
      </rPr>
      <t xml:space="preserve">
Se debe incluir un plan de capacitación trimestral proyectado en la vigencia 2020, dando como tema central la implementación de las TRD y GD, buscando como objetivo la sensibilización a los funcionarios y contratistas sobre la importancia que se debe tener sobre Gestión Documental y su sistema de información GESDOC.
</t>
    </r>
    <r>
      <rPr>
        <b/>
        <sz val="11"/>
        <color theme="1"/>
        <rFont val="Calibri"/>
        <family val="2"/>
        <scheme val="minor"/>
      </rPr>
      <t xml:space="preserve">
7.	HERRAMIENTA DE SEGUIMIENTO.
</t>
    </r>
    <r>
      <rPr>
        <sz val="11"/>
        <color theme="1"/>
        <rFont val="Calibri"/>
        <family val="2"/>
        <scheme val="minor"/>
      </rPr>
      <t>La herramienta de seguimiento está destinada al control del desarrollo de las actividades planteadas en el presente documento y el correspondiente seguimiento a éste, junto con sus respectivas observaciones:</t>
    </r>
  </si>
  <si>
    <t xml:space="preserve">PLAN ESTRATÉGICO DE TECNOLOGÍAS DE INFORMACIÓN - PETI </t>
  </si>
  <si>
    <t xml:space="preserve">PLAN ESTRATÉGICO INSTITUCIONAL </t>
  </si>
  <si>
    <t xml:space="preserve">OBJETIVO GENERAL </t>
  </si>
  <si>
    <t>Establecer las estrategias, acciones, los procesos, proyectos para la gestión de las Tecnologías de la Información y las Comunicaciones La UAESPE, acordes con los objetivos, metas, necesidades de la entidad y los lineamientos del programa de Gobierno Digital, soportados en el marco de referencia de la arquitectura empresarial y del modelo de gestión IT4+, para el periodo comprendido entre el 2019 y 2022.</t>
  </si>
  <si>
    <r>
      <rPr>
        <b/>
        <sz val="11"/>
        <color theme="1"/>
        <rFont val="Arial Narrow"/>
        <family val="2"/>
      </rPr>
      <t>Objetivos Específicos:</t>
    </r>
    <r>
      <rPr>
        <sz val="11"/>
        <color theme="1"/>
        <rFont val="Arial Narrow"/>
        <family val="2"/>
      </rPr>
      <t xml:space="preserve">
•	Contribuir al logro de los objetivos, estrategias y metas de La UAESPE con el uso de las TIC.
•	Alinear la estrategia de las TIC de mediano plazo de la entidad con las políticas y lineamientos definidos por el gobierno nacional y los compromisos internacionales.
•	Definir el modelo de gestión de TIC de La UAESPE.
•	Formular el modelo de planeación definiendo un portafolio de proyectos transversales consistente, realizable y medible en tiempo, recursos y presupuesto y, la hoja de ruta para la implementación.
•	Diseñar el plan de comunicaciones para la difusión y apropiación del PETI de La UAESPE.</t>
    </r>
  </si>
  <si>
    <r>
      <rPr>
        <b/>
        <sz val="11"/>
        <color theme="1"/>
        <rFont val="Arial Narrow"/>
        <family val="2"/>
      </rPr>
      <t xml:space="preserve">RUPTURAS ESTRATÉGICAS </t>
    </r>
    <r>
      <rPr>
        <sz val="11"/>
        <color theme="1"/>
        <rFont val="Arial Narrow"/>
        <family val="2"/>
      </rPr>
      <t xml:space="preserve">
De acuerdo con lo establecido por el MINTIC, las rupturas estratégicas permiten identificar las acciones que se deben romper para llevar a cabo la transformación de la gestión de Tecnologías de Información en la entidad con un enfoque estratégico permitiendo fortalecer la estructuración estratégica TIC.
Con base en la información recolectada en la entidad, mediante la herramienta IT4+_TOOL2_RupturasEstrategicas.xlsx, se hace una evaluación general del estado de madurez de gestión de TI en la entidad. El análisis de los resultados se orienta en la búsqueda de los elementos claves en los que se debe encaminar el trabajo de la entidad en materia de TI. El ejercicio se realiza en cada uno de los seis dominios del Marco de Referencia Arquitectura Empresarial (MRAE): estrategia TI, gobierno TI, información, sistemas de información, servicios tecnológicos, y uso y apropiación.
Para efectos prácticos, se realiza un promedio simple de los valores consignados en las herramientas que fueron aportados por la entidad. Este promedio simplemente muestra cuales temas, de los ítems valorados en el rango de 0 a 6, donde el valor 0 corresponde a la valoración de “NO SE APLICA”, el valor 1 considera la aplicación muy baja y el 6 es la aplicación total del ítem.
El elemento orientador para identificar las Rupturas Estratégicas fueron las preguntas con resultados de ponderación de 0 a 3.  En el análisis para cada ítem con la valoración se obtiene una gráfica, el cual se puede ver de forma rápida los ítems bajos que se tendrán en cuenta para mejorar la valoración en ejercicios posteriores; y se incluyen posibles aspectos que pueden ser estudiados, evaluados, y direccionados desde el nivel de Gobierno de TI de la Unidad. Estas recomendaciones son oportunidades de mejora y no por ende son obligatorias.</t>
    </r>
  </si>
  <si>
    <r>
      <t xml:space="preserve">En el gráfico de madurez de la gestión de TI se observa que el consolidado tiene un valor de 2,15, y que cada uno de los dominios tiene un valor inferior a 4. El único que cuenta con un valor superior a 3, es gestión de la información con un valor de 3,08. Estos resultados representan información relevante para la entidad ya que se evidencia que la estrategia TI aún no está articulada, evidenciando que se debe continuar en actividades para su fortalecimiento que permitan alinear las tecnologías para el logro de las estrategias institucionales de acuerdo con lo establecido en el marco normativo.
A continuación, se presenta el resultado y el análisis de cada uno de los seis dominios del MRAE:
</t>
    </r>
    <r>
      <rPr>
        <b/>
        <sz val="11"/>
        <color theme="1"/>
        <rFont val="Arial Narrow"/>
        <family val="2"/>
      </rPr>
      <t>Estrategia de TI</t>
    </r>
    <r>
      <rPr>
        <sz val="11"/>
        <color theme="1"/>
        <rFont val="Arial Narrow"/>
        <family val="2"/>
      </rPr>
      <t xml:space="preserve"> 
El siguiente gráfico muestra el resultado de la valoración de los ítems del dominio de estrategia TI, en la escala de 0 a 6.
Se observa que el promedio obtenido en este dominio es de 0,92 que es el valor más bajo en la calificación de los seis dominios. Lo cual indica que existe una gran brecha por superar, para así obtener la alineación entre la estrategia TI de La UAESPE con la estrategia institucional.</t>
    </r>
  </si>
  <si>
    <r>
      <t xml:space="preserve">Si bien todas las categorías se encuentran en un nivel bajo, las que se encuentran en cero (0) son: Existencia de una estrategia tecnológica, Entendimiento estratégico y Gestión de arquitectura.
La gestión TI ofrece grandes posibilidades de desarrollo de todas las áreas del negocio y de la gestión pública, aspectos   que deben ser aprovechados por la entidad incorporando la gestión de tecnologías en la estrategia organizacional.
Así mismo, es necesario la realización de un plan estratégico de tecnologías de información que alinee y articule una hoja de ruta con objetivos claros, como también la realización de ejercicios de arquitectura empresarial que permita materializar la visión estratégica utilizando la tecnología como agente transformador.
Revisión de Ítems con valoración Baja:
Las recomendaciones para el nivel de Gobierno de TI, que se pueden aportar en relación con las rupturas en Estrategia de TI son las siguientes:
•	Promover la construcción del PETI
•	Promover la realización de ejercicios bien estructurados de arquitectura de TIC.
•	Búsqueda de un número pequeño de indicadores y acuerdos de nivel de servicio internos, que sirvan como base de procesos de cambio y mejora continua en los servicios de TIC; en los que se pueda identificar de forma prioritaria el rol de los clientes internos y externos.
•	Hacer partícipe de las iniciativas de TIC, a las directivas para obtener una completa alineación con las estrategias de la entidad; y de igual forma, con los niveles de TIC y usuarios de sus servicios, de forma que se entiendan los alcances y retos de las estrategias de TI en cada etapa de los proyectos en ejecución o planeados.
</t>
    </r>
    <r>
      <rPr>
        <b/>
        <sz val="11"/>
        <color theme="1"/>
        <rFont val="Arial Narrow"/>
        <family val="2"/>
      </rPr>
      <t xml:space="preserve">Uso y Apropiación de la Tecnología </t>
    </r>
    <r>
      <rPr>
        <sz val="11"/>
        <color theme="1"/>
        <rFont val="Arial Narrow"/>
        <family val="2"/>
      </rPr>
      <t xml:space="preserve">
El siguiente gráfico muestra el resultado de la valoración de los ítems del dominio de estrategia TI, en la escala de 0 a 6.
Existen categorías que están por debajo de 3 como son: necesidades de apropiación de los componentes, acciones para la movilización de los grupos de interés, actividades de formación de habilidades básicas, actividades de formación en desarrollo de programas de gestión del cambio, gestión de indicadores y habilidades.
El promedio obtenido en este dominio es de 2.15 lo cual indica una gran brecha en el uso y apropiación de la tecnología en La UAESPE.</t>
    </r>
  </si>
  <si>
    <t>Con el fin de cerrar la brecha existente en la medición de los factores que afectan el uso y apropiación de TI se proponen las siguientes acciones:
•	Identificar las necesidades de apropiación cuando se van a implementar nuevas soluciones, cuando se van a implementar nuevos procesos TI.
•	Implementar estrategias de la gestión de cambio que incluye acciones de planeación, comunicación y divulgación, procesos de gestión de mejoramiento continuo en la adopción del cambio, herramientas gerenciales y de TI para la gestión del cambio.
•	Implementar tablero de indicadores de uso de los servicios tecnológicos, nivel de apropiación, resultado de uso y apropiación de los servicios de TI.
•	Realizar plan de capacitación el fortalecimiento de las competencias TI, habilidades de trabajo en equipo y de adopción de buenas prácticas de TI.
4.3 Sistemas de información 
El siguiente gráfico muestra el resultado de la valoración de los ítems del dominio de Sistemas de Información, en la escala de 0 a 6.
El promedio obtenido en este dominio es de 2,96.</t>
  </si>
  <si>
    <r>
      <t xml:space="preserve">Las categorías que se encuentran por debajo de 3 son: Desarrollo y mantenimiento e Implantación de sistemas y gestión del cambio.
A fin de determinar el nivel de la ruptura estratégica, se analizaron diferentes categorías:
•	Arquitectura de sistemas de información
•	Desarrollo y mantenimiento
•	Gestión de sistemas de información
•	Gestión de cambio
•	Implantación de sistemas
•	Servicios de soporte funcional
•	Sistemas de información operando
</t>
    </r>
    <r>
      <rPr>
        <b/>
        <sz val="11"/>
        <color theme="1"/>
        <rFont val="Arial Narrow"/>
        <family val="2"/>
      </rPr>
      <t>Servicios Tecnológicos</t>
    </r>
    <r>
      <rPr>
        <sz val="11"/>
        <color theme="1"/>
        <rFont val="Arial Narrow"/>
        <family val="2"/>
      </rPr>
      <t xml:space="preserve">
El siguiente gráfico muestra el resultado de la valoración de los ítems del dominio de Servicios Tecnológicos, en la escala de 0 a 6.
El promedio obtenido en este dominio es de 2,05.</t>
    </r>
  </si>
  <si>
    <r>
      <t xml:space="preserve">Las categorías de este dominio que se encuentran por debajo de 3 son: Gestión de operaciones, gestión de capacidades de los servicios, Arquitectura de infraestructura tecnológica y necesidades de capacidades tecnológicas.
Puntajes de 1.0 en servicios tecnológicos evidencia que debe implementar lineamientos y estándares orientados a la definición y diseño de la Arquitectura de la infraestructura tecnológica que se requiere para soportar los Sistemas de Información y el portafolio de servicios. 
Con el fin de cerrar la brecha existente en la medición de los factores que afectan la gestión sectorial de servicios tecnológicos se proponen las siguientes acciones:
•	Establecer, implementar y gestionar los procesos de soporte, mantenimiento y atención a incidentes que garanticen la alta disponibilidad y operación continua de los Servicios Tecnológicos. 
•	Implementar y gestionar los procesos de soporte y mantenimiento de los Servicios Tecnológicos.
•	Establecer procesos de administración y operación de infraestructura tecnológica, de administración técnica de las aplicaciones, y de gestión de los servicios de soporte teniendo en cuenta las buenas prácticas.
</t>
    </r>
    <r>
      <rPr>
        <b/>
        <sz val="11"/>
        <color theme="1"/>
        <rFont val="Arial Narrow"/>
        <family val="2"/>
      </rPr>
      <t xml:space="preserve">Gestión de Información </t>
    </r>
    <r>
      <rPr>
        <sz val="11"/>
        <color theme="1"/>
        <rFont val="Arial Narrow"/>
        <family val="2"/>
      </rPr>
      <t xml:space="preserve">
El siguiente gráfico muestra el resultado de la valoración de los ítems del dominio de Gestión de Información, en la escala de 1 a 6. 
Las categorías que se encuentran por debajo de 3 son: Gestión de la información, gestión de calidad de información y diseñar los servicios de información.
Teniendo en cuenta que la escala de valores es de 0 a 6, se observa que el promedio obtenido en este dominio es de 3,08. Lo cual indica que se debe continuar trabajando en los criterios de oportunidad, confiabilidad, completitud, pertinencia y utilidad de la información disponible para la toma de decisiones.
El insumo fundamental de este componente son las necesidades de información de la organización, las cuales se clasifican en información para la toma de decisiones, información de los procesos e información para los grupos de interés.</t>
    </r>
  </si>
  <si>
    <r>
      <t xml:space="preserve">Los resultados obtenidos en gestión de Información son muestra de un gran desafío para La UAESPE para cumplir con los compromisos nacionales y sectoriales relacionados con la interoperabilidad y con la naturaleza misma de la información, considerando este como uno de los principales activos que tiene la entidad.
Dada la naturaleza de la misionalidad de la entidad, garantizar la calidad del servicio,  debe ser una prioridad en la entidad, pero este enfoque requiere una madurez previa en gestión de la información que garantice su sostenibilidad.
Implementar una arquitectura para la gestión de la información que garantice calidad, oportunidad, completitud, pertinencia y confiabilidad del dato requerirá esfuerzos importantes de toda la entidad y debe trabajarse en conjunto con las dependencias para establecer acuerdos que garanticen la calidad de la información.
Con el fin de cerrar la brecha existente en la medición de los factores que afectan la gestión de información se proponen las siguientes rupturas:
•	Definir el directorio de activos de información, con su respectiva caracterización y sus respectivos criterios de calidad, de acuerdo con las necesidades normativas, estratégicas y operacionales.
•	Conformación de la oficina de tecnología sustentada en el decreto 415 de 2016
•	Implementar la Arquitectura de Información, estableciendo métricas e indicadores de seguimiento, gestión y evolución de dicha arquitectura.
•	Definir mecanismos de interoperabilidad por ejemplo (ministerio del trabajo, Agencia Pública de Empleo SENA, Agencias Públicas de Empleo Territorial, Agencias de Gestión y Colocación de Empleo de Cajas de Compensación Familiar, Agencias Privadas no Lucrativas de Gestión y Colocación de Empleo, Agencias Privadas Lucrativas de Gestión y Colocación de Empleo función Pública, Agencias trasnacional y Bolsas de Empleo de instituciones de Educación Superior) para entregar y recibir información por parte de otras entidades y para garantizar la información de los diferentes sistemas de información.
•	Disponer de servicios en línea eficientes y con ventanilla única para atender a los prestadores y cubrir sus necesidades de información, involucrándolos en el desarrollo y mejoramiento de estos.
•	Hacer uso de la información mediante modelos predictivos, de inteligencia de negocios, de datos abiertos para explorar y explotar la información que gestiona y de ahí emprender ejercicios de gestión de conocimiento para el país.
Fuentes de información habilitadas. Es necesario fomentar el desarrollo de la capacidad de análisis en los definidores de política, de estrategia, y de mecanismos de seguimiento, evaluación y control. 
Se hace necesario contar con herramientas orientadas al seguimiento, análisis y a la presentación y publicación según los ciclos de vida de la información y los diferentes usuario.
</t>
    </r>
    <r>
      <rPr>
        <b/>
        <sz val="11"/>
        <color theme="1"/>
        <rFont val="Arial Narrow"/>
        <family val="2"/>
      </rPr>
      <t xml:space="preserve">Gobierno de TI 
</t>
    </r>
    <r>
      <rPr>
        <sz val="11"/>
        <color theme="1"/>
        <rFont val="Arial Narrow"/>
        <family val="2"/>
      </rPr>
      <t xml:space="preserve">
El siguiente gráfico muestra el resultado de la valoración de los ítems del dominio de Gobierno de TI, en la escala de 0 a 6.</t>
    </r>
  </si>
  <si>
    <t>El promedio obtenido en este dominio es de 2,26.
La categoría más baja tiene un valor de 1 en lo referente a la alineación del gobierno de TI con el modelo integral de gestión.
Se evidencia que el dominio de gobierno de TI se encuentra distante de lo esperado, dado que a través de este dominio se materializan las estrategias de TI propuestas.  Es importante desarrollar modelos de gestión de TI que permitan establecer seguimientos y evaluaciones mediante tableros de control.
Se debe administrar todos los proveedores y contratos asociados con los proyectos de TI y durante el proceso contractual se debe aplicar un esquema de dirección, supervisión, seguimiento, control y recibo a satisfacción de los bienes y servicios contratados. De igual manera se requiere con el área jurídica apoyar las especificaciones de las necesidades de sistematización requerido para los procesos de la entidad, de tal manera que se incorporen facilidades tecnológicas que contribuyan a mejorar la articulación, calidad, eficiencia, seguridad y reducir costos de las operaciones.
Las recomendaciones para el nivel de Gobierno de TI, que se pueden aportar en relación con las rupturas en Gobierno de TI son las siguientes:
•	Considerar la política de TIC como un marco de trabajo fundamental en las actividades de la entidad.
•	Definir e incorporar dentro del plan estratégico, acciones que permitan corregir, mejorar y controlar procesos de TIC que se encuentren dentro de la lista de no conformidades generada en el marco de las auditorias de control interno y externo.
•	Liderar la planeación, ejecución y seguimiento a los proyectos de TIC. En aquellos casos en que los proyectos estratégicos de la institución incluyan componentes de TI y sean liderados por otras áreas, la Subdirección de Tecnologías y Sistemas de la Información, deberá supervisar el trabajo sobre el componente de TIC 
•	Durante el proceso contractual se debe aplicar un esquema de dirección, supervisión, seguimiento, control y recibo a satisfacción de los bienes y servicios contratados.
•	Gestionar la adecuada transferencia de información y conocimiento asociado a los bienes y servicios de TIC contratados por la entidad.
Conclusiones generales Rupturas estratégicas
Lograr la identificación y valoración de las rupturas estratégicas en los seis dominios: estrategia, gestión de información, sistemas de información, gobierno de TI, servicios tecnológicos y uso y apropiación; se constituyen en la línea base sobre la que se define el PETI de La UAESPE con la propuesta de implementación de estrategias y metodologías que fortalezcan las capacidades TIC de la entidad para el cumplimiento de los objetivos.
Las brechas identificadas reflejan el análisis sobre la situación actual de la entidad (fortalezas, debilidades, oportunidades y amenazas), pero de manera notable se convierte en una oportunidad de mejora de estructurar el plan de TIC sobre unas bases que le permitan a La UAESPE  avanzar de manera organizada y sostenible hacia un modelo de gestión soportado en TIC que realmente aporte para el cumplimiento de la estrategia institucional, de los servicios y de los compromisos con todos los requisitos aplicables.
De acuerdo con este análisis, el documento propone los métodos y planes para avanzar en el cierre de las brechas identificadas.</t>
  </si>
  <si>
    <r>
      <rPr>
        <b/>
        <sz val="11"/>
        <color theme="1"/>
        <rFont val="Arial Narrow"/>
        <family val="2"/>
      </rPr>
      <t>ANÁLISIS DE LA SITUACIÓN ACTUAL</t>
    </r>
    <r>
      <rPr>
        <sz val="11"/>
        <color theme="1"/>
        <rFont val="Arial Narrow"/>
        <family val="2"/>
      </rPr>
      <t xml:space="preserve">
La situación actual de la gestión de TIC en La UAESPE se ha analizado teniendo en cuenta los dominios del Marco de Referencia de Arquitectura Empresarial. Este análisis permite contar con una línea base para proyectar la visión de lo que se espera en materia de gestión de TI. 
Actualmente, La UAESPE posee sistemas de información que no se integran entre sí. Por lo tanto, el presente documento pretende corregir las situaciones que permitan a la entidad cumplir y mejorar con los lineamientos de la entidad y del sector.
Estrategia de TI 
Contexto Organizacional 
La UAESPE es una entidad administrativa del orden nacional con personería jurídica, patrimonio propio, autonomía administrativa y financiera, adscrita al Ministerio del Trabajo, razón por la cual hace parte del Sector Administrativo del Trabajo. Tiene por objeto la administración del servicio público de empleo y la red de prestadores del servicio público de empleo, la promoción de la prestación del servicio público de empleo, el diseño y operación del Sistema de Información del Servicio Público de Empleo, el desarrollo de instrumentos para la promoción de la gestión y colocación de empleo y la administración de los recursos públicos, para la gestión y colocación del empleo.
La UAESPE ha venido realizando adaptaciones y parte de ello es la modernización de sus procesos permitiendo fortalecerse en sus competencias, gestión, estructura, fortalecimiento, etc,. Además, gestionando acciones para mitigar el riesgo asociados a las debilidades y amenazas que podrían afectar su misión y objetivos.
A través de este documento La UAESPE, formaliza su interés en el fortalecimiento tecnológico, identificando los factores claves que permitirán a la entidad tener éxitos en cuanto a la implementación de nuevas tecnologías, de adaptación a la normatividad y dinámica tecnológica como eje transversal y de soporte en el logro de la misión, visión, lineamientos y objetivos institucionales.</t>
    </r>
  </si>
  <si>
    <t xml:space="preserve">Uso y Apropiación de la Tecnología
En relación con el uso y apropiación de la tecnología e información en La UAESPE reconoce que una mejor gestión de TIC genera valor público, eficiencia y trasparencia en los procesos y mejora la prestación de servicio al ciudadano.
Se realizan esfuerzos para lograr el uso y apropiación de TI a través de la gestión de los proyectos identificando e involucrando a todos los interesados de proyectos con componentes TI.
Dentro del plan de gestión del cambio de TIC, se definió un esquema de tareas y como parte de la mejora de las capacidades del recurso humano, se define un plan de formación anual, basado en las necesidades y las tendencias de TI. Este plan de formación incluye capacitaciones internas, de proveedores, de La UAESPE.
En las fases de implementación de herramientas de software que apalancan procesos misionales o de apoyo, se socializan los manuales de usuario de las herramientas y se realizan jornadas de capacitación sobre el uso y funcionamiento de estas. 
Sistemas de información
La entidad cuenta con un inventario de sistemas de información, estos han sido organizado de acuerdo con sus categorías como sistemas de información de apoyo administrativo, sistemas misionales y sistemas de direccionamiento, parte de ellos han sido desarrollados al interior de La UAESPE, otros desarrollados por terceros y adquiridos a Empresas distribuidoras de Software. </t>
  </si>
  <si>
    <t xml:space="preserve">Sistemas misionales </t>
  </si>
  <si>
    <t xml:space="preserve">Sistemas estratégicos </t>
  </si>
  <si>
    <t xml:space="preserve">Sistemas de Apoyo </t>
  </si>
  <si>
    <t xml:space="preserve">Servicios Tecnológicos </t>
  </si>
  <si>
    <t>El análisis de Servicios tecnológicos de la entidad busca determinar la forma como se atienden las necesidades de operación de los sistemas de información, las necesidades de acceso a los servicios, la atención y soporte a usuarios, las necesidades de infraestructura tecnológica y los acuerdos de niveles de servicio definidos.
La UAESPE,  ha desarrollado fortalezas significativas en materia de gestión de los servicios tecnológicos y se tiene contratado servicio especializado de conectividad,  la cual es supervisada por la Secretaría General cumpliendo con la prestación de los siguientes servicios para la administración de la infraestructura tecnológica, se incluye además  las actividades de administración, gestión, operación, monitoreo, redes LAN y redes inalámbricas, correo electrónico institucional, office y antivirus. La Subdirección de Desarrollo y Tecnología es la encargada del control de las páginas web, aplicaciones, base de datos, y desarrollo de software, también se terceriza la plataforma de almacenamiento en la nube, respaldo, servidores.
Dada la complejidad, de los servicios de gestión y colocación de empleo podrán ser prestados por las personas jurídicas que cumplan con los requisitos de operación y desempeño definidos, para ser autorizados e ingresar a la red de prestadores del Servicio Público de Empleo.  Lo cual por parte de la Subdirección de Desarrollo y Tecnología se busca transformar este proceso en un trámite en línea e implementar la prestación de servicio de manera rápida y oportuna.</t>
  </si>
  <si>
    <r>
      <rPr>
        <b/>
        <sz val="11"/>
        <color theme="1"/>
        <rFont val="Arial Narrow"/>
        <family val="2"/>
      </rPr>
      <t>Gestión de Información</t>
    </r>
    <r>
      <rPr>
        <sz val="11"/>
        <color theme="1"/>
        <rFont val="Arial Narrow"/>
        <family val="2"/>
      </rPr>
      <t xml:space="preserve">
El análisis de Sistemas de Información busca determinar con qué sistemas de información cuenta La UAESPE, si son interoperables, seguros, funcionales, escalables, con facilidad de mantenimiento para soportar los procesos institucionales y sectoriales para la toma efectiva de decisiones.
Es importante resaltar que la entidad ha identificado sus activos de información y a partir de los mismos ha participado en un ejercicio de coordinación dentro de la unidad donde se habiliten usos estratégicos de los diversos componentes de información.
La UAESPE cuenta con sistemas de información misionales y de apoyo que requieren articulación interna, además con servicios y sistemas de información de otras entidades en manera de interoperabilidad, para estar en capacidad de entregar fuentes únicas de datos, información integral.
En cuanto a la gestión se interpretan varias necesidades: determinar indicadores eficientes que permitan comprobar que se han alcanzado las metas esperadas y divulgar la información a entidades interesadas por el uso apropiado de los sistemas de información integrado, generando la posibilidad de establecer nuevas estrategias. También se identifican las siguientes fortalezas: En la toma de decisiones se obtiene la información para su análisis directamente de los SI y se espera definir procesos de gestión de información para la recolección, validación y publicación.</t>
    </r>
  </si>
  <si>
    <r>
      <rPr>
        <b/>
        <sz val="11"/>
        <color theme="1"/>
        <rFont val="Calibri"/>
        <family val="2"/>
        <scheme val="minor"/>
      </rPr>
      <t xml:space="preserve">Gobierno de TI 
</t>
    </r>
    <r>
      <rPr>
        <sz val="11"/>
        <color theme="1"/>
        <rFont val="Calibri"/>
        <family val="2"/>
        <scheme val="minor"/>
      </rPr>
      <t xml:space="preserve">
Es pertinente señalar que dentro de la estructura organizacional de La UAESPE no está definido el área de TIC. La Secretaria General dentro de sus funciones tiene la responsabilidad de apoyar a las dependencias de la Unidad en materia de gestión y soporte de tecnologías de la información y las comunicaciones.  (Decreto 415/2016)</t>
    </r>
  </si>
  <si>
    <r>
      <rPr>
        <b/>
        <sz val="11"/>
        <color theme="1"/>
        <rFont val="Calibri"/>
        <family val="2"/>
        <scheme val="minor"/>
      </rPr>
      <t xml:space="preserve">Análisis Financiero </t>
    </r>
    <r>
      <rPr>
        <sz val="11"/>
        <color theme="1"/>
        <rFont val="Calibri"/>
        <family val="2"/>
        <scheme val="minor"/>
      </rPr>
      <t xml:space="preserve">
El manejo presupuestal de La UAESPE se realiza en 2 líneas:
•	Gastos de operación y soporte – Estos recursos son asignados por funcionamiento a la entidad y son administrados por la Secretaría General en cabeza de la subdirección Administrativa y financiera. 
•	Recursos de inversión – Con estos recursos se realizan los nuevos proyectos de TI de la entidad, así como la adquisición de hardware y software requerido para fortalecer la infraestructura de la entidad. El valor del recurso puede varias año a año.</t>
    </r>
  </si>
  <si>
    <r>
      <rPr>
        <b/>
        <sz val="11"/>
        <color theme="1"/>
        <rFont val="Calibri"/>
        <family val="2"/>
        <scheme val="minor"/>
      </rPr>
      <t>ENTENDIMIENTO ESTRATÉGICO</t>
    </r>
    <r>
      <rPr>
        <sz val="11"/>
        <color theme="1"/>
        <rFont val="Calibri"/>
        <family val="2"/>
        <scheme val="minor"/>
      </rPr>
      <t xml:space="preserve">
El Plan Estratégico de Tecnologías de la Información permite generar valor agregado a la entidad a través de las estrategias de:
•	Optimizar los procesos para hace un mejor aprovechamiento de las Tecnologías de la Información y las comunicaciones, con el fin de atender los requerimientos de los procesos de la Entidad.
•	Mejorar la gestión institucional y su relación con prestadores, a través del uso herramientas tecnológicas. 
•	Fortalecer los lineamientos de Gobierno Digital, para el control, eficiencia y eficacia de los recursos tecnológicos.</t>
    </r>
  </si>
  <si>
    <r>
      <rPr>
        <b/>
        <sz val="11"/>
        <color theme="1"/>
        <rFont val="Calibri"/>
        <family val="2"/>
        <scheme val="minor"/>
      </rPr>
      <t xml:space="preserve">Necesidades de información </t>
    </r>
    <r>
      <rPr>
        <sz val="11"/>
        <color theme="1"/>
        <rFont val="Calibri"/>
        <family val="2"/>
        <scheme val="minor"/>
      </rPr>
      <t xml:space="preserve">
El mapa de información de la entidad está conformado por el conjunto de flujos de información interno y externo. La identificación de los flujos de información permite a La UAESPE conocer la información que actualmente intercambia con otras instituciones y actores, además permite conocer como fluye la información al interior. Teniendo en cuenta la información que proviene de otras instituciones, sectores, prestadores, usuarios, la separación lógica se debe realizar a nivel de información entrante y saliente. </t>
    </r>
  </si>
  <si>
    <r>
      <rPr>
        <b/>
        <sz val="11"/>
        <color theme="1"/>
        <rFont val="Calibri"/>
        <family val="2"/>
        <scheme val="minor"/>
      </rPr>
      <t>Alineación de TI a los procesos</t>
    </r>
    <r>
      <rPr>
        <sz val="11"/>
        <color theme="1"/>
        <rFont val="Calibri"/>
        <family val="2"/>
        <scheme val="minor"/>
      </rPr>
      <t xml:space="preserve"> 
Se realiza el análisis de los procesos institucionales para establecer el apoyo tecnológico actual, a través de una matriz de sistemas de información versus procesos. Se identifica de la siguiente manera 1 (Sistema de Información con una función principal para el proceso), 2 (Sistema de Información con una función secundaria para el proceso), y vacío (el proceso no tiene incidencia sobre el sistema de información).</t>
    </r>
  </si>
  <si>
    <r>
      <rPr>
        <b/>
        <sz val="11"/>
        <color theme="1"/>
        <rFont val="Calibri"/>
        <family val="2"/>
        <scheme val="minor"/>
      </rPr>
      <t>MODELO DE GESTIÓN DE TI</t>
    </r>
    <r>
      <rPr>
        <sz val="11"/>
        <color theme="1"/>
        <rFont val="Calibri"/>
        <family val="2"/>
        <scheme val="minor"/>
      </rPr>
      <t xml:space="preserve">
Se plantea un modelo de gestión de TI, en el cual se describe el deber ser o la situación deseada en materia de gestión de TI.
La tecnología debe aportar al avance en la gestión institucional, brindando el respaldo necesario a cada uno de los procesos estratégicos, misionales, de apoyo y evaluación para conseguir altos niveles de eficiencia, eficacia y trasparencia en la administración y control de los recursos públicos. Para esto es fundamental contar con un modelo de gestión de TI, alineado a los objetivos de la entidad, para lograr aportar valor en todos los ámbitos.
</t>
    </r>
    <r>
      <rPr>
        <b/>
        <sz val="11"/>
        <color theme="1"/>
        <rFont val="Calibri"/>
        <family val="2"/>
        <scheme val="minor"/>
      </rPr>
      <t xml:space="preserve">Estrategia de TI 
</t>
    </r>
    <r>
      <rPr>
        <sz val="11"/>
        <color theme="1"/>
        <rFont val="Calibri"/>
        <family val="2"/>
        <scheme val="minor"/>
      </rPr>
      <t xml:space="preserve">
Se definen las acciones como apoyo al cumplimiento de los objetivos estratégicos, garantizando la generación de valor de los objetivos en materia de tecnología.
•	Garantizar el servicio a los prestadores y ciudadanos 
•	Optimización de los procesos de la entidad. 
•	Apoyo en la toma de decisiones. 
•	Promover el uso y apropiación de los recursos tecnológico
•	Garantizar la seguridad y privacidad de la información
</t>
    </r>
    <r>
      <rPr>
        <b/>
        <sz val="11"/>
        <color theme="1"/>
        <rFont val="Calibri"/>
        <family val="2"/>
        <scheme val="minor"/>
      </rPr>
      <t xml:space="preserve"> Definición de los objetivos estratégicos de TI 
</t>
    </r>
    <r>
      <rPr>
        <sz val="11"/>
        <color theme="1"/>
        <rFont val="Calibri"/>
        <family val="2"/>
        <scheme val="minor"/>
      </rPr>
      <t xml:space="preserve">
•	Alinear la estrategia de TI con la Estrategia de La UAESPE y del sector trabajo, así como el Gobierno Nacional:
Actividades por realizar:
	El PETI deberá estar actualizado de acuerdo con los lineamientos establecidos por el Gobierno.
Dominio Marco de Referencia a trabajar:
	Información 
	Sistemas de Información 
	Uso y Apropiación 
	Servicios Tecnológicos 
•	Definir e implementar planes, políticas, guías, proyectos, catálogos, desarrollados dentro de la Gestión TI.
Actividades por realizar:
	Actualizar y Fortalecer las políticas de TIC
Dominio Marco de Referencia a trabajar:
	Gobierno TI 
•	Aplicar acciones de mejora de los Sistemas de Información del modelo de negocio de La UAESPE.
Actividades por realizar:
	Procesos bien definidos.
	Planeación y Gestión 
	Definición de requerimientos hasta el despliegue, puesta en funcionamiento y uso.
	Gestión de cambio
Dominio Marco de Referencia a trabajar:
	Sistemas de Información 
•	Divulgar a los usuarios internos el adecuado uso de los recursos tecnológicos, así mismo motivar el uso e implementación de nuevas tecnologías.
Actividades por realizar:
	Actualizar y Fortalecer las políticas de TIC
Dominio Marco de Referencia a trabajar:
	Gobierno TI 
•	Implementar buenas prácticas para el desarrollo de los diferentes proyectos tecnológicos.
Actividades por realizar:
	Clasificar y priorizar las iniciativas 
	Comunicar las prioridades y avances claramente
	Controlar los proyectos frecuentemente.
	Implementación de metodologías de proyectos
Dominio Marco de Referencia a trabajar:
	Gobierno TI 
7.2 Gobierno de TI 
La estrategia de tecnología debe estar alineada a las estrategias y políticas organizacionales de La UAESPE, como entradas para este componente son el marco normativo y legal relacionados, las políticas organizacionales de la entidad, los procesos internos, el modelo de gobierno de la entidad y los procesos de contratación.
Además, se busca que la Subdirección de Desarrollo y Tecnología lidere la toma de decisiones sobre los proyectos tecnológicos y la gestión de los recursos, contando con la participación de las áreas involucradas con el propósito de lograr acuerdos y responsabilidades de cada una de las partes.
Así mismo, se recomienda que la gobernabilidad de los recursos tecnológicos deba estar en su totalidad bajo la administración de la subdirección de Desarrollo y Tecnología para mantener un nivel óptimo en la prestación de los servicios y la configuración que facilite los procesos, la administración y la efectividad de la tecnología, como garante del desempeño de la entidad.
Apoyo en planes de mejoramiento de la organización con TI
En el compromiso de mejoramiento continuo de la gestión de La UAESPE, se debe incluir en su planeación actividades que conduzcan a corregir, mejorar y controlar los procesos que se hayan establecido en estado de no conformidad en el marco de las auditorias de control internas y externas. En la medida que la tecnología apoye los procesos de la entidad, la participación de la Subdirección de Desarrollo y Tecnologías de TI en la implementación y seguimiento a los planes de mejoramiento de la entidad es mayor. Por tanto, el liderazgo que ejerce el área en estos procesos también es necesario para el cumplimiento de los planes establecidos.
7.2.1 Plan de implementación de procesos 
El plan de implementación de los procesos de gestión de TI se debe articular con el proceso de implementación de procesos de modelo de gestión integral actual de La UAESPE.
El plan de implementación de estos procesos incluye actividades relacionadas con:
•	Diseño y planeación de los procesos.
•	Socialización de procesos con los líderes de los procesos del sistema de gestión integrados de la entidad para medir el impacto en dichos Sistemas y precisar el plan de implementación.
•	Socialización del modelo de procesos en cada una de las subdirecciones de La UAESPE.
•	Articulación con los procesos del mapa de procesos de La UAESPE.
•	Elaboración y/o rediseño de procedimientos, instrumentos, formatos, entre otros.
•	Definir instancias de seguimiento y evaluación.
•	Precisar las metas objetivo, base para determinar su cumplimiento en la medición de los indicadores.
•	Diseño de plan de gestión de cambio para apropiar el modelo de procesos.
•	Implementar los procesos según lo diseñado.
•	Aplicar indicadores, verificar su cumplimiento, socializar resultados.
•	Formular acciones correctivas, preventivas y de mejora con base en las metodologías existentes. </t>
    </r>
  </si>
  <si>
    <t xml:space="preserve">Riesgos </t>
  </si>
  <si>
    <r>
      <t xml:space="preserve">Sistemas de información.
Los sistemas de información de La UAESPE deben tener como propósito apoyar a los grupos de interés de los procesos misionales, estratégicos, de apoyo y de evaluación. 
</t>
    </r>
    <r>
      <rPr>
        <b/>
        <sz val="11"/>
        <color theme="1"/>
        <rFont val="Calibri"/>
        <family val="2"/>
        <scheme val="minor"/>
      </rPr>
      <t xml:space="preserve">
Arquitectura de sistemas de información
</t>
    </r>
    <r>
      <rPr>
        <sz val="11"/>
        <color theme="1"/>
        <rFont val="Calibri"/>
        <family val="2"/>
        <scheme val="minor"/>
      </rPr>
      <t xml:space="preserve">
Los sistemas de información de la entidad deben estar alineados a los procesos estratégicos, misionales, de apoyo y evaluación, siendo fuente única de datos para el sector trabajo.
</t>
    </r>
    <r>
      <rPr>
        <b/>
        <sz val="11"/>
        <color theme="1"/>
        <rFont val="Calibri"/>
        <family val="2"/>
        <scheme val="minor"/>
      </rPr>
      <t xml:space="preserve">Implementación de sistemas de información </t>
    </r>
    <r>
      <rPr>
        <sz val="11"/>
        <color theme="1"/>
        <rFont val="Calibri"/>
        <family val="2"/>
        <scheme val="minor"/>
      </rPr>
      <t xml:space="preserve">
Los sistemas de información nacen de la exposición de la necesidad de un área usuaria estos se priorizan y se continua el proceso con la implementación del desarrollo.
7.3.3 Servicios de soporte técnico
Proceso de soporte técnico que deben tener los sistemas de información y servicios tecnológicos de la Entidad.
Soporte para usuarios internos y externos de la Unidad
Punto único de contacto con el usuario final. Se presta a través de la herramienta helpdesk@serviciodeempleo.gov.co que hace la gestión  del incidente o requerimiento reportador por el usuario, se determina si es posible resolverlo a través de capacitación y/o revisiones de configuración (parametrización) se cierra el caso, de lo contrario se escala a soporte de segundo nivel.
Soporte de segundo nivel
Incidentes y/o requerimientos que han escalado desde primer nivel. Para resolverlos es necesario conocimientos avanzados en el sistema de información y su plataforma de funcionamiento. 
Soporte de tercer nivel
Casos especiales de los eventos que se puedan presentar en los sistemas de información y requieren de investigaciones o desarrollos que se realizan directamente con el proveedor del contrato en conjunto con el área de TI.
</t>
    </r>
    <r>
      <rPr>
        <b/>
        <sz val="11"/>
        <color theme="1"/>
        <rFont val="Calibri"/>
        <family val="2"/>
        <scheme val="minor"/>
      </rPr>
      <t xml:space="preserve">Uso y Apropiación.
</t>
    </r>
    <r>
      <rPr>
        <sz val="11"/>
        <color theme="1"/>
        <rFont val="Calibri"/>
        <family val="2"/>
        <scheme val="minor"/>
      </rPr>
      <t xml:space="preserve">
En la estrategia de Uso y apropiación definido por La UAESPE se pretende vincular a los usuarios que intervienen en los procesos de gestión de la información para desarrollar una cultura institucional que facilite la adopción de tecnologías, además se requiere realizar actividades de fomento que logre mayor uso y apropiación, parte de las actividades propuestas serían: 
•	La Subdirección de Desarrollo y Tecnología velará por el buen servicio de los tramites expuestos en su portal web de cara a los ciudadanos.
•	Velará por cumplir las normas internacionales de Usabilidad buscando así que los servicios ofrecidos tengan un grado de aceptación entre los funcionarios, contratistas, proveedores de TI y ciudadanos.
•	Buscar diferentes herramientas para la buena gestión de la misión institucional.
</t>
    </r>
    <r>
      <rPr>
        <b/>
        <sz val="11"/>
        <color theme="1"/>
        <rFont val="Calibri"/>
        <family val="2"/>
        <scheme val="minor"/>
      </rPr>
      <t xml:space="preserve">MODELO DE PLANEACIÓN 
Lineamientos y/o principios que rigen el plan estratégico de TIC 
</t>
    </r>
    <r>
      <rPr>
        <sz val="11"/>
        <color theme="1"/>
        <rFont val="Calibri"/>
        <family val="2"/>
        <scheme val="minor"/>
      </rPr>
      <t xml:space="preserve">
En este apartado se detallan los lineamientos y principios que guían la definición del PETI de La UAESPE. La Arquitectura Empresarial busca crear sinergias entre lo misional y lo operativo identificando necesidades, oportunidades y problemas en escenarios puntuales que permitan generar una transformación ordenada a nivel institucional.
Los principios que determina el marco de referencia son una base para el logro de los objetivos estratégicos de la entidad.</t>
    </r>
  </si>
  <si>
    <r>
      <rPr>
        <b/>
        <sz val="11"/>
        <color theme="1"/>
        <rFont val="Calibri"/>
        <family val="2"/>
        <scheme val="minor"/>
      </rPr>
      <t xml:space="preserve">Plan maestro o Mapa de Ruta </t>
    </r>
    <r>
      <rPr>
        <sz val="11"/>
        <color theme="1"/>
        <rFont val="Calibri"/>
        <family val="2"/>
        <scheme val="minor"/>
      </rPr>
      <t xml:space="preserve">
Para cada uno de los componentes de la estrategia, se establecen los productos más significativos y las actividades en las que se debe comprometer la organización para alcanzarlos. Este plan maestro define el norte de acción estratégica en materia de TI y a él se deberán alinear el plan de inversiones, la definición de la estructura de recursos humanos y todas las iniciativas que se adelanten en el mediano y largo plazo. Es posible que sea necesario que el plan maestro esté asociado a objetivos estratégicos de la organización, caso en el cual se tendría la mirada de alineación estratégica. En la siguiente tabla se detallan los productos que contempla un plan maestro de TI cuyo objetivo sea el fortalecimiento de la gestión de TI en el Entidad.
Para los dominios antes mencionados se establecieron los productos y entregables más significativos y las actividades, iniciativas o proyectos en las que se debe comprometer La UAESPE. Este plan maestro define el norte de acción estratégica en materia de TI y a él se deberán alinear el plan de inversiones, la definición de la estructura de recursos humanos y todas las iniciativas que se adelanten durante la vigencia del PETI.</t>
    </r>
  </si>
  <si>
    <t>Gestionar un plan que permita controlar y minimizar los riesgos de seguridad y privacidad de la información, relacionados a los procesos TIC existentes, de tal manera que se definan y apliquen los controles con los cuales se busca mitigar los riesgos de seguridad de la información en la Unidad Administrativa Especial del Servicio público de Empleo.</t>
  </si>
  <si>
    <r>
      <rPr>
        <b/>
        <sz val="11"/>
        <color theme="1"/>
        <rFont val="Arial Narrow"/>
        <family val="2"/>
      </rPr>
      <t>Objetivos Específicos:</t>
    </r>
    <r>
      <rPr>
        <sz val="11"/>
        <color theme="1"/>
        <rFont val="Arial Narrow"/>
        <family val="2"/>
      </rPr>
      <t xml:space="preserve">
•	Formular e implementar de controles y acciones encaminadas a prevenir y administrar los riesgos.
•	Establecer, a través de una adecuada administración del riesgo base confiable para la toma de decisiones y planificación de la Entidad.</t>
    </r>
  </si>
  <si>
    <r>
      <rPr>
        <b/>
        <sz val="11"/>
        <color theme="1"/>
        <rFont val="Arial Narrow"/>
        <family val="2"/>
      </rPr>
      <t xml:space="preserve">Alcance </t>
    </r>
    <r>
      <rPr>
        <sz val="11"/>
        <color theme="1"/>
        <rFont val="Arial Narrow"/>
        <family val="2"/>
      </rPr>
      <t xml:space="preserve">
El presente documento, proporciona la metodología establecida por la Entidad para la administración y gestión de los riesgos a nivel de procesos de seguridad y bprivacidad de la información; además,  orienta sobre las actividades a desarrollar desde la definición del contexto estratégico, la identificación de los riesgos, su análisis, valoración y la definición de las opciones de manejo que pueden requerir la formulación de acciones adicionales para garantizar una adecuada gestión del riesgo..</t>
    </r>
  </si>
  <si>
    <r>
      <rPr>
        <b/>
        <sz val="11"/>
        <color theme="1"/>
        <rFont val="Arial Narrow"/>
        <family val="2"/>
      </rPr>
      <t xml:space="preserve">Plan de tratamiento de riesgos y privacidad de la información 
</t>
    </r>
    <r>
      <rPr>
        <sz val="11"/>
        <color theme="1"/>
        <rFont val="Arial Narrow"/>
        <family val="2"/>
      </rPr>
      <t xml:space="preserve">En el marco del Modelo de Seguridad y Privacidad de la Información y el Sistema de Gestión de Seguridad de la Información –SGSI La Unidad Administrativa Especial del Servicio Público de Empleo, se busca prevenir los efectos no deseados que se puedan presentar en cuanto a seguridad de la información, por lo cual es importante controlar y establecer los riesgos de seguridad de la información. 
Así pues, se garantiza el tratamiento de los riesgos de seguridad de la información y la gestión de riesgo positivo u oportunidad, acorde con lo establecido en el Lineamiento de Administración de Riesgos.  </t>
    </r>
  </si>
  <si>
    <t xml:space="preserve">Actividades que desarrollar sobre riesgos de seguridad de la información </t>
  </si>
  <si>
    <t>IDENTIFICACIÓN DE RISGOS DE SEGURIDAD Y PRIVACIDAD DE LA INFORMACIÓN</t>
  </si>
  <si>
    <t xml:space="preserve">PLAN DE SEGURIDAD Y PRIVACIDAD DE LA INFORMACIÓN </t>
  </si>
  <si>
    <t xml:space="preserve">POLITICA DE SEGURIDAD DE LA INFORMACIÓN </t>
  </si>
  <si>
    <t xml:space="preserve">La UAESPE, reconoce la información como un activo estratégico para el cumplimiento de su misión y establece mecanismos con el propósito de preservar la confidencialidad, integridad y disponibilidad de la misma, para asegurar la continuidad del servicio mediante criterios y procedimientos establecidos para funcionarios, contratistas y cualquier persona que tenga relación con la Unidad. </t>
  </si>
  <si>
    <r>
      <rPr>
        <b/>
        <sz val="11"/>
        <color theme="1"/>
        <rFont val="Arial Narrow"/>
        <family val="2"/>
      </rPr>
      <t>OBJETIVO GENERAL</t>
    </r>
    <r>
      <rPr>
        <sz val="11"/>
        <color theme="1"/>
        <rFont val="Arial Narrow"/>
        <family val="2"/>
      </rPr>
      <t xml:space="preserve">
La UAESPE, busca establecer un marco de confianza en el ejercicio de sus deberes con el Estado y los ciudadanos, la protección, preservación, aseguramiento de la confidencialidad, integridad, disponibilidad, accesibilidad, legalidad y no repudio de los activos de información digital y física, enmarcado en el estricto cumplimiento de la normatividad, en concordancia con la misión y visión de la entidad y fortalecimiento de la cultura de la Seguridad de la Información, en funcionarios y contratistas.</t>
    </r>
  </si>
  <si>
    <r>
      <rPr>
        <b/>
        <sz val="11"/>
        <color theme="1"/>
        <rFont val="Arial Narrow"/>
        <family val="2"/>
      </rPr>
      <t xml:space="preserve">OBJETIVOS ESPECÍFICOS </t>
    </r>
    <r>
      <rPr>
        <sz val="11"/>
        <color theme="1"/>
        <rFont val="Arial Narrow"/>
        <family val="2"/>
      </rPr>
      <t xml:space="preserve">
•	Establecer los fundamentos para el desarrollo del Modelo de Seguridad y Privacidad de la Información, con la norma ISO27001:2013.
•	Definir la responsabilidad en el uso de los activos de información, que soportan los procesos y sistemas del negocio.
•	Establecer en los canales de comunicación que permitan a dirección mantenerse informada de los riesgos y uso inadecuado de los activos de información, y las acciones tomadas para su mitigación y corrección.
•	Definir la conducta a seguir en lo relacionado con el acceso, uso, manejo y administración de los recursos de información.
•	Verificar los procedimientos manuales o automatizados que involucran intercambio de información. 
•	Divulgar en los funcionarios y contratistas La Política de Seguridad de la Información.
•	Fomentar en los funcionarios y contratistas de La UAESPE, las buenas prácticas y comportamientos seguros en el manejo de información.</t>
    </r>
  </si>
  <si>
    <r>
      <t xml:space="preserve">ALCANCE/APLICABILIDAD 
</t>
    </r>
    <r>
      <rPr>
        <sz val="11"/>
        <color theme="1"/>
        <rFont val="Arial Narrow"/>
        <family val="2"/>
      </rPr>
      <t>La presente Política de Seguridad de la Información, hace parte fundamental del Sistema Integrado de Gestión, donde se proporcionan las directrices a seguir para una información confiable, flexible y define el marco básico que guiará la implementación de cualquier norma, proceso, procedimiento, estándar y/o acción, relacionados con la Seguridad de la Información, dentro de los procesos misionales, estratégicos y de apoyo definidos por La UAESPE.
La presente aplica a la información sensible, procesada o utilizada en todos los niveles organizacionales de La UAESPE, gestionada por los funcionarios, Contratistas, Proveedores, Entes de Control, Entidades Relacionadas y todos los que accedan de manera interna o externamente a cualquier activo de información, sin importar el medio, formato o lugar en el cual se encuentren.</t>
    </r>
  </si>
  <si>
    <r>
      <t xml:space="preserve">Importancia De La Política De Seguridad De La Información.
</t>
    </r>
    <r>
      <rPr>
        <sz val="11"/>
        <color theme="1"/>
        <rFont val="Arial Narrow"/>
        <family val="2"/>
      </rPr>
      <t xml:space="preserve">Para La UAESPE, es importante contar con la política de seguridad, ella guiará el comportamiento de funcionarios, contratistas o terceros sobre la información obtenida, generada o procesada, así mismo la política permitirá que se trabaje bajo las mejores prácticas de seguridad y cumpla con los requisitos legales.
</t>
    </r>
    <r>
      <rPr>
        <b/>
        <sz val="11"/>
        <color theme="1"/>
        <rFont val="Arial Narrow"/>
        <family val="2"/>
      </rPr>
      <t xml:space="preserve">ORGANIZACIÓN Y RESPONSABILIDADES
</t>
    </r>
    <r>
      <rPr>
        <sz val="11"/>
        <color theme="1"/>
        <rFont val="Arial Narrow"/>
        <family val="2"/>
      </rPr>
      <t xml:space="preserve">La Secretaría General será el responsable de impulsar la implementación de la presente Política. Delegará o tendrá a cargo el mantenimiento y la presentación para la aprobación ante la máxima autoridad del organismo, el seguimiento de acuerdo con las responsabilidades propias de cada área de las actividades relativas a la seguridad de la información y la proposición de asignación de funciones. </t>
    </r>
    <r>
      <rPr>
        <b/>
        <sz val="11"/>
        <color theme="1"/>
        <rFont val="Arial Narrow"/>
        <family val="2"/>
      </rPr>
      <t xml:space="preserve">
</t>
    </r>
    <r>
      <rPr>
        <sz val="11"/>
        <color theme="1"/>
        <rFont val="Arial Narrow"/>
        <family val="2"/>
      </rPr>
      <t xml:space="preserve">
La Subdirección de Desarrollo y Tecnología quien será responsable de la Seguridad Informática asistirá al personal de La UAESPE en materia de seguridad de la información. Asimismo, junto con los propietarios de la información, analizará el riesgo de los accesos de terceros a la información y/o verificará la aplicación de las medidas de seguridad necesarias para la protección de esta.
La Secretaría General cumplirá la función de autorizar la incorporación de nuevos recursos de procesamiento de información a las diferentes áreas.
La coordinación de contratación cumplirá la función de incluir en los contratos con proveedores de servicios de tecnología y cualquier otro proveedor de bienes o servicios cuya actividad afecte directa o indirectamente a los activos de información, la obligatoriedad del cumplimiento de la Política de Seguridad de la Información y de todas las normas, procedimientos y prácticas que estén relacionadas.
El supervisor del contrato notificará a los proveedores sobre las modificaciones que se efectúen a la Política de Seguridad de la Información de La UAESPE. </t>
    </r>
  </si>
  <si>
    <r>
      <rPr>
        <b/>
        <sz val="11"/>
        <color theme="1"/>
        <rFont val="Arial Narrow"/>
        <family val="2"/>
      </rPr>
      <t>Responsabilidades frente a la seguridad de la información.</t>
    </r>
    <r>
      <rPr>
        <sz val="11"/>
        <color theme="1"/>
        <rFont val="Arial Narrow"/>
        <family val="2"/>
      </rPr>
      <t xml:space="preserve">
</t>
    </r>
    <r>
      <rPr>
        <b/>
        <sz val="11"/>
        <color theme="1"/>
        <rFont val="Arial Narrow"/>
        <family val="2"/>
      </rPr>
      <t>Responsabilidades Subdirección de Desarrollo y Tecnología.</t>
    </r>
    <r>
      <rPr>
        <sz val="11"/>
        <color theme="1"/>
        <rFont val="Arial Narrow"/>
        <family val="2"/>
      </rPr>
      <t xml:space="preserve">
•	Establecer y mantener  las políticas y procedimientos de servicios de tecnología, incluidos en esta política de seguridad de información, el uso de los servicios tecnológicos en toda La UAESPE, de acuerdo con las mejores prácticas y lineamientos específicos de seguridad de la información para los procesos definidos en el Sistema Integrado de Gestión (SIG. 
•	Mantener la custodia de la información que reposa en los diferentes sistemas de información, bases de datos y aplicativos de La UAESPE. 
•	Informar de los eventos que estén en contra de la seguridad de la información y de la infraestructura tecnológica de La UAESPE, a las diferentes Subdirecciones, así como a los entes de control e investigación que tienen injerencia sobre la entidad. 
•	La subdirección de Desarrollo y Tecnología prestará seguridad lógica y procedimentales para la protección de la información digital de La UAESPE.
•	Aplicar y hacer cumplir la Política de Seguridad de la Información y sus componentes. 
•	Administrar las reglas y atributos de acceso a los equipos de cómputo, sistemas de información, aplicativos y demás fuentes de información al servicio de La UAESPE. 
•	Analizar, aplicar y mantener los controles de seguridad implementados para asegurar los datos e información gestionados en La UAESPE.
•	Resolver de común acuerdo con las áreas y los propietarios de la información los conflictos que se presenten por la propiedad de la información al interior La UAESPE. 
•	Habilitar/Deshabilitar el reconocimiento y operación de Dispositivos de Almacenamiento externo. 
•	Implementar los mecanismos de controles necesarios para verificar el cumplimiento de la presente política.
•	Garantizar la disponibilidad de los servicios, programar e informar a todos los usuarios cualquier problema o mantenimiento que pueda afectar la normal prestación de estos; así como gestionar su acceso de acuerdo con las solicitudes recibidas de las diferentes subdirecciones y coordinaciones siguiendo el procedimiento determinado. 
•	Establecer, mantener y divulgar las políticas y procedimientos de los servicios de tecnología, de acuerdo con las mejores prácticas y directrices de La UAESPE. 
•	Determinar las estrategias para el mejoramiento continuo del servicio tecnológico, la optimización de los recursos tecnológicos y las mejoras en los sistemas de información.
•	Brindar el soporte necesario a los usuarios a través de los canales de mesa de ayuda actualmente implementados en La UAESPE.
</t>
    </r>
    <r>
      <rPr>
        <b/>
        <sz val="11"/>
        <color theme="1"/>
        <rFont val="Arial Narrow"/>
        <family val="2"/>
      </rPr>
      <t>Responsabilidades De Los Propietarios De La Información.</t>
    </r>
    <r>
      <rPr>
        <sz val="11"/>
        <color theme="1"/>
        <rFont val="Arial Narrow"/>
        <family val="2"/>
      </rPr>
      <t xml:space="preserve">
Son propietarios de la información cada una de las subdirecciones, así como las coordinaciones donde se genera, procesa y mantiene información, en cualquier medio, propia del desarrollo de sus actividades.
•	Valorar y clasificar la información que está bajo su administración y/o generación. 
•	Autorizar, restringir y delimitar a los demás usuarios de la entidad el acceso a la información de acuerdo con los roles y responsabilidades de los diferentes funcionarios, contratistas o practicantes que por sus actividades requieran acceder a consultar, crear o modificar parte o la totalidad de la información.
•	Determinar los tiempos de retención de la información en conjunto con él grupo de Gestión Documental y las áreas que se encarguen de su protección y almacenamiento de acuerdo con las determinaciones y políticas de La UAESPE, como de los entes externos y las normas o leyes vigentes. 
•	Determinar y evaluar de forma permanente los riesgos asociados a la información, así como los controles implementados para el acceso y gestión de la administración comunicando cualquier anomalía o mejora tanto a los usuarios como a los custodios. 
•	Acoger e informar los requisitos de esta política a todos los funcionarios, contratistas.</t>
    </r>
  </si>
  <si>
    <r>
      <t xml:space="preserve">CLASIFICACIÓN DE LA INFORMACIÓN
Información Pública
</t>
    </r>
    <r>
      <rPr>
        <sz val="11"/>
        <color theme="1"/>
        <rFont val="Arial Narrow"/>
        <family val="2"/>
      </rPr>
      <t xml:space="preserve">Toda información que La UAESPE genere, adquiera, o controle, estará disponible para cada uno de nuestros usuarios y prestadores. </t>
    </r>
    <r>
      <rPr>
        <b/>
        <sz val="11"/>
        <color theme="1"/>
        <rFont val="Arial Narrow"/>
        <family val="2"/>
      </rPr>
      <t xml:space="preserve">
Información De Uso Interno
</t>
    </r>
    <r>
      <rPr>
        <sz val="11"/>
        <color theme="1"/>
        <rFont val="Arial Narrow"/>
        <family val="2"/>
      </rPr>
      <t xml:space="preserve">
Toda información que se intercambia al interior de La UAESPE, las características que se aplican son de disponibilidad, requiriendo el permiso y controles de accesos para los usuarios.
</t>
    </r>
    <r>
      <rPr>
        <b/>
        <sz val="11"/>
        <color theme="1"/>
        <rFont val="Arial Narrow"/>
        <family val="2"/>
      </rPr>
      <t xml:space="preserve">Información De Acceso Restringido
</t>
    </r>
    <r>
      <rPr>
        <sz val="11"/>
        <color theme="1"/>
        <rFont val="Arial Narrow"/>
        <family val="2"/>
      </rPr>
      <t xml:space="preserve">
Toda información que se considere sensible determinada en Habeas Data debe controlarse su acceso a todos los usuarios.</t>
    </r>
  </si>
  <si>
    <r>
      <rPr>
        <b/>
        <sz val="11"/>
        <color theme="1"/>
        <rFont val="Arial Narrow"/>
        <family val="2"/>
      </rPr>
      <t>POLÍTICAS ESPECÍFICAS</t>
    </r>
    <r>
      <rPr>
        <sz val="11"/>
        <color theme="1"/>
        <rFont val="Arial Narrow"/>
        <family val="2"/>
      </rPr>
      <t xml:space="preserve">
</t>
    </r>
    <r>
      <rPr>
        <b/>
        <sz val="11"/>
        <color theme="1"/>
        <rFont val="Arial Narrow"/>
        <family val="2"/>
      </rPr>
      <t>Política de seguridad:</t>
    </r>
    <r>
      <rPr>
        <sz val="11"/>
        <color theme="1"/>
        <rFont val="Arial Narrow"/>
        <family val="2"/>
      </rPr>
      <t xml:space="preserve">
•	La UAESPE, cuenta con firewall o dispositivo de seguridad para la conexión a internet.
•	El usuario no debe interferir en los procesos computacionales de La UAESPE, mediante acciones deliberadas que disminuyan el desempeño o la capacidad de los equipos instalados. Así mismo, está prohibido el uso de aplicaciones o páginas de internet con el fin de tratar de burlar la seguridad o desempeño de la red interna institucional para acceder a sitios no autorizados y previamente bloqueados.
</t>
    </r>
    <r>
      <rPr>
        <b/>
        <sz val="11"/>
        <color theme="1"/>
        <rFont val="Arial Narrow"/>
        <family val="2"/>
      </rPr>
      <t xml:space="preserve">Política de la información: </t>
    </r>
    <r>
      <rPr>
        <sz val="11"/>
        <color theme="1"/>
        <rFont val="Arial Narrow"/>
        <family val="2"/>
      </rPr>
      <t xml:space="preserve">
La información sensible de La UAESPE debe ser protegida sin importar su presentación, medio o formato en el que sea creada o utilizada para el soporte a las actividades de negocio. La seguridad de la información son el conjunto de medidas de protección que toma La UAESPE contra la divulgación, modificación, hurto o destrucción accidental o maliciosa de su información. Dichas medidas de protección se basan en el valor relativo de la información y el riesgo en el que se pueda ver comprometida la entidad.
Los dueños de la información son los responsables de asegurar y preservar la confidencialidad, integridad, disponibilidad y privacidad de esta. Cualquier persona que intente inhabilitar, sobrepasar cualquier control de seguridad será sujeto de una acción disciplinaria inmediata.
</t>
    </r>
    <r>
      <rPr>
        <b/>
        <sz val="11"/>
        <color theme="1"/>
        <rFont val="Arial Narrow"/>
        <family val="2"/>
      </rPr>
      <t>Seguridad De Los Recursos</t>
    </r>
    <r>
      <rPr>
        <sz val="11"/>
        <color theme="1"/>
        <rFont val="Arial Narrow"/>
        <family val="2"/>
      </rPr>
      <t xml:space="preserve">
La UAESPE, a través de la Secretaria General propondrá que los servidores públicos, contratistas, usuarios y proveedores, entiendan su responsabilidad frente a la seguridad de la información, reduciendo el riesgo de robo, fraude, mal uso de la información, de las instalaciones y medios, asegurando la confidencialidad, disponibilidad e integridad de la información.
</t>
    </r>
    <r>
      <rPr>
        <b/>
        <sz val="11"/>
        <color theme="1"/>
        <rFont val="Arial Narrow"/>
        <family val="2"/>
      </rPr>
      <t>Gestión De Activos De Información</t>
    </r>
    <r>
      <rPr>
        <sz val="11"/>
        <color theme="1"/>
        <rFont val="Arial Narrow"/>
        <family val="2"/>
      </rPr>
      <t xml:space="preserve">
•	Inventario de activos de información: La UAESPE debe hacer un inventario de los activos de la información sensible de la entidad.
Además, con el objetivo de la implantación de controles de seguridad, las áreas organizacionales que son dueños de la información generada por los diferentes procesos de la entidad se encargarán de mantener y actualizar un inventario de activos de información relacionados con los servicios de cada dependencia, así como los servicios, software, hardware y recursos humanos, relacionados con ese proceso.
•	Archivos de gestión: La UAESPE, con el acompañamiento de la Subdirección de Desarrollo y Tecnología establecerán controles para garantizar que los archivos de gestión de la Entidad, cuente con los mecanismos de seguridad y así garantizar la protección y conservación de la información.
•	Responsabilidades de los funcionarios, contratista y colaboradores frente al uso de los Recursos Tecnológicos: Todos los funcionarios, contratistas y colaboradores que hagan uso de los activos de información de La UAESPE, tienen la responsabilidad de seguir la política establecida para el uso aceptable de los activos de información, entendiendo que el uso no adecuado de los recursos puede poner en riesgo la continuidad de la misión institucional.
</t>
    </r>
    <r>
      <rPr>
        <b/>
        <sz val="11"/>
        <color theme="1"/>
        <rFont val="Arial Narrow"/>
        <family val="2"/>
      </rPr>
      <t>Uso del correo electrónico</t>
    </r>
    <r>
      <rPr>
        <sz val="11"/>
        <color theme="1"/>
        <rFont val="Arial Narrow"/>
        <family val="2"/>
      </rPr>
      <t xml:space="preserve">
El servicio de correo electrónico institucional es una herramienta de apoyo a las funciones y responsabilidades de los funcionarios, contratistas y colaboradores de La UAESPE, con los siguientes lineamientos: 
•	El servicio de correo electrónico institucional debe ser empleado únicamente para enviar y recibir mensajes de carácter institucional, en consecuencia, no puede ser utilizado con fines personales, económicos, comerciales y/o cualquier otro ajeno a los propósitos de la entidad.
•	En cumplimiento de la iniciativa institucional del uso aceptable del papel y la eficiencia administrativa, se debe preferir el uso del correo electrónico al envió de documentos físicos.
•	Los mensajes de correo electrónico están respaldados por la ley 527 de 1999 (por medio del cual se definen y reglamentan el acceso y uso de los mensajes de datos, del comercio electrónico y de las firmas digitales, y se establecen las entidades de certificación y se dictan otras disposiciones), establece la legalidad de los mensajes de datos y las implicaciones legales que conlleva el mal uso de estos.
•	Todo mensaje de Spam o cadena debe ser reportado al correo helpdesk@serviciodeempleo.gov.co, como incidente de seguridad de la información, según procedimiento establecido.
•	Todo mensaje sospechoso respecto de su remitente o contenido debe ser inmediatamente reportado a helpdesk@serviciodeempleo.gov.co, como incidente de seguridad de la información según procedimiento establecido y proceder de acuerdo a las indicaciones de la Subdirección de Desarrollo y Tecnología; lo anterior porque puede ser contenido de virus, si este incluye archivos adjuntos con extensiones .exe, .bat, .prg, .bak, .inf, .pif, tenga referencias no relacionadas con La UAESPE. 
•	El único servicio de correo electrónico autorizado para el manejo de la información institucional de La UAESPE es el asignado por la Subdirección de Desarrollo y Tecnología y que cuenta con el dominio @serviciodeempleo.gov.co, el cual es el autorizado y cumple con los requerimientos técnicos y de seguridad, evitando ataques de virus, spyware y otro tipo de software malicioso.</t>
    </r>
  </si>
  <si>
    <r>
      <rPr>
        <b/>
        <sz val="11"/>
        <color theme="1"/>
        <rFont val="Arial Narrow"/>
        <family val="2"/>
      </rPr>
      <t>Mesa De Ayuda Tecnológica</t>
    </r>
    <r>
      <rPr>
        <sz val="11"/>
        <color theme="1"/>
        <rFont val="Arial Narrow"/>
        <family val="2"/>
      </rPr>
      <t xml:space="preserve">
Los servicios de mesa de ayuda son brindados para servicios estrictamente laborales, por consiguiente, cualquier servicio requerido deberá realizarlo a través del gestor de incidentes. Donde cada funcionario o contratista puede crear incidencias o requerimientos, categorizarlos, seleccionar el nivel de atención, describir la situación, entre otros aspectos necesarios para conocer la necesidad expuesta.
Toda solicitud de servicio de mesa de ayuda tecnológica será atendida conforme la priorización del servicio.
</t>
    </r>
    <r>
      <rPr>
        <b/>
        <sz val="11"/>
        <color theme="1"/>
        <rFont val="Arial Narrow"/>
        <family val="2"/>
      </rPr>
      <t>Uso Del Internet</t>
    </r>
    <r>
      <rPr>
        <sz val="11"/>
        <color theme="1"/>
        <rFont val="Arial Narrow"/>
        <family val="2"/>
      </rPr>
      <t xml:space="preserve">
La UAESPE, a través de la Subdirección de Desarrollo y Tecnología, establecerá políticas de navegación basadas en categorías y niveles de usuario, jerarquía y funciones, previa validación del eje de seguridad de la información.
De acuerdo con el buen uso de los recursos de navegación de La UAESPE, se deben tener en cuenta los siguientes lineamientos:
•	El uso del servicio de internet está limitado exclusivamente para propósitos laborales.
•	Los servicios a los que un determinado usuario pueda acceder desde internet dependerán de un rol o funciones que desempeña el usuario en la UAESPE y para los cuales esté expresamente autorizados.
•	Está expresamente prohibido él envió y/o descarga, visualización de páginas con contenido insultante, ofensivo, injurioso, obsceno, violatorio de los derechos de autor y que atenten contra la integridad moral de las personas o instituciones.
•	Está expresamente prohibido el acceso a páginas web, portales, sitios web, aplicaciones web que no hayan sido autorizadas por La UAESPE.
•	Está expresamente prohibido la propagación de virus o cualquier tipo de código malicioso.
•	La UAESPE se reserva el derecho de monitorear los accesos, el uso del servicio de internet de todos sus funcionarios o contratistas, además de limitar el acceso a determinadas páginas de internet, los horarios de conexión, los servicios ofrecidos por la red, la descarga de archivos y cualquier otro ajeno a los fines de La UAESPE. 
</t>
    </r>
    <r>
      <rPr>
        <b/>
        <sz val="11"/>
        <color theme="1"/>
        <rFont val="Arial Narrow"/>
        <family val="2"/>
      </rPr>
      <t>Uso de los Recursos Informáticos y/o Tecnológicos</t>
    </r>
    <r>
      <rPr>
        <sz val="11"/>
        <color theme="1"/>
        <rFont val="Arial Narrow"/>
        <family val="2"/>
      </rPr>
      <t xml:space="preserve">
Los recursos tecnológicos de La UAESPE son herramientas de apoyo a las labores y responsabilidades de los funcionarios y contratistas. Por ello, está sujeto a las siguientes directrices:
•	Los bienes de cómputo se emplearán de manera exclusiva y bajo la completa responsabilidad por el funcionario y contratista al cual han sido asignados, y únicamente para el correcto desempeño de las funciones del cargo o las obligaciones, por tanto, no pueden ser utilizados con fines personales o por terceros, no autorizados ante la Subdirección de Desarrollo y Tecnología, mediante solicitud formal a través de la mesa de ayuda.
•	Es responsabilidad de los funcionarios y contratistas mantener copias de seguridad de la información contenida en sus estaciones de trabajo y entregarlas a La UAESPE, en custodia al finalizar vinculación laboral.
•	Los funcionarios y contratistas no deben mantener almacenados en los discos duros de los equipos de cómputo de La UAESPE o discos virtuales de red y/o servidores, archivos de video, música y fotos que no sean de carácter institucional.
•	No está permitido realizar conexiones o derivaciones eléctricas por personal no autorizado, que pongan en riesgo la disponibilidad de la información por fallas en el suministro eléctrico a los equipos de cómputo.
•	Los únicos autorizados para hacer modificaciones o actualizaciones en los elementos y recursos tecnológicos, como destapar, agregar, desconectar, retirar, revisar y/o reparar sus componentes, son los designados por la Subdirección de Desarrollo y Tecnología.
•	Los equipos deberán quedar apagados cada vez que el funcionario o contratista no se encuentre en la oficina, durante la noche, esto es con el fin de proteger la seguridad y distribuir bien el uso de los recursos, siempre y cuando no vaya a realizar alguna actividad vía remota.
•	Se debe realizar análisis, monitoreo sobre los dispositivos de almacenamiento externos, con el fin de prevenir, detectar, fuga de información o infección de esta.
•	La única dependencia autorizada para realizar respaldos de información de los servidores o de trasladar de un lugar a otro es la Subdirección de desarrollo y Tecnología, con el fin de llevar el control individual de inventario de información. 
•	La reasignación de equipos tecnológicos deberá ajustarse a los procedimientos y competencias de la Subdirección de Desarrollo y Tecnología.
•	La pérdida o daño de elementos o recursos tecnológicos, o de algunos de sus componentes, debe ser informada de inmediato a la Subdirección de Desarrollo y Tecnología, por el funcionario o contratista a quien se le hubiere asignado.
•	La pérdida de información debe ser documentada y reportada a la Subdirección de Desarrollo y Tecnología a través de la mesa de ayuda, como incidente de seguridad de la información.
•	Todo incidente de seguridad que comprometa la disponibilidad, integridad o confidencialidad de la información debe ser reportado con el procedimiento establecido por la mesa de ayuda a la mayor brevedad posible.
•	La Subdirección de Desarrollo y Tecnología a través de la mesa de ayuda son las únicas áreas autorizadas para la administración del software, el cual no debe ser copiado, suministrado a terceros o utilizado para fines personales.
•	Todo acceso a la red de La UAESPE mediante elementos o recursos tecnológicos no institucionales deberá ser informado, autorizado a través de la Subdirección de Desarrollo y Tecnología. </t>
    </r>
  </si>
  <si>
    <r>
      <rPr>
        <b/>
        <sz val="11"/>
        <color theme="1"/>
        <rFont val="Arial Narrow"/>
        <family val="2"/>
      </rPr>
      <t>POLÍTICA DE SOFTWARE Y LICENCIAS</t>
    </r>
    <r>
      <rPr>
        <sz val="11"/>
        <color theme="1"/>
        <rFont val="Arial Narrow"/>
        <family val="2"/>
      </rPr>
      <t xml:space="preserve">
Todo aplicativo informático o software que usa la Entidad debe ser revisado y aprobado por la Subdirección de Desarrollo y Tecnología, en concordancia de la política de adquisición de bienes de La UAESPE.
Solo está permitido el uso de software licenciado y/o aquel que sin requerir licencia sea expresamente autorizado por la Subdirección de Desarrollo y Tecnología. Las aplicaciones generadas por la Subdirección de Desarrollo y Tecnología para La UAESPE en desarrollo de su misión institucional serán administradas por esta.
</t>
    </r>
    <r>
      <rPr>
        <b/>
        <sz val="11"/>
        <color theme="1"/>
        <rFont val="Arial Narrow"/>
        <family val="2"/>
      </rPr>
      <t>Control De Acceso</t>
    </r>
    <r>
      <rPr>
        <sz val="11"/>
        <color theme="1"/>
        <rFont val="Arial Narrow"/>
        <family val="2"/>
      </rPr>
      <t xml:space="preserve">
Los controles de acceso deberán contemplar:
•	Requerimientos de seguridad de cada una de las aplicaciones.
•	Definir los perfiles o privilegios de acceso de los usuarios a las aplicaciones de acuerdo con su perfil del cargo en La UAESPE.
•	Registro del personal, para el ingreso a La UAESPE.
</t>
    </r>
    <r>
      <rPr>
        <b/>
        <sz val="11"/>
        <color theme="1"/>
        <rFont val="Arial Narrow"/>
        <family val="2"/>
      </rPr>
      <t>Administración de Accesos de Usuarios</t>
    </r>
    <r>
      <rPr>
        <sz val="11"/>
        <color theme="1"/>
        <rFont val="Arial Narrow"/>
        <family val="2"/>
      </rPr>
      <t xml:space="preserve">
Los sistemas de información de La UAESPE contarán con mecanismos de control de acceso de usuarios. 
</t>
    </r>
    <r>
      <rPr>
        <b/>
        <sz val="11"/>
        <color theme="1"/>
        <rFont val="Arial Narrow"/>
        <family val="2"/>
      </rPr>
      <t>Creación de Usuarios</t>
    </r>
    <r>
      <rPr>
        <sz val="11"/>
        <color theme="1"/>
        <rFont val="Arial Narrow"/>
        <family val="2"/>
      </rPr>
      <t xml:space="preserve">
La creación de cuentas de acceso a las aplicaciones de la UAESPE se realiza en cada aplicación adicionalmente la entidad tiene administración de cuentas de dominio en el directorio activo. Los datos de acceso a los sistemas de información deberán estar compuestos por un nombre de usuario y contraseña que debe ser único por cada funcionario, contratistas o tercero. 
Cuando se retire o cambie de contrato cualquier funcionario, contratista o tercero, se deberá aplicar la eliminación o cambios de privilegios en los sistemas de información a los que el usuario estaba autorizado y reposar el histórico de este; como también deberá realizar revisiones de privilegios de acceso a los diferentes sistemas de información, manteniendo los registros de las revisiones y hallazgos.
</t>
    </r>
    <r>
      <rPr>
        <b/>
        <sz val="11"/>
        <color theme="1"/>
        <rFont val="Arial Narrow"/>
        <family val="2"/>
      </rPr>
      <t>Administración de Contraseñas de Usuario.</t>
    </r>
    <r>
      <rPr>
        <sz val="11"/>
        <color theme="1"/>
        <rFont val="Arial Narrow"/>
        <family val="2"/>
      </rPr>
      <t xml:space="preserve">
Las contraseñas de acceso a la red de la Entidad deberán cumplir con un mínimo de 8 caracteres y la combinación de números, letras mayúsculas y minúsculas. 
Todos los funcionarios, contratistas o terceros deberán cambiar su contraseña de acceso a la red de la Entidad con una frecuencia mínima de 3 meses.
El directorio activo deberá bloquear permanentemente al usuario luego de 5 intentos fallidos de autenticación
Normas para el uso de Contraseñas
Los funcionarios, contratistas o terceros deberán cumplir las siguientes normas para el uso de contraseñas:
•	Mantener las credenciales de acceso en secreto.
•	Usar contraseñas fáciles de recordar y difíciles de adivinar.
•	Las contraseñas no deben estar basadas en algún dato que otra persona pueda adivinar u obtener fácilmente mediante información relacionada con la persona, por ejemplo, nombres, números de teléfono, fecha de nacimiento, etc.
•	Notificar de acuerdo con lo establecido cualquier incidente de seguridad relacionado con sus contraseñas: pérdida, robo o indicio de pérdida de confidencialidad.
Equipos Desatendidos en Áreas de Usuarios.
Los funcionarios, contratistas o terceros deberán garantizar que los equipos desatendidos sean protegidos adecuadamente:
•	Los equipos instalados en áreas exclusivas, por ejemplo, estaciones de trabajo o servidores de archivos, requieren una protección específica contra accesos no autorizados cuando se encuentran desatendidos.
•	Bloquear el equipo de cómputo tras abandonar el puesto de trabajo. Si el usuario debe abandonar la estación de trabajo momentáneamente, activa el bloqueo de la pantalla, con el finde evitar que terceros puedan ver su trabajo. 
•	Las sesiones no activas en los computadores serán bloqueadas de forma automática tras inactividad superior a 5 minutos.
Control de Acceso a Internet
La Subdirección de Desarrollo y Tecnología debe bloquear al acceso de páginas de contenido para adultos, apuestas ilegales, hacking, mensajería instantánea y cualquier página que represente riesgo potencial para la Entidad mediante el uso de servidor proxy, firewall o el software que mejor se ajuste a la necesidad. Excepciones de acceso, serán aprobados por el jefe inmediato, según la necesidad del cargo y verificación previa de que las paginas solicitadas no contengan código malicioso con el visto bueno del encargado de seguridad de la información.
Autenticación de Usuarios para Conexiones Externas.
La autenticación de usuarios remotos deberá ser aprobada por la Subdirección de Desarrollo y Tecnología.
Control de Identificación y Autenticación de Usuarios.
Todos los funcionarios contratistas o terceros (incluido el personal de soporte técnico, como los operadores, administradores de red, programadores de sistemas y administradores de bases de datos) tendrán nombre de usuario y contraseña, como su tarjeta de ingreso a las instalaciones de la unidad, solamente para su uso personal exclusivo, de manera que las actividades tengan trazabilidad. 
Administración de Contraseñas en el directorio activo
El directorio activo debe:
•	Permitir que los usuarios cambien sus propias contraseñas luego de cumplido el plazo mínimo de mantenimiento de estas o cuando consideren que la misma ha sido comprometida.
•	Obligar a los usuarios a cambiar las contraseñas provisionales o que han sido asignadas por el administrador del sistema de información.
•	No permitir mostrar las contraseñas en texto claro cuando son ingresadas.</t>
    </r>
  </si>
  <si>
    <r>
      <rPr>
        <b/>
        <sz val="11"/>
        <color theme="1"/>
        <rFont val="Arial Narrow"/>
        <family val="2"/>
      </rPr>
      <t>PRINCIPIOS DE SEGURIDAD QUE SOPORTAN EL SGSI DE LA UAESPE</t>
    </r>
    <r>
      <rPr>
        <sz val="11"/>
        <color theme="1"/>
        <rFont val="Arial Narrow"/>
        <family val="2"/>
      </rPr>
      <t xml:space="preserve">
•	La UAESPE, garantizará la disponibilidad de sus procesos misionales y la continuidad de su operación basada en el impacto que pueden generar.. 
•	Las credenciales de acceso a la red o recursos informáticos son carácter estrictamente personal e intransferible, los funcionarios y contratistas no deben revelar estas a terceros. Las credenciales serán suministradas por la Subdirección de Desarrollo y Tecnología a través de la mesa de ayuda.
•	Los funcionarios y contratista son responsables del cambio de la clave de acceso a los sistemas de información o recursos informáticos periódicamente.
•	Los funcionarios y contratistas son responsables de los registros que se hagan a nombre de su cuenta de usuario, toda vez que la clave de acceso es de carácter personal e intransferible.
•	El acceso de un usuario a la red será suspendida a través de una solicitud enviada a la mesa de ayuda desde la Coordinación de Talento Humano en ausencia de funcionario por vacaciones, calamidad, terminación de contrato, y/o cualquier tipo de licencia,  esto  con el fin de evitar la exposición de la información y el acceso a terceros, que puedan generar daño, alteración o uso indebido, así como la suplantación de identidad.
•	Cuando un funcionario cesa en sus funciones o culmina la ejecución del contrato con La UAESPE, todos los privilegios sobre los recursos informáticos otorgados le serán suspendidos inmediatamente; la información del funcionario será almacenados en medio magnéticos y entregados a la coordinación de Talento Humano para ser archivados.
•	Cuando el contratista termina la ejecución del contrato con La UAESPE, el supervisor o jefe inmediato es el encargado de la custodia de los recursos de información.
•	Todos los funcionarios y contratistas deben respetar lo estipulado en la ley 23 de 1982 “derechos de autor” y la ley 1915 de 2018, por el cual se modifica la ley 23 de 1982 y se establecen otras disposiciones, la decisión 351 de 1993 de la comunidad andina de las naciones, así como cualquier otra que adicione, modifique o reglamente la materia.
•	Integridad de la Información. Se debe proteger y garantizar que los activos de información no sufran cambios no autorizados, por lo tanto, la información debe ser protegida de modificaciones imprevistas, no autorizas, accidentales, internas o externas. 
•	Confidencialidad de la Información. Se debe proteger y garantizar que los activos de información, entre ellos los datos o la información sensible de La UAESPE, no sean accesibles o divulgados por las personas no autorizadas.
•	Disponibilidad de la Información. Se debe proteger y garantizar que los activos de información estén disponibles en todo momento, garantizando la continuidad de los servicios para el cumplimento de los objetivos misionales de la entidad.</t>
    </r>
  </si>
  <si>
    <r>
      <rPr>
        <b/>
        <sz val="11"/>
        <color theme="1"/>
        <rFont val="Arial Narrow"/>
        <family val="2"/>
      </rPr>
      <t xml:space="preserve">Política De Seguridad Física y Entorno
</t>
    </r>
    <r>
      <rPr>
        <sz val="11"/>
        <color theme="1"/>
        <rFont val="Arial Narrow"/>
        <family val="2"/>
      </rPr>
      <t xml:space="preserve">
La Secretaria General debe controlar el acceso del personal y la permanencia en las oficinas e instalaciones, así como el acceso a áreas restringidas, áreas destinadas al procesamiento o almacenamiento de la información sensible, servidores, espacios donde se encuentren los equipos y demás infraestructura de soporte a los sistemas de información y comunicaciones, además  mitigar los riesgos y amenazas externas y ambientales, con el fin de garantizar la confidencialidad, integridad, legalidad, disponibilidad, y accesibilidad de la información.
7.2 Permanencia en las instalaciones de la UAESPE. 
Los funcionarios, contratistas y visitantes que se encuentren en las instalaciones físicas de La UAESPE, deben estar debidamente identificados y registrados
•	Los visitantes deben estar acompañados por un funcionario o contratista debidamente identificados.
•	Los contratistas deben estar identificados con carné de La UAESPE y ARL.
</t>
    </r>
    <r>
      <rPr>
        <b/>
        <sz val="11"/>
        <color theme="1"/>
        <rFont val="Arial Narrow"/>
        <family val="2"/>
      </rPr>
      <t>Seguridad De Las Operaciones</t>
    </r>
    <r>
      <rPr>
        <sz val="11"/>
        <color theme="1"/>
        <rFont val="Arial Narrow"/>
        <family val="2"/>
      </rPr>
      <t xml:space="preserve">
La Subdirección de Desarrollo y Tecnología será la encargada de la operación de los recursos tecnológicos que soportan la operación de La UAESPE, así mismo, velará por la eficiencia de los controles asociados a los recursos tecnológicos protegiendo la confidencialidad, integridad, legalidad, disponibilidad y accesibilidad de la información, así como asegurar que los cambios efectuados sobre los recursos tecnológicos, serán controlados y debidamente autorizados, proveer la capacidad de procesamiento requerida en los recursos tecnológicos y sistemas de información de la UAESPE, efectuando proyecciones de crecimiento y provisiones en la plataforma tecnológica.
</t>
    </r>
    <r>
      <rPr>
        <b/>
        <sz val="11"/>
        <color theme="1"/>
        <rFont val="Arial Narrow"/>
        <family val="2"/>
      </rPr>
      <t xml:space="preserve">Política De Incidentes De Seguridad De La Información
</t>
    </r>
    <r>
      <rPr>
        <sz val="11"/>
        <color theme="1"/>
        <rFont val="Arial Narrow"/>
        <family val="2"/>
      </rPr>
      <t xml:space="preserve">
La UAESPE promoverá a los funcionarios y contratistas el reporte de incidentes relacionados con la seguridad de la información y sus medios, reporte y seguimiento, así mismo asignará responsable para el tratamiento de los incidentes de seguridad de la información, quienes tendrán la responsabilidad de investigar y solucionar los incidentes reportados, de acuerdo a su nivel de criticidad.</t>
    </r>
  </si>
  <si>
    <r>
      <rPr>
        <b/>
        <sz val="11"/>
        <color theme="1"/>
        <rFont val="Arial Narrow"/>
        <family val="2"/>
      </rPr>
      <t>ADQUISICIÓN, DESARROLLO Y MANTENIMIENTO DE SISTEMAS</t>
    </r>
    <r>
      <rPr>
        <sz val="11"/>
        <color theme="1"/>
        <rFont val="Arial Narrow"/>
        <family val="2"/>
      </rPr>
      <t xml:space="preserve">
La propiedad intelectual de la información se debe mantener, la cual se define como cualquier patente, de derecho de autor, invención o información que es propiedad de La UAESPE. Todo el material que se desarrolló mientras se trabaja para La Entidad, se considera que es de su propiedad intelectual y que es de uso exclusivo de la misma, por lo tanto, debe ser protegido contra un develado, descubrimiento o uso que menoscabe la competitividad. 
Así pues, Los diferentes aspectos contemplados en este documento son de obligatorio cumplimiento para todos los funcionarios, contratistas y demás colaboradores de La UAESPE.</t>
    </r>
  </si>
  <si>
    <t xml:space="preserve">OBJETIVOS SECTORIALES </t>
  </si>
  <si>
    <t xml:space="preserve">OBJETIVOS ESTRATÉGICOS </t>
  </si>
  <si>
    <t xml:space="preserve">PLAN DE CONSERVACIÓN DOCUMENTAL </t>
  </si>
  <si>
    <t>Este plan funciona como un conjunto de actividades y procesos de conservación preventiva, diseñados de manera estratégica en articulación con el Programa de Gestión Documental (PGD), de acuerdo con los requerimientos de la Unidad, bajo el concepto de Archivo Total, con el objetivo de garantizar la integridad física y funcional de los soportes, durante todos los procesos que contempla la gestión documental, lo cual asegura la perdurabilidad de la información.
El Plan de Conservación Documental, está conformado por seis (6) acciones: Sensibilización y toma de conciencia; Inspección y mantenimiento de instalaciones; Monitoreo y Control de condiciones ambientales; Limpieza de áreas y documentos; Conservación en la producción y manejo documental y Prevención y atención de desastres.
Cada uno de estos, sigue el diseño de las políticas establecidas por el Archivo General de la Nación ‐ AGN, armonizados y articulados con los procedimientos técnicos y administrativos.
La Unidad Administrativa Especial del Servicio Público de Empleo – UAESPE conformará un equipo interdisciplinario constituido por personal proveniente de diferentes dependencias, como apoyo al Grupo Administrativo, el cual se encargará de la implementación y seguimiento de los programas planteados en el presente documento, en aras de desarrollar las políticas internas, planeación, formulación de estrategias e instructivos detallados de las actividades para la ejecución permanente del SIC.
Este programa va dirigido a todas las dependencias en las que se establece y aplica el Programa de Gestión Documental; así mismo, está dirigido a todas las personas involucradas en los servicios de Archivo como préstamo, consulta, etc.
Para el desarrollo del Plan de Conservación Documental, se detallan las acciones que lo componen, a continuación:</t>
  </si>
  <si>
    <r>
      <rPr>
        <b/>
        <sz val="11"/>
        <color theme="1"/>
        <rFont val="Arial Narrow"/>
        <family val="2"/>
      </rPr>
      <t>SENSIBILIZACIÓN Y TOMA DE CONCIENCIA</t>
    </r>
    <r>
      <rPr>
        <sz val="11"/>
        <color theme="1"/>
        <rFont val="Arial Narrow"/>
        <family val="2"/>
      </rPr>
      <t xml:space="preserve">
Objetivo:
•	Crear conciencia sobre la importancia y utilidad de los diferentes programas que conforman el Sistema Integrado de Conservación y sensibilizar a los colaboradores en cuanto que, el Archivo es un asunto y responsabilidad de toda la Unidad, ya que los documentos que contiene fueron creados o recibidos por cualquier funcionario y/o dependencia y estos pueden poseer valores históricos, culturales, testimoniales, entre otros.
Actividades:
•	Aplicar la Normatividad en todo el ciclo vital del documento.
•	Incluir en el Plan de Capacitación Institucional de la Entidad, la socialización de los temas relacionados en la normatividad emitida por el Archivo General de la Nación, con relación a la conservación documental.
•	Realizar jornadas de actualización y socialización que involucren a todos los colaboradores mediante diferentes estrategias de aprendizaje, como:</t>
    </r>
  </si>
  <si>
    <t>•	Promover, mediante campañas publicitarias, la conservación de los documentos en la Entidad</t>
  </si>
  <si>
    <r>
      <rPr>
        <b/>
        <sz val="11"/>
        <color theme="1"/>
        <rFont val="Arial Narrow"/>
        <family val="2"/>
      </rPr>
      <t>CONSERVACIÓN EN LA PRODUCCIÓN Y MANEJO DOCUMENTAL</t>
    </r>
    <r>
      <rPr>
        <sz val="11"/>
        <color theme="1"/>
        <rFont val="Arial Narrow"/>
        <family val="2"/>
      </rPr>
      <t xml:space="preserve">
Objetivo:
•	Establecer mecanismos de prevención y atención de desastres para el correcto manejo, almacenamiento y conservación de la información y de los soportes que la contienen.
Actividades:
•	Garantizar la perdurabilidad y funcionalidad de los documentos, en todo su ciclo vital (gestión, central e histórico), mediante el uso de materiales adecuados, de acuerdo con los procesos del PGD a la Normatividad Vigente.
•	Escoger los materiales adecuados y de excelente calidad para minimizar el deterioro de los documentos, con el fin de garantizar la perdurabilidad de la información.
Según el tipo de soporte se deberá tener en cuenta la siguiente normatividad:
	NTC 4436:1999 ‐ Información y Documentación. Indica los papeles para los documentos de archivo, los requisitos para la permanencia y durabilidad (numeral 4), excepto el requisito relativo al gramaje que se acepta de setenta y cinco (75) g/m2.
	NTC1673:1983 ‐ Papel y Cartón (papel para escribir e imprimir). Indica que el papel para escribir e imprimir (papel tipo bond), es destinado a la escritura y a la impresión tipográfica, ya que cuenta con buena resistencia al borrado mecánico y con superficies libres de pelusas.
Para las técnicas de impresión se deberá tener en cuenta la siguiente normatividad:
	NTC 2223:1986 ‐ Equipos y Útiles para Oficina. Indica que la tinta líquida para escribir ideal es la permanente, esta debe presentar un nivel despreciable de pérdida de color al ser expuesto a la luz del día, los rayos ultravioleta o sumergirla en agua o alcohol.
	Circular Nota Interna No. 13 de 1999 (AGN) ‐ Concepto Técnico del Grupo de Laboratorio de Restauración. Indica que no se deben utilizar micro-puntas o esferos de tinta húmeda, pues estos son solubles en agua y pierden su coloración en corto tiempo, aún en condiciones estables de almacenamiento pueden presentar pérdida de legibilidad en la información.
	ISO 11798 (actualmente en revisión). Busca estandarizar las características óptimas de tintas o tóner para impresión por inyección.
	NTC 2334:1987 ‐ Equipos y Útiles de Oficina. Indica que los lápices negros de mina grafito son estables químicamente frente a solventes como agua, etanol, isopropanol y acetona.
•	Utilizar diferentes materiales y elementos (carpetas, ganchos legajadores, cosedoras, clips), que no representen un riesgo para la conservación de los documentos.
Para escoger los materiales que no generen riesgo en la conservación de los documentos, es necesario tener en cuenta las siguientes recomendaciones:
	Prevenir el uso de elementos metálicos de sujeción tales como clips, ganchos de cosedora y ganchos legajadores. En el mercado se pueden conseguir clips con un recubrimiento que aísla el metal y para el caso de los ganchos de cosedora, debe ponerse un aislante entre el gancho y el documento que puede ser un trozo de papel pequeño.
	Tener en cuenta lo expuesto en la NTC 5397:2005, donde se mencionan las características de calidad para adhesivos, cintas adhesivas, plásticos (para unidades de conservación) y borradores.
Para escoger las cajas y carpetas que se utilizarán en el almacenamiento de la documentación, debe tenerse en cuenta lo establecido en:
	NTC 5397:2005, donde se mencionan las características de calidad de la cartulina, del cartón corrugado con recubrimiento interno y del cartón de archivo; así como lo establecido por el AGN respecto a las especificaciones para cajas y carpetas de archivo.
•	Establecer para los documentos históricos (documentos con disposición final “Conservación Total” en las TRD), desde su producción hasta su disposición final, materiales de calidad y adecuados para minimizar el riesgo durante su conservación.
•	Realizar el almacenamiento de la documentación histórica (documentación con disposición final “Conservación Total” en las TRD) en carpetas libres de ácido de cuatro (4) aletas y en cajas de cartón corrugado con recubrimiento libre de ácido, según recomendaciones del AGN.
•	Realizar cambio de cajas y carpetas cuando se encuentren en un estado de deterioro avanzado y cuando pongan en riesgo la conservación de los documentos. El cambio de carpetas debe hacerse cuando estas presenten rasgaduras que dejen al descubierto la documentación de su interior, o cuando presentan suciedad acumulada, manchas u otro origen como el deterioro biológico.</t>
    </r>
  </si>
  <si>
    <r>
      <rPr>
        <b/>
        <sz val="11"/>
        <color theme="1"/>
        <rFont val="Arial Narrow"/>
        <family val="2"/>
      </rPr>
      <t>LIMPIEZA DE ÁREAS Y DOCUMENTOS</t>
    </r>
    <r>
      <rPr>
        <sz val="11"/>
        <color theme="1"/>
        <rFont val="Arial Narrow"/>
        <family val="2"/>
      </rPr>
      <t xml:space="preserve">
Objetivo:
•	Realizar prácticas adecuadas de limpieza y cuidado de la documentación de la Entidad, cuando los documentos lo requieran.
Actividades:
•	Identificar las fuentes de generación de polvo y suciedad en los espacios de almacenamiento documental.
Con relación a las fuentes de generación de polvo, se debe tener en cuenta:
	La dotación que requiere el personal para la rutina de trabajo documental, limpieza y desinfección de los espacios de almacenamiento y las dependencias.
	La limpieza documental y su re-almacenamiento.
	El programa de saneamiento ambiental y control de plagas en las instalaciones.
•	Realizar limpieza de los espacios de archivo de acuerdo con sus características, por lo menos cada quince (15) días; es decir, dos (2) veces cada mes.
•	Limpiar, una vez asignando el personal para el desarrollo de estas actividades, los insumos y la dotación requerida , la estantería dentro de las oficinas cada quince (15) días; es decir, dos (2) veces cada mes.
•	Brindar los elementos adecuados para la limpieza de espacios y estanterías, como guantes de látex o plástico de buen calibre, tapabocas o respiradores contra material particulado desechables, preferiblemente los tipo bozal, bata u overol de manga larga, cierre completo y puño ajustado para minimizar la exposición del cuerpo al material particulado que se mueve durante las acciones de limpieza; cuando los elementos de protección presenten roturas deberán cambiarse inmediatamente.
•	Realizar constante seguimiento a las actividades de limpieza mediante formatos de registro y control, para verificar que la limpieza se está realizando según las recomendaciones dadas.
•	Estructurar un cronograma de limpieza.</t>
    </r>
  </si>
  <si>
    <r>
      <rPr>
        <b/>
        <sz val="11"/>
        <color theme="1"/>
        <rFont val="Arial Narrow"/>
        <family val="2"/>
      </rPr>
      <t>INSPECCIÓN Y MANTENIMIENTO DE INSTALACIONES</t>
    </r>
    <r>
      <rPr>
        <sz val="11"/>
        <color theme="1"/>
        <rFont val="Arial Narrow"/>
        <family val="2"/>
      </rPr>
      <t xml:space="preserve">
Objetivo:
•	Prevenir el deterioro en la infraestructura, tales como redes hidráulicas y eléctricas descompuestas, fisuras y grietas estructurales en los muros del inmueble, mobiliario en mal estado, insuficiente o inadecuado, entre otros, a fin de mantener en las mejores condiciones la documentación institucional.
Actividades:
•	Se deben realizar evaluaciones periódicas al estado de conservación de la infraestructura y acabados del edificio.
•	Identificar y registrar los factores de alteración dentro del Archivo Central y de Gestión, mediante las evaluaciones periódicas de las instalaciones.
•	Priorizar las necesidades de mantenimiento, reparación o renovación que requieren las instalaciones.
•	Establecer las medidas de seguridad y protección sobre la documentación, las cuales deben ser diseñadas por personal capacitado en el tema de las áreas de Secretaría General, Salud y Seguridad en el Trabajo, Grupo Administrativo y el área de Desarrollo y Tecnología, de tal manera que estas medidas se conozcan de manera oportuna.
•	El Grupo Administrativo contactará con el personal técnico de Salud y Seguridad en el Trabajo y al Grupo de Servicios Generales para la inspección y mantenimiento de las instalaciones, alertando oportunamente sobre las medidas de seguridad y protección sobre la documentación.
•	Una vez identificadas las necesidades de mantenimiento, estas serán presentadas en Dirección General de la Entidad, área que gestionará los recursos necesarios para realizar las mejoras y adecuaciones que se requieran en las instalaciones.
•	Teniendo en cuenta que algunas actividades de mantenimiento generan suciedad, polvo y en el caso del mantenimiento de la estantería puede requerirse la reubicación temporal de la documentación, es necesario minimizar los riesgos asociados al traslado de documentos.
•	Proteger la documentación durante el mantenimiento de pisos, muros, puertas, ventanas, tuberías, tomas eléctricas, entre otras, ya que en estas actividades puede levantarse material particulado, por lo que es necesario cubrir las cajas y la documentación suelta con telas impermeables o plástico, hasta que terminen las operaciones.
•	Reubicar la documentación si el mantenimiento de la estantería o archivadores lo requiere; sin embargo, es necesario buscar una estantería provisional con el propósito de no ubicar la documentación en el suelo.
•	Cambiar o reparar las tomas eléctricas, cableado, aire acondicionado, extractores, desagües, tuberías, muros, techos, ventanas, puertas, pisos y cualquier elemento que lo requiera, asociados a las Áreas de Archivo, de forma preventiva.
•	Cambiar y/o reparar las estanterías y/o archivadores, de ser necesario.
</t>
    </r>
    <r>
      <rPr>
        <b/>
        <sz val="11"/>
        <color theme="1"/>
        <rFont val="Arial Narrow"/>
        <family val="2"/>
      </rPr>
      <t>MONITOREO Y CONTROL DE CONDICIONES AMBIENTALES</t>
    </r>
    <r>
      <rPr>
        <sz val="11"/>
        <color theme="1"/>
        <rFont val="Arial Narrow"/>
        <family val="2"/>
      </rPr>
      <t xml:space="preserve">
Objetivo:
•	Mitigar de manera efectiva el impacto ambiental mediante la adecuada conservación de los documentos, de acuerdo con los tiempos de retención establecidos.
Actividades:
•	Realizar mediciones de las condiciones ambientales de los archivos de tal manera que se cumpla con los criterios establecidos en el Acuerdo 49 de 2000 del AGN (Monitoreo de Humedad Relativa y Temperatura).
•	Efectuar las mediciones en aquellos lugares donde el volumen y tipología documental, amerite el control y seguimiento de estos factores.
•	Realizar inspecciones periódicas de iluminación en espacios donde el tipo de iluminación que incide sobre los documentos sea mixto (Iluminación natural e iluminación artificial) mínimo una (1) vez al año.
•	Efectuar monitoreo de gases tóxicos para determinar la calidad del aire en las instalaciones del Archivo realizando la medición de contaminantes (gases) atmosféricos como oxígeno (O2), monóxido de carbono (CO), óxido nítrico (NO), dióxido de nitrógeno (NO2), derivados de los óxidos de nitrógeno (NOx) y dióxido de azufre (SO”).
•	Verificar el control de Humedad Relativa y Temperatura en las Instalaciones del Archivo. Se recomienda que se instalen sistemas de ventilación artificial con regulación de temperatura y humedad.
•	Mantener un control de Incidencia Lumínica utilizando un luxómetro para determinar los valores de radiación visible lumínica (lux) y radiación ultravioleta (UVuw/ lumen) y establecer la incidencia de estos factores sobre la conservación de los documentos almacenados en las Instalaciones del Archivo.
PROGRAMA DE SANEAMIENTO Y CONTROL DE PLAGAS
Objetivo:
•	Mantener los espacios libres de agentes biológicos que puedan representar un riesgo para la salud del personal y para la conservación de los documentos.
Actividades:
•	Desinfectar los espacios con productos cuyo efecto residual no represente un factor de riesgo para la documentación; es decir, productos cuyo agente activo sea amonios cuaternarios con radicales alquílicos , para eliminar agentes microbiológicos como hongos y bacterias que se encuentran en el ambiente.
•	Realizar la desinsectación con insecticidas concentrados a base de piretrinas , cuyo efecto residual no represente un factor de riesgo para la documentación para eliminar la presencia de insectos (cucarachas, pescaditos de plata, pulgas, etc.).
•	Estructurar cronograma anual de control de plagas (desinfección, desinsectación y control de animales mayores).
•	Aplicar el método de control de animales mayores (ratones, palomas, etc.) recomendado por el Archivo General de la Nación para evitar la muerte y descomposición de los animales dentro de los espacios de Archivo.
•	Realizar seguimiento al cronograma anual establecido para el control de plagas.</t>
    </r>
  </si>
  <si>
    <t xml:space="preserve">PLAN DE PRESERVACIÓN DIGITAL </t>
  </si>
  <si>
    <t>El Plan de Preservación Digital a Largo plazo establece el conjunto de acciones y estándares que deben ser aplicados a la documentación digital y/o electrónica durante su gestión, para garantizar su preservación en el tiempo, independientemente del medio y forma de registro o almacenamiento.
Es importante que, los lineamientos que se establezcan para la documentación digital y/o electrónica sean determinados en compañía de la Subdirección de Desarrollo y Tecnología, los cuales deben estar contenidos en su Política de Seguridad de la Información y demás normatividad interna que esta dependencia emita´, para consolidar información y prevenir riegos futuros.
El concepto de documento original, para aquellos almacenados en soporte digital y/o electrónica, es relativo, ya que este tipo de soporte permite, en ocasiones, la modificación del documento y por ende la manipulación de la información; frente a esto es necesario generar Sistemas de Seguridad Informática para garantizar la originalidad de la información.</t>
  </si>
  <si>
    <t xml:space="preserve">Así las cosas, se recomienda el uso de este tipo de soportes, como transporte de información, pero no como soporte de conservación total en remplazo del papel. El Grupo Administrativo, con asesoría de la Subdirección de Desarrollo y Tecnología y las Políticas de Seguridad de la Información estructurada por esta, deberá establecer los medios de conservación para el material de audio, video, documento electrónico y/o digital, entre otros, además de los equipos que albergarán dicha información y los Back ups necesarios para ello.
Para la conservación física de los soportes que contienen los documentos digitales y/o electrónicos, se recomienda realizar las siguientes actividades:
•	Limpiar en forma radial (no en círculos), de adentro hacia afuera con un paño limpio y seco, como mínimo, cada tres (3) meses.
•	Transferir los datos en soportes de alta calidad verificando en el mercado cuales soportes ofrecen mayor eficiencia.
Nota: Los mejores soportes existentes en el mercado actualmente son los CDs con lámina reflectante de oro y tinte de ftalocianina.
•	Llevar el control de la cantidad de transferencias y modificaciones (cambio de software) realizadas.
•	Almacenar en cajas plásticas adecuadas para soportes ópticos y su disposición debe ser en sentido vertical, teniendo en cuenta el diseño de la caja y sin exceder el volumen de almacenamiento.
•	Manipular los discos por el orificio del centro o por las esquinas del borde, evitando colocar los dedos u objetos diferentes sobre su superficie y una vez utilizado, es preciso devolverlo a su unidad de almacenamiento.
•	Marcar únicamente en la cara superior, evitando el uso de etiquetas auto adhesivas, por lo que se recomienda utilizar marcadores permanentes libres de alcohol o cualquier otro solvente.
•	Evitar la ubicación de los soportes ópticos cerca de campos magnéticos, lugares húmedos, con incidencia de iluminación solar directa y/o alto ingreso de material particulado ; respecto a las condiciones ambientales ideales, consisten en mantener una temperatura de dieciséis (16) a veinte (20) grados centígrados (°C) y una humedad relativa de treinta y cinco (35) a cuarenta y cinco (45) porciento (%).
•	Cumplir con las cualidades necesarias de los soportes de los documentos digitales y/o electrónicos para conservar adecuadamente la información, mediante la adquisición de materiales de buena calidad y la adopción de programas de migración de datos, limpieza y almacenamiento, con el fin de garantizar una mayor vida útil del objeto y asegurar la perdurabilidad y el fácil acceso a la información.
Como medida de preservación de la documentación en la Unidad, se recomiendan diferentes estrategias que brindarán apoyo a la gestión documental para construir y mantener la memoria institucional, a continuación:
</t>
  </si>
  <si>
    <r>
      <rPr>
        <b/>
        <sz val="11"/>
        <color theme="1"/>
        <rFont val="Arial Narrow"/>
        <family val="2"/>
      </rPr>
      <t>ESTRATEGIA 1: IDENTIFICAR LOS DOCUMENTOS ELECTRÓNICOS DEFINITIVOS</t>
    </r>
    <r>
      <rPr>
        <sz val="11"/>
        <color theme="1"/>
        <rFont val="Arial Narrow"/>
        <family val="2"/>
      </rPr>
      <t xml:space="preserve">
Definir jurídicamente y con un grado de precisión máximo, la categorización de originalidad de los documentos electrónicos definitivos que operan funcionalmente en la Unidad.
•	La recepción de documentos en formato digital será considerada Documento Electrónico de Archivo, dada la connotación primigenia del elemento de información.
•	La generación de documentos electrónicos, por su parte, deberá realizar el circuito para transformar un documento electrónico en documento electrónico de archivo, previas las etapas de validación, revisión y tránsito por las que deba pasar el documento, de acuerdo con la naturaleza de este, hasta convertirse en evidencia de la actividad funcional.
•	Por medio de esta estrategia se aconseja a la Unidad, incluir el proceso de DIGITALIZACIÓN CERTIFICADA, de acuerdo con el Protocolo de Digitalización con Fines Probatorios, expedido por el Archivo General de la Nación y la Guía No. 5 de Cero papel en la administración pública, del Ministerio de Tecnologías de la Información y las Comunicaciones, con el objeto de atribuirle a la copia digital de un soporte papel, los atributos de originalidad, reduciendo las demandas de almacenamiento y los procesos de organización técnica para los soportes físicos. La digitalización certificada, previo análisis jurídico y administrativo, está en capacidad de reemplazar y sustituir los documentos recibidos en soporte papel; contribuyendo a la reducción de costos previstos para la administración de la documentación física.
</t>
    </r>
    <r>
      <rPr>
        <b/>
        <sz val="11"/>
        <color theme="1"/>
        <rFont val="Arial Narrow"/>
        <family val="2"/>
      </rPr>
      <t>ESTRATEGIA 2: ADMINISTRAR VERSIONES DE LOS DOCUMENTOS ELECTRÓNICOS DE ARCHIVO</t>
    </r>
    <r>
      <rPr>
        <sz val="11"/>
        <color theme="1"/>
        <rFont val="Arial Narrow"/>
        <family val="2"/>
      </rPr>
      <t xml:space="preserve">
•	Las versiones son documentos electrónicos de archivo que han sufrido cambios o modificaciones, pero que formalmente han sido aceptadas con tiempos de vigencia para la Unidad. En otras palabras, cada versión es una evidencia documental electrónica, que debe ser preservada como parte del expediente que refleja el desarrollo de un trámite, para contextualizar y comprender los documentos de archivo.
</t>
    </r>
    <r>
      <rPr>
        <b/>
        <sz val="11"/>
        <color theme="1"/>
        <rFont val="Arial Narrow"/>
        <family val="2"/>
      </rPr>
      <t xml:space="preserve">ESTRATEGIA 3: EXCLUIR EL USO DE FORMATOS PROPIETARIOS
</t>
    </r>
    <r>
      <rPr>
        <sz val="11"/>
        <color theme="1"/>
        <rFont val="Arial Narrow"/>
        <family val="2"/>
      </rPr>
      <t xml:space="preserve">
•	Se propone que los documentos electrónicos de archivo, soportados en formatos propietarios de aplicaciones de negocio específicas, sean convertidos a un estándar de facto o formato comercial de uso generalizado, incluyendo en esta actividad las aplicaciones de negocio que utilizan software especializado en Unidad con propósitos misionales. Se evidencia homogeneidad del formato (extensión) para los documentos electrónicos de archivo, con dirección al uso de PDF y PDF/A, en los procesos y actividades de Recepción, Producción y Conversión.
</t>
    </r>
    <r>
      <rPr>
        <b/>
        <sz val="11"/>
        <color theme="1"/>
        <rFont val="Arial Narrow"/>
        <family val="2"/>
      </rPr>
      <t>ESTRATEGIA 4: INTEGRAR DOCUMENTOS MEDIANTE COPIAS</t>
    </r>
    <r>
      <rPr>
        <sz val="11"/>
        <color theme="1"/>
        <rFont val="Arial Narrow"/>
        <family val="2"/>
      </rPr>
      <t xml:space="preserve">
•	La preservación digital longeva debe ser autónoma en la administración de los documentos electrónicos de archivo. Esto se puede lograr cuando existe independencia en el manejo de los objetos digitales; es decir, cuando se integran documentos electrónicos de archivo generados por una aplicación externa, al administrador de documentos de la Unidad.
•	Los documentos integrados de una aplicación a otra deberán ser físicamente copiados y referenciados desde o hacia un software de aplicación externo, sobre la cual no se tiene control.
</t>
    </r>
    <r>
      <rPr>
        <b/>
        <sz val="11"/>
        <color theme="1"/>
        <rFont val="Arial Narrow"/>
        <family val="2"/>
      </rPr>
      <t>ESTRATEGIA 5: RESPETAR EL FORMATO ORIGINAL DEL FICHERO ELECTRÓNICO RECIBIDO</t>
    </r>
    <r>
      <rPr>
        <sz val="11"/>
        <color theme="1"/>
        <rFont val="Arial Narrow"/>
        <family val="2"/>
      </rPr>
      <t xml:space="preserve">
En el caso de la recepción de documentos, actividad sobre la cual no se tiene control exhaustivo, radicar y tramitar la acción con base en los documentos electrónicos tal y como fueron allegados a la Unidad. La estrategia pretende respetar el formato primigenio para garantizar y asegurar los atributos de los documentos electrónicos de archivo.
•	El correo electrónico (nacido digital) supondrá una radicación del documento en el formato original de llegada y realizará el ciclo de vida en ese formato, hasta llegar a la clasificación documental y su respectiva disposición final. Igual ha de suceder para un documento Word o PDF, que se almacenará en el expediente como un documento electrónico con extensión DOC, DOCX, PDF, respectivamente.
•	Cuando un documento es convertido de análogo a digital, como es el caso del escaneo de papel, y la condición de originalidad y valor archivístico recae sobre el nuevo documento, es decir, sobre el documento digital, la estrategia propone garantizar que la distribución, la asignación, la tramitación y la clasificación se haga sobre el objeto digital con extensión PDF, JPG o TIFF, según la política de digitalización con que opera la Unidad.
</t>
    </r>
    <r>
      <rPr>
        <b/>
        <sz val="11"/>
        <color theme="1"/>
        <rFont val="Arial Narrow"/>
        <family val="2"/>
      </rPr>
      <t>ESTRATEGIA 6: NORMALIZAR LA PRODUCCIÓN ELECTRÓNICA DE DOCUMENTOS</t>
    </r>
    <r>
      <rPr>
        <sz val="11"/>
        <color theme="1"/>
        <rFont val="Arial Narrow"/>
        <family val="2"/>
      </rPr>
      <t xml:space="preserve">
•	Sobre los documentos electrónicos que el FODESEP, tenga control, como los generados al interior de la entidad, deberá regular y normalizar la creación y especificar las características y atributos de generación, orientadas en el uso de estándares para la preservación a largo plazo.
</t>
    </r>
    <r>
      <rPr>
        <b/>
        <sz val="11"/>
        <color theme="1"/>
        <rFont val="Arial Narrow"/>
        <family val="2"/>
      </rPr>
      <t>ESTRATEGIA 7: UTILIZAR METADATOS DE PRESERVACIÓN</t>
    </r>
    <r>
      <rPr>
        <sz val="11"/>
        <color theme="1"/>
        <rFont val="Arial Narrow"/>
        <family val="2"/>
      </rPr>
      <t xml:space="preserve">
•	Los metadatos cumplen la función de proporcionar la identificación y descripción de los documentos, con lo que es posible disponer de la información necesaria para el tratamiento de estos. La Unidad deberá disponer, a través del sistema de gestión documental, de una funcionalidad especialmente diseñada para el registro (manual o automático) de esquemas de metadatos dirigidos al almacenamiento de información útil para la preservación de documentos electrónicos de archivo, teniendo en cuenta las actividades de recepción, producción y trámite.
</t>
    </r>
    <r>
      <rPr>
        <b/>
        <sz val="11"/>
        <color theme="1"/>
        <rFont val="Arial Narrow"/>
        <family val="2"/>
      </rPr>
      <t xml:space="preserve">
ESTRATEGIA 8: FIRMAR ELECTRÓNICAMENTE (AVANZADA O SIMPLE) CON VIGENCIA ÚNICAMENTE PARA EL TRÁMITE
</t>
    </r>
    <r>
      <rPr>
        <sz val="11"/>
        <color theme="1"/>
        <rFont val="Arial Narrow"/>
        <family val="2"/>
      </rPr>
      <t xml:space="preserve">
•	La firma electrónica no es un objeto simple, sino un conjunto de objetos y procesos, tanto internos como externos: una clave pública y otra privada; una autoridad externa de certificación que valida ese par de claves; un proceso de conversión de un fichero a un cierto tipo de código basado en un algoritmo externo; ese algoritmo; el valor hash producido por el algoritmo; el proceso de encriptación del valor hash y la clave privada; el objeto firma resultante; el proceso de asignación de la firma al documento; el proceso de transmisión; el proceso de desencriptación; el proceso de recalcular el valor hash y de chequeo del mismo; el certificado digital que asegura que la clave pertenece a este emisor y no a otro y la autoridad externa con capacidad para emitir estos certificados digitales.
•	Esta estrategia propone el uso de firma electrónica durante el tiempo de vigencia del trámite (desde la apertura, hasta el cierre del expediente), pero su eliminación una vez concluido. Justifica que la firma tiene un grado de utilidad proporcional a la vigencia de los documentos, pero una vez terminan los trámites, pueden ser capturados los elementos de la firma como metadatos de evidencia, sin que necesariamente deban estar vigentes las certificaciones y validaciones en el documento electrónico.
•	Para el caso de documentos con la necesidad de firmas electrónicas vigentes y activas durante largos periodos de tiempo, la estrategia propone el uso de firmas de preservación digital longevas, con recomendación de uso exclusivo para las tipologías documentales que defina la Unidad, con base en un análisis documental previo.
</t>
    </r>
    <r>
      <rPr>
        <b/>
        <sz val="11"/>
        <color theme="1"/>
        <rFont val="Arial Narrow"/>
        <family val="2"/>
      </rPr>
      <t>ESTRATEGIA 9: ARCHIVAR Y MANTENER EL ACCESO A LOS DOCUMENTOS ELECTRÓNICOS DE ARCHIVO</t>
    </r>
    <r>
      <rPr>
        <sz val="11"/>
        <color theme="1"/>
        <rFont val="Arial Narrow"/>
        <family val="2"/>
      </rPr>
      <t xml:space="preserve">
•	Los documentos electrónicos de archivo se deben almacenar y mantener accesibles a través de políticas de seguridad. Se puede evidenciar una debilidad en la aplicación de esta estrategia, ya que el FODESEP, no usa metadatos de preservación; no usa procedimientos de acceso longevo (migración, emulación, refreshing) para los documentos electrónicos de archivo; y no especifica condiciones de almacenamiento, especial y específicamente diseñadas para preservación a largo plazo de objetos digitales.</t>
    </r>
  </si>
  <si>
    <t xml:space="preserve">13. Plan de conservación documental </t>
  </si>
  <si>
    <t xml:space="preserve">14. Plan de preservación digital </t>
  </si>
  <si>
    <t>OBJETIVO SECTORIAL</t>
  </si>
  <si>
    <t>Objetivo Estrategico</t>
  </si>
  <si>
    <t>RETOS DE DIRECCION</t>
  </si>
  <si>
    <t>ACCIONES</t>
  </si>
  <si>
    <t>TAREA</t>
  </si>
  <si>
    <t xml:space="preserve">EVIDENCIA PROPUESTA </t>
  </si>
  <si>
    <r>
      <rPr>
        <b/>
        <sz val="8"/>
        <color theme="1"/>
        <rFont val="Arial Narrow"/>
        <family val="2"/>
      </rPr>
      <t>Programación</t>
    </r>
    <r>
      <rPr>
        <b/>
        <sz val="11"/>
        <color theme="1"/>
        <rFont val="Arial Narrow"/>
        <family val="2"/>
      </rPr>
      <t xml:space="preserve">            I trimestre </t>
    </r>
  </si>
  <si>
    <r>
      <rPr>
        <b/>
        <sz val="8"/>
        <color theme="1"/>
        <rFont val="Arial Narrow"/>
        <family val="2"/>
      </rPr>
      <t>Programación</t>
    </r>
    <r>
      <rPr>
        <b/>
        <sz val="11"/>
        <color theme="1"/>
        <rFont val="Arial Narrow"/>
        <family val="2"/>
      </rPr>
      <t xml:space="preserve"> II trimestre </t>
    </r>
  </si>
  <si>
    <r>
      <rPr>
        <b/>
        <sz val="8"/>
        <color theme="1"/>
        <rFont val="Arial Narrow"/>
        <family val="2"/>
      </rPr>
      <t>Programación</t>
    </r>
    <r>
      <rPr>
        <b/>
        <sz val="11"/>
        <color theme="1"/>
        <rFont val="Arial Narrow"/>
        <family val="2"/>
      </rPr>
      <t xml:space="preserve"> III trimestre </t>
    </r>
  </si>
  <si>
    <r>
      <rPr>
        <b/>
        <sz val="8"/>
        <color theme="1"/>
        <rFont val="Arial Narrow"/>
        <family val="2"/>
      </rPr>
      <t>Programación</t>
    </r>
    <r>
      <rPr>
        <b/>
        <sz val="11"/>
        <color theme="1"/>
        <rFont val="Arial Narrow"/>
        <family val="2"/>
      </rPr>
      <t xml:space="preserve"> IV trimestre </t>
    </r>
  </si>
  <si>
    <t>Determinar condiciones que contribuyan a: la generación de trabajo decente, la consolidación del mercado de trabajo, la empleabilidad de la población, el mejoramiento de las capacidades productivas de la población y el emprendimiento y desarrollo empresarial como mecanismos para la generación de trabajo, generación de ingresos y la movilidad social.</t>
  </si>
  <si>
    <t>Constituir y administrar el Sistema de Información del Servicio Público de Empleo, el cual integre la información de oferentes y demandantes adscritos a la red de prestadores</t>
  </si>
  <si>
    <t xml:space="preserve">La UAESPE como fuente de información en materia de empleabilidad </t>
  </si>
  <si>
    <t>Aprobación de autorización de prestadores en línea.</t>
  </si>
  <si>
    <t xml:space="preserve">Fácil acceso a la información </t>
  </si>
  <si>
    <t xml:space="preserve">Implementar los lineamientos de Gobierno Digital y Gobierno TIC, para la regulación, control, eficiencia y eficacia de los recursos tecnologicos, que permitan generar valor agregado a partir de las TIC.  </t>
  </si>
  <si>
    <t>Definir la nueva versión de Sistema del Información del SPE.</t>
  </si>
  <si>
    <t>Documento Propuesta del nuevo sistema de información</t>
  </si>
  <si>
    <t xml:space="preserve">SUBDIRECCIÓN DE DESARROLLO Y TECNOLOGÍA </t>
  </si>
  <si>
    <t>Definir el modelo de Gobierno de las TIC de la Unidad del SPE.</t>
  </si>
  <si>
    <t xml:space="preserve">Documento del Modelo de gobierno de las TIC </t>
  </si>
  <si>
    <t>Documentar los procesos de TIC, bajo los lineamientos de las buenas prácticas de ITIL, ISO27001:2013 e ISO20000.</t>
  </si>
  <si>
    <t xml:space="preserve">Procesos documentados </t>
  </si>
  <si>
    <t>Realizar actualizaciones a los Sistemas de Información de la Unidad del SPE, en pro de la mejora continua de la entidad.</t>
  </si>
  <si>
    <t xml:space="preserve">Sistemas de información actualizados </t>
  </si>
  <si>
    <r>
      <rPr>
        <b/>
        <sz val="8"/>
        <color theme="1"/>
        <rFont val="Arial Narrow"/>
        <family val="2"/>
      </rPr>
      <t>Programación</t>
    </r>
    <r>
      <rPr>
        <b/>
        <sz val="11"/>
        <color theme="1"/>
        <rFont val="Arial Narrow"/>
        <family val="2"/>
      </rPr>
      <t xml:space="preserve"> I trimestre </t>
    </r>
  </si>
  <si>
    <t>Fortalecer las instituciones del Sector Trabajo y la rendición de cuentas en ejercicio del Buen Gobierno, en búsqueda de la modernización, eficiencia y eficacia.</t>
  </si>
  <si>
    <t xml:space="preserve">Consolidar el Modelo Integrado de Planeación y Gestión como una herramienta que facilite y mejore la gestión institucional. </t>
  </si>
  <si>
    <t xml:space="preserve">Posicionamiento del Servicio Público de Empleo en los procesos de intermediación laboral </t>
  </si>
  <si>
    <t>Formular el plan estrategico del talento humano que incluya los criterios de calidad establecidos por MIPG, ejecutarlo y medir su cumplimiento</t>
  </si>
  <si>
    <t>Formular el plan estratégico del talento humano que incluya: El plan de trabajo de salud y seguirdad en el trabajo, el plan de vacantes, estretegia de monitoreo del SIGEP,  estretegia evaluación del desempeño,  plan de previsión de recursos humanos, plan institucional de capacitación, plan de bienestar en incentivos.</t>
  </si>
  <si>
    <t>Documentos con cada uno de los planes formulados</t>
  </si>
  <si>
    <t>Secretaria General- Coordinación de Talento Humano</t>
  </si>
  <si>
    <t xml:space="preserve">Implementar el plan estrategico de talento humano </t>
  </si>
  <si>
    <t>Cronograma de Implementación</t>
  </si>
  <si>
    <t>Establecer el plan de trabajo del sistema de gestion de salud y seguridad en el trabajo,  implementarlo y medir su cumplimiento</t>
  </si>
  <si>
    <t>Realizar diagnostico basado en los resultados de la autoevaluación según la resolución 1111 de 2017, la matriz de riesgos.</t>
  </si>
  <si>
    <t>Documento Diagnóstico</t>
  </si>
  <si>
    <t>Diseñar y ejecutar  el plan de trabajo de SST, asignar responsables y recursos</t>
  </si>
  <si>
    <t>Documento Plan de Trabajo  - Cronograma de ejecución</t>
  </si>
  <si>
    <t>Diseñar el plan de bienestar  e incentivos incluya los criterios de calidad establecidos por MIPG, ejecutarlo y medir su cumplimiento</t>
  </si>
  <si>
    <t>Realizar el diagnóstico que incluya los resultados de la encuesta de necesidades de bienestar</t>
  </si>
  <si>
    <t xml:space="preserve">Diseñar  y ejecutar el plan de bienestar el incentivos incluyendo el programa de entorno laboral saludable del DAFP y buenas prácticas. </t>
  </si>
  <si>
    <t>Documento del Plan de Bienestar - Cronograma de ejecución</t>
  </si>
  <si>
    <t xml:space="preserve">Diseñar e implementar  el plan institucional de capacitación  que incluya los criterios de calidad establecidos por el MIPG, ejecutarlo y medir su cumplimiento.  </t>
  </si>
  <si>
    <t>Realizar el diagnostico basado en  los resultados de la encuesta de necesidades de capacitación  y los temas establecidos en el MIPG - Función pública.</t>
  </si>
  <si>
    <t xml:space="preserve">Documento Diagnóstico </t>
  </si>
  <si>
    <t xml:space="preserve">Diseñar y ejecutar el plan institucional de capacitación </t>
  </si>
  <si>
    <t>Documento y Cronograma de ejecución</t>
  </si>
  <si>
    <t>Establecer las estrategias para la divulgación y apropiación del código de integridad.</t>
  </si>
  <si>
    <t>Formular la estrategia para la apropiación  del código de integridad de los servidores públicos de la Unidad.</t>
  </si>
  <si>
    <t xml:space="preserve">Documento </t>
  </si>
  <si>
    <t>Ejecutar la estrategia de socialización y apropiación del código de integridad</t>
  </si>
  <si>
    <t>Actas de reunión y listados de asistencia a sensibilizaciones</t>
  </si>
  <si>
    <t>Realizar una adecuada gestión de los documentos que soportan la información de la Entidad de acuerdo con los procesos y procedimientos e incorporando acciones en materia de gestión documental.</t>
  </si>
  <si>
    <t>Actualizar  y ejecutar el Plan Institucional de Archivo- PINAR de la Unidad.</t>
  </si>
  <si>
    <t>Plan Actualizado y Cronograma de Ejecución</t>
  </si>
  <si>
    <t>Secretaria General - Coordinación administrativa</t>
  </si>
  <si>
    <t>Realizar seguimiento al servicio de custodia de expedientes del UAESPE.</t>
  </si>
  <si>
    <t>Documento trimestral de seguimiento a la custodia de archivos</t>
  </si>
  <si>
    <t>Asegurar la disponibilidad de los servicios de mensajería y correspondencia en la Unidad</t>
  </si>
  <si>
    <t>Contrato en ejecución</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</si>
  <si>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</si>
  <si>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</si>
  <si>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</si>
  <si>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</si>
  <si>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 xml:space="preserve">Acompañar a las diferentes dependencias en cada una de las etapas contractuales de acuerdo con las adquisiciones definidas en el Plan Anual de Adquisiones- PAA y el cronograma de contratación </t>
  </si>
  <si>
    <t>Cronograma de Contratación / Listado de asistencia y Acta de las reuniones realizadas</t>
  </si>
  <si>
    <t xml:space="preserve">Secretaria General- Coordinación contractual </t>
  </si>
  <si>
    <t>Realizar reporte de seguimiento mensual al cumplimiento del cronograma contractual</t>
  </si>
  <si>
    <t>Reportede seguimiento</t>
  </si>
  <si>
    <t xml:space="preserve"> Actualizar  los procesos y procedimientos de Gestión Contractua que se requieran.</t>
  </si>
  <si>
    <t>Lista de procedimientos actualizados y socializados</t>
  </si>
  <si>
    <t>Mejorar los procesos de ejecución de los recursos de inversión de la UAESPE en cada vigencia</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</si>
  <si>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</si>
  <si>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</si>
  <si>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t>
  </si>
  <si>
    <t xml:space="preserve">Secretaria General - Coordinación financiera </t>
  </si>
  <si>
    <t>Acompañar y monitorear la legalización de los recursos entregados en desarrollo de los convenios y contratos suscritos.</t>
  </si>
  <si>
    <t>Informe mensual de seguimiento a la legalización de Convenios y Contratos</t>
  </si>
  <si>
    <t>Revisar, ajustar y/o crear los procedimientos  que le competen al Grupo Financiero y que se considere necesario.</t>
  </si>
  <si>
    <t>Procedimientos ajustados y/o creados</t>
  </si>
  <si>
    <r>
      <rPr>
        <b/>
        <sz val="8"/>
        <color theme="1"/>
        <rFont val="Arial Narrow"/>
        <family val="2"/>
      </rPr>
      <t>Programación</t>
    </r>
    <r>
      <rPr>
        <b/>
        <sz val="11"/>
        <color theme="1"/>
        <rFont val="Arial Narrow"/>
        <family val="2"/>
      </rPr>
      <t xml:space="preserve">     I trimestre </t>
    </r>
  </si>
  <si>
    <t>Consolidar la UAESPE como productor y referente de información  sobre la empleabilidad en Colombia.</t>
  </si>
  <si>
    <t xml:space="preserve">Fortalecer la comunicación interna y externa de la Unidad dell SPE </t>
  </si>
  <si>
    <t>Socializar el Manual de Imagen a los prestadores y colaboradores</t>
  </si>
  <si>
    <t xml:space="preserve">Manual de imagen socializado </t>
  </si>
  <si>
    <t xml:space="preserve">DIRECCIÓN GENERAL - COMUNICACIONES </t>
  </si>
  <si>
    <t xml:space="preserve">Diseñar piezas gráficas  entre los grupos de interes que promocionen  el accionar de la UAESPE </t>
  </si>
  <si>
    <t xml:space="preserve">Piezas gráficas diseñadas </t>
  </si>
  <si>
    <t>Actualizar el protocolo de comunicaciones deacuerdo a las necesidades actuales de la entidad</t>
  </si>
  <si>
    <t xml:space="preserve">Protocolo actualizado </t>
  </si>
  <si>
    <t xml:space="preserve">Realizar campañas digitales de promoción de servicios institucionales </t>
  </si>
  <si>
    <t xml:space="preserve">Campañas digitales divulgadas </t>
  </si>
  <si>
    <t>Diseñar y ejecutar un Plan de Medios de la UAESPE</t>
  </si>
  <si>
    <t xml:space="preserve">Plan de medios diseñado y ejecutado </t>
  </si>
  <si>
    <t xml:space="preserve">Mejorar los procesos de ejecución de los recursos de inversión de la UAESPE en cada vigencia. </t>
  </si>
  <si>
    <t xml:space="preserve">Consolidar  el seguimiento  institucional al Plan Estratégico, Plan de Acción y, proyectos de inversión </t>
  </si>
  <si>
    <t xml:space="preserve">Entregar mensualmente la información de seguimiento a: (i)jecución presupuestal (proyectos de inversión), (ii) metas de PND, (iii) Plan Estratégico y, (iV) Plan de Acción  </t>
  </si>
  <si>
    <t>Informe Mensual presentado en Comité de Gestión y Desempeño</t>
  </si>
  <si>
    <t>DIRECCIÓN GENERAL - PLANEACION</t>
  </si>
  <si>
    <t>Consolidar el Modelo Integrado de Planeación y Gestión como una herramienta que facilite y mejore la gestión institucional</t>
  </si>
  <si>
    <t>Implementar y posicionar el Modelo Integrado de Planeación y Gestión (MIPG) en la Unidad.</t>
  </si>
  <si>
    <t>Entregar anualmente información de seguimiento de las siete dimensiones de mipg</t>
  </si>
  <si>
    <t>Informe Anual de Seguimiento y Recomendaciones</t>
  </si>
  <si>
    <t>Capacitar a los servidores y funcionarios de la entidad en cumplimiento normativ y, manejo de PQRS</t>
  </si>
  <si>
    <t>Capacitar cuatro veces al año a funcionarios yservidores de la UAESPE</t>
  </si>
  <si>
    <t>4 Capacitaciones en el año</t>
  </si>
  <si>
    <t>DIRECCIÓN GENERAL -JURIDICA</t>
  </si>
  <si>
    <t>Revisar y ajustar el modelo de inclusión laboral con enfoque de cierre de brechas que facilite el acceso al mercado laboral a más colombianos.</t>
  </si>
  <si>
    <t xml:space="preserve">Revisar y ajustar el Modelo de Inclusión Laboral </t>
  </si>
  <si>
    <t xml:space="preserve">Revisar el modelo con instituciones de gobierno, especialmente con el Ministerio de Trabajo y otras entidades, así como con la Red de Prestadores del  Servicio Público de Empleo.       </t>
  </si>
  <si>
    <t xml:space="preserve">Documento de análisis y revisión del Modelo de Inclusión Laboral   con recomendaciones de ajuste 
</t>
  </si>
  <si>
    <t xml:space="preserve">SUBDIRECCIÓN DE PROMOCIÓN </t>
  </si>
  <si>
    <t>Ajustar la estrategia de intervención (ruta de empleabilidad) atendiendo al enfoque diferencial y sectorial</t>
  </si>
  <si>
    <t xml:space="preserve">Diseñar  y ajustar la ruta de empleabilidad atendiendo al enfoque diferencial y sectorial (Herramientas PCD, Implementación compromisos migrantes, Afro, Jóvenes)y otros. 
</t>
  </si>
  <si>
    <t>Documento Ajustes a la  Ruta de empleabilidad con énfasis en migrantes.
Datos de población afro registrada en el sistema.</t>
  </si>
  <si>
    <t>Diseñar y ajustar la estrategia de intervención para  la atención a victimas del conflicto armado (Fondo concursable y OIM)</t>
  </si>
  <si>
    <t>Contratos y convenios derivados de procesos  adjudicatarios, asignados.</t>
  </si>
  <si>
    <t>Acompañar a los Prestadores a través de una Asistencia Técnica permanente, innovadora y vanguardista con el mercado laboral.</t>
  </si>
  <si>
    <t>Rediseñar la estrategia de Asistencia Técnica para la atención de la Red de Prestadores.</t>
  </si>
  <si>
    <t xml:space="preserve">Rediseñar la estrategia de asistencia técnica para la atención de la red prestadores de SPE  ( Diagnóstico  y esquema de atención para bolsas de empleo)
</t>
  </si>
  <si>
    <t xml:space="preserve">Documento estrategia de asistencia técnica rediseñada para la red de prestadores.  </t>
  </si>
  <si>
    <t xml:space="preserve">Destacar las prácticas de empleo inclusivo.           Empresas INclusivas </t>
  </si>
  <si>
    <t>Ajustar la implementación de una Asistencia técnica integral, diferencial y continua, virtual y presencialmente  a toda la red de prestadores.</t>
  </si>
  <si>
    <t xml:space="preserve">Fortalecimiento de capacidades de los prestadores para la apropiación del modelo de inclusión laboral  (Transferencia de conocimientos, planes de trabajo, eventos, documentos, etc.)  </t>
  </si>
  <si>
    <t>Prestadores con transferencias realizadas  (Listados de asistencia de sesiones de transferencia de conocimiento)</t>
  </si>
  <si>
    <t>SUBDIRECCIÓN DE PROMOCIÓN - IMPLEMENTACIÓN</t>
  </si>
  <si>
    <t>Promover e implementar estrategias para el mejoramiento de la calidad en la prestación de los servicios en la red de prestadores del SPE con los líderes regionales y los promotores.</t>
  </si>
  <si>
    <t xml:space="preserve">Planes de trabajo de prestadores con AT </t>
  </si>
  <si>
    <t xml:space="preserve">Diseñar e implementar una estrategia para articular los diferentes actores que participan en el mercado laboral y hacen parte de la red del SPE. </t>
  </si>
  <si>
    <t>Establecer la estrategia de articulación de actores y la red de prestadores en el territorio (Mesas de trabajo con prestadores)</t>
  </si>
  <si>
    <t xml:space="preserve">Mesas de trabajo con prestadores (listas de asistencia) </t>
  </si>
  <si>
    <t>Diseño de estrategia de promoción y  relacionamiento con usuarios, actores de interés (Alianzas/Promoción/Eventos)</t>
  </si>
  <si>
    <t>Definición de estrategia de promoción y relacionamiento del Servicio Público de Empleo.</t>
  </si>
  <si>
    <t xml:space="preserve">Documento Estrategia de relacionamiento con actores </t>
  </si>
  <si>
    <t xml:space="preserve">Gestionar acciones con otras instituciones y/ o programas para complementar los servicos de la ruta de empleabilidad para el cierre de brechas.  </t>
  </si>
  <si>
    <t xml:space="preserve">Planes de trabajo interinstitucionales </t>
  </si>
  <si>
    <t>Formulación e implementación de un reconocimiento  para empresas Inclusivas y que implementan estrategias para colocación de personas con barreras (buenas prácticas)</t>
  </si>
  <si>
    <t>Documento de propuesta metodológica</t>
  </si>
  <si>
    <r>
      <rPr>
        <b/>
        <sz val="8"/>
        <color theme="1"/>
        <rFont val="Arial Narrow"/>
        <family val="2"/>
      </rPr>
      <t xml:space="preserve">Programación   </t>
    </r>
    <r>
      <rPr>
        <b/>
        <sz val="11"/>
        <color theme="1"/>
        <rFont val="Arial Narrow"/>
        <family val="2"/>
      </rPr>
      <t xml:space="preserve"> I trimestre </t>
    </r>
  </si>
  <si>
    <t>Generación de Estudio de suficiencia y cobertura</t>
  </si>
  <si>
    <t>Elaborar un (1) documento de suficiencia y cobertura</t>
  </si>
  <si>
    <t xml:space="preserve">Documento de suficiencia y cobertura </t>
  </si>
  <si>
    <t>SUBDIRECCIÓN DE ADMON Y SEGUIMIENTO - Grupo de estudios e investigaciones del Mercado Laboral</t>
  </si>
  <si>
    <t xml:space="preserve">Generación y análisis de información que sirva como insumo para la toma de decisiones </t>
  </si>
  <si>
    <t>Elaborar cuatro (4) documentos con informacion realcionada con la misionalidad de la Unidad</t>
  </si>
  <si>
    <t>Documentos en version final</t>
  </si>
  <si>
    <t>Elaborar 24 anexos estadisticos de demanda laboral</t>
  </si>
  <si>
    <t xml:space="preserve">24 anexos estadísticos </t>
  </si>
  <si>
    <t>Generación de guia para uso de microdatos.</t>
  </si>
  <si>
    <t>Elaborar un (1) documento con lineamientos para la utilización del microdato de la Gran Encuesta Integrada de Hogares - GEIH.</t>
  </si>
  <si>
    <t>Documento</t>
  </si>
  <si>
    <t xml:space="preserve">Aprobación de autorización de prestadores en línea </t>
  </si>
  <si>
    <t xml:space="preserve">Administrar la red de prestadores </t>
  </si>
  <si>
    <t>Documentar el proceso de renovación de prestadores de servicio público de empleo</t>
  </si>
  <si>
    <t xml:space="preserve">Proceso documentado </t>
  </si>
  <si>
    <t xml:space="preserve">SUBDIRECCIÓN DE ADMON Y SEGUIMIENTO - GRUPO DE MONITOREO </t>
  </si>
  <si>
    <t xml:space="preserve">Documentar un modelo de seguimiento diferenciado para la red de prestadores del SPE </t>
  </si>
  <si>
    <t xml:space="preserve">Modelo de seguimiento documentado </t>
  </si>
  <si>
    <t xml:space="preserve">Hacer seguimiento a las condiciones técnicas y operativas de los prestadores </t>
  </si>
  <si>
    <t xml:space="preserve">Reportes de seguimiento </t>
  </si>
  <si>
    <t>Hacer seguimiento al  reporte de indicadores de gestión de la red de prestadores</t>
  </si>
  <si>
    <t>Reporte Semanales para informe de Mercado Laborar - Visitas Territoriales</t>
  </si>
  <si>
    <t>Ítem</t>
  </si>
  <si>
    <t>Concepto</t>
  </si>
  <si>
    <t>Norma</t>
  </si>
  <si>
    <t>Responsable</t>
  </si>
  <si>
    <t>Acciones</t>
  </si>
  <si>
    <t>Ejecutado 2018</t>
  </si>
  <si>
    <t>Proyectado 2019</t>
  </si>
  <si>
    <t xml:space="preserve">Diferencia </t>
  </si>
  <si>
    <t>% ahorro</t>
  </si>
  <si>
    <t>Sostenibilidad Ambiental</t>
  </si>
  <si>
    <t>Directiva Presidencia No. 09 de 2018
Directrices de Austeridad</t>
  </si>
  <si>
    <t>Grupo Administrativo</t>
  </si>
  <si>
    <t>Implementar sistemas de reciclaje de aguas y consumo mínimo de agua e instalación de ahorradores.</t>
  </si>
  <si>
    <t>El edificio donde está ubicada la sede de la Entidad cuenta con un sistema de reciclaje de agua lluvias para el servicio de sanitarios, adicionalmente en los lavamanos y sanitarios se cuenta con dispositivos de ahorro.</t>
  </si>
  <si>
    <t>Fomentar una cultura de ahorro de agua y energía en cada entidad, a través del establecimiento de programas pedagógicos.</t>
  </si>
  <si>
    <t xml:space="preserve">Realizar 7 campañas mensuales sobre ahorro de agua y energía  </t>
  </si>
  <si>
    <t>Instalar, en cuanto sea posible, sistemas de ahorro de energía, temporizadores y demás tecnologías que ayuden al ahorro de recursos.</t>
  </si>
  <si>
    <t>Actualmente la entidad cuenta con dos sistemas de temporizadores para luces del techo. Para el 2019 se solicitará a la administración del edifico la revisión y asignación de nuevos temporizadores</t>
  </si>
  <si>
    <t>Implementar políticas de reciclaje de elementos de oficina, maximización de vida útil de herramientas de trabajo y reciclaje de tecnología.</t>
  </si>
  <si>
    <t xml:space="preserve">Se realizarán 2 campañas de sensibilización para reciclaje de tecnologías y de elementos de trabajo </t>
  </si>
  <si>
    <t>Crear programas internos de fomento al uso de vehículos y medios de transporte ambientalmente sostenibles como bicicletas, transporte público, entre otros.</t>
  </si>
  <si>
    <t xml:space="preserve">Se adelantarán dos compañas para la promoción y utilización de bicicletas </t>
  </si>
  <si>
    <t xml:space="preserve">PLAN DE AUSTERIDAD Y GESTIÓN AMBIENTAL </t>
  </si>
  <si>
    <t xml:space="preserve">16. Plan de austeridad y gestión ambiental </t>
  </si>
  <si>
    <t xml:space="preserve">15.1 Plan de Acción Sub Desarrollo y Tecnología </t>
  </si>
  <si>
    <t xml:space="preserve">15.2. Plan de Acción Secretaria General </t>
  </si>
  <si>
    <t xml:space="preserve">15.3. Plan de Acción Dirección General </t>
  </si>
  <si>
    <t xml:space="preserve">15.4. Plan de Acción Sub Promoción </t>
  </si>
  <si>
    <t>15.5. Plan de Acción Sub Admon y Seguimiento</t>
  </si>
  <si>
    <t xml:space="preserve">PLAN DE ACCIÓN SUB TECNOLOGÍA </t>
  </si>
  <si>
    <t xml:space="preserve">PLAN DE ACCIÓN SECRETARIA GENERAL </t>
  </si>
  <si>
    <t xml:space="preserve">PLAN DE ACCIÓN DIRECCIÓN GENERAL </t>
  </si>
  <si>
    <t xml:space="preserve">PLAN DE ACCIÓN SUBDIRECCIÓN DE PROMOCIÓN </t>
  </si>
  <si>
    <t>Fortalecer el acompañamiento a los Prestadores a través de una Asistencia Técnica permanente, innovadora y vanguardista con el mercado laboral.</t>
  </si>
  <si>
    <t>Consolidar la Unidad del SPE como productor y referente de información del mercado laboral colombiano</t>
  </si>
  <si>
    <t xml:space="preserve">PLAN DE ACCIÓN SUBDIRECCIÓN DE ADMON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</si>
</sst>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d/mm/yyyy;@"/>
    <numFmt numFmtId="165" formatCode="_-* #,##0\ _€_-;\-* #,##0\ _€_-;_-* &quot;-&quot;??\ _€_-;_-@_-"/>
    <numFmt numFmtId="166" formatCode="_(* #,##0_);_(* \(#,##0\);_(* &quot;-&quot;??_);_(@_)"/>
    <numFmt numFmtId="167" formatCode="_-&quot;$&quot;\ * #,##0_-;\-&quot;$&quot;\ * #,##0_-;_-&quot;$&quot;\ * &quot;-&quot;_-;_-@_-"/>
  </numFmts>
  <fonts count="31"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16"/>
      <color theme="1"/>
      <name val="Arial Narrow"/>
      <family val="2"/>
    </font>
    <font>
      <b/>
      <sz val="11"/>
      <color theme="1"/>
      <name val="Arial Narrow"/>
      <family val="2"/>
    </font>
    <font>
      <b/>
      <sz val="10"/>
      <color theme="1"/>
      <name val="Arial Narrow"/>
      <family val="2"/>
    </font>
    <font>
      <sz val="11"/>
      <name val="Arial Narrow"/>
      <family val="2"/>
    </font>
    <font>
      <u/>
      <sz val="11"/>
      <color theme="10"/>
      <name val="Calibri"/>
      <family val="2"/>
      <scheme val="minor"/>
    </font>
    <font>
      <b/>
      <sz val="10"/>
      <name val="Verdana"/>
      <family val="2"/>
    </font>
    <font>
      <sz val="10"/>
      <name val="Arial"/>
      <family val="2"/>
    </font>
    <font>
      <sz val="10"/>
      <name val="Arial Narrow"/>
      <family val="2"/>
    </font>
    <font>
      <sz val="10"/>
      <color rgb="FF000000"/>
      <name val="Arial Narrow"/>
      <family val="2"/>
    </font>
    <font>
      <sz val="10"/>
      <color theme="1"/>
      <name val="Arial Narrow"/>
      <family val="2"/>
    </font>
    <font>
      <u/>
      <sz val="10"/>
      <color theme="10"/>
      <name val="Arial"/>
      <family val="2"/>
    </font>
    <font>
      <u/>
      <sz val="10"/>
      <color theme="10"/>
      <name val="Arial Narrow"/>
      <family val="2"/>
    </font>
    <font>
      <b/>
      <sz val="11"/>
      <color theme="1"/>
      <name val="Calibri"/>
      <family val="2"/>
      <scheme val="minor"/>
    </font>
    <font>
      <b/>
      <sz val="20"/>
      <color theme="1"/>
      <name val="Arial Narrow"/>
      <family val="2"/>
    </font>
    <font>
      <b/>
      <sz val="12"/>
      <color theme="1"/>
      <name val="Arial Narrow"/>
      <family val="2"/>
    </font>
    <font>
      <sz val="12"/>
      <color theme="1"/>
      <name val="Arial Narrow"/>
      <family val="2"/>
    </font>
    <font>
      <sz val="12"/>
      <name val="Arial Narrow"/>
      <family val="2"/>
    </font>
    <font>
      <b/>
      <sz val="11"/>
      <name val="Arial Narrow"/>
      <family val="2"/>
    </font>
    <font>
      <u/>
      <sz val="11"/>
      <color theme="1"/>
      <name val="Arial Narrow"/>
      <family val="2"/>
    </font>
    <font>
      <b/>
      <sz val="22"/>
      <name val="Arial Narrow"/>
      <family val="2"/>
    </font>
    <font>
      <sz val="12"/>
      <color theme="1"/>
      <name val="Calibri"/>
      <family val="2"/>
      <scheme val="minor"/>
    </font>
    <font>
      <sz val="11"/>
      <color rgb="FF000000"/>
      <name val="Arial Narrow"/>
      <family val="2"/>
    </font>
    <font>
      <u/>
      <sz val="11"/>
      <color theme="10"/>
      <name val="Arial Narrow"/>
      <family val="2"/>
    </font>
    <font>
      <b/>
      <sz val="8"/>
      <color theme="1"/>
      <name val="Arial Narrow"/>
      <family val="2"/>
    </font>
    <font>
      <sz val="11"/>
      <color rgb="FFFF0000"/>
      <name val="Arial Narrow"/>
      <family val="2"/>
    </font>
    <font>
      <i/>
      <sz val="11"/>
      <color theme="1"/>
      <name val="Arial Narrow"/>
      <family val="2"/>
    </font>
    <font>
      <i/>
      <sz val="11"/>
      <name val="Arial Narrow"/>
      <family val="2"/>
    </font>
  </fonts>
  <fills count="10">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indexed="9"/>
        <bgColor indexed="64"/>
      </patternFill>
    </fill>
    <fill>
      <patternFill patternType="solid">
        <fgColor theme="0" tint="-0.14999847407452621"/>
        <bgColor indexed="64"/>
      </patternFill>
    </fill>
    <fill>
      <patternFill patternType="solid">
        <fgColor theme="2"/>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38">
    <xf numFmtId="0" fontId="0" fillId="0" borderId="0"/>
    <xf numFmtId="0" fontId="8" fillId="0" borderId="0" applyNumberFormat="0" applyFill="0" applyBorder="0" applyAlignment="0" applyProtection="0"/>
    <xf numFmtId="0" fontId="9" fillId="3" borderId="10">
      <alignment horizontal="left" vertical="center" wrapText="1"/>
    </xf>
    <xf numFmtId="0" fontId="10" fillId="0" borderId="0"/>
    <xf numFmtId="0" fontId="9" fillId="4" borderId="0">
      <alignment horizontal="center" vertical="center"/>
    </xf>
    <xf numFmtId="43" fontId="10" fillId="0" borderId="0" applyFont="0" applyFill="0" applyBorder="0" applyAlignment="0" applyProtection="0"/>
    <xf numFmtId="43" fontId="10" fillId="0" borderId="0" applyFont="0" applyFill="0" applyBorder="0" applyAlignment="0" applyProtection="0"/>
    <xf numFmtId="167" fontId="1" fillId="0" borderId="0" applyFon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8"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30">
    <xf numFmtId="0" fontId="0" fillId="0" borderId="0" xfId="0"/>
    <xf numFmtId="0" fontId="0" fillId="2" borderId="0" xfId="0" applyFill="1"/>
    <xf numFmtId="0" fontId="2" fillId="0" borderId="0" xfId="0" applyFont="1"/>
    <xf numFmtId="0" fontId="5"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2" borderId="10" xfId="0" applyFont="1" applyFill="1" applyBorder="1" applyAlignment="1">
      <alignment horizontal="center" vertical="center"/>
    </xf>
    <xf numFmtId="0" fontId="6" fillId="0" borderId="0" xfId="0" applyFont="1" applyAlignment="1">
      <alignment horizontal="center" vertical="center"/>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164" fontId="7" fillId="2" borderId="10"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164" fontId="2" fillId="2" borderId="10" xfId="0" applyNumberFormat="1" applyFont="1" applyFill="1" applyBorder="1" applyAlignment="1">
      <alignment wrapText="1"/>
    </xf>
    <xf numFmtId="0" fontId="2" fillId="2" borderId="10" xfId="0" applyFont="1" applyFill="1" applyBorder="1"/>
    <xf numFmtId="0" fontId="2" fillId="2" borderId="10" xfId="0" applyFont="1" applyFill="1" applyBorder="1" applyAlignment="1">
      <alignment wrapText="1"/>
    </xf>
    <xf numFmtId="0" fontId="2" fillId="2" borderId="0" xfId="0" applyFont="1" applyFill="1"/>
    <xf numFmtId="0" fontId="2" fillId="2" borderId="10" xfId="0" applyFont="1" applyFill="1" applyBorder="1" applyAlignment="1">
      <alignment horizontal="center" vertical="center"/>
    </xf>
    <xf numFmtId="0" fontId="2" fillId="2" borderId="0" xfId="0" applyFont="1" applyFill="1" applyAlignment="1">
      <alignment horizontal="center" vertical="center"/>
    </xf>
    <xf numFmtId="164" fontId="2" fillId="0" borderId="10"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wrapText="1"/>
    </xf>
    <xf numFmtId="0" fontId="10" fillId="2" borderId="0" xfId="3" applyFont="1" applyFill="1" applyBorder="1"/>
    <xf numFmtId="0" fontId="9" fillId="4" borderId="0" xfId="4" applyFont="1" applyAlignment="1" applyProtection="1">
      <alignment horizontal="left" vertical="center"/>
    </xf>
    <xf numFmtId="0" fontId="9" fillId="4" borderId="0" xfId="4" applyFont="1" applyProtection="1">
      <alignment horizontal="center" vertical="center"/>
    </xf>
    <xf numFmtId="0" fontId="9" fillId="4" borderId="0" xfId="4" applyFont="1" applyAlignment="1" applyProtection="1">
      <alignment horizontal="left" vertical="center" wrapText="1"/>
    </xf>
    <xf numFmtId="165" fontId="9" fillId="4" borderId="0" xfId="5" applyNumberFormat="1" applyFont="1" applyFill="1" applyAlignment="1" applyProtection="1">
      <alignment horizontal="center" vertical="center" wrapText="1"/>
      <protection locked="0"/>
    </xf>
    <xf numFmtId="165" fontId="9" fillId="4" borderId="0" xfId="5" applyNumberFormat="1" applyFont="1" applyFill="1" applyAlignment="1" applyProtection="1">
      <alignment horizontal="center" vertical="center"/>
      <protection locked="0"/>
    </xf>
    <xf numFmtId="0" fontId="11" fillId="2" borderId="0" xfId="3" applyFont="1" applyFill="1" applyBorder="1" applyAlignment="1" applyProtection="1">
      <alignment horizontal="center" vertical="center"/>
      <protection locked="0"/>
    </xf>
    <xf numFmtId="0" fontId="12" fillId="0" borderId="0" xfId="3" applyFont="1" applyBorder="1" applyAlignment="1">
      <alignment horizontal="justify" vertical="center"/>
    </xf>
    <xf numFmtId="0" fontId="11" fillId="2" borderId="0" xfId="3" applyFont="1" applyFill="1" applyBorder="1" applyProtection="1">
      <protection locked="0"/>
    </xf>
    <xf numFmtId="0" fontId="13" fillId="0" borderId="0" xfId="7" applyNumberFormat="1" applyFont="1" applyBorder="1" applyAlignment="1">
      <alignment horizontal="right" vertical="center" wrapText="1"/>
    </xf>
    <xf numFmtId="165" fontId="11" fillId="2" borderId="0" xfId="5" applyNumberFormat="1" applyFont="1" applyFill="1" applyBorder="1" applyAlignment="1" applyProtection="1">
      <alignment horizontal="right"/>
      <protection locked="0"/>
    </xf>
    <xf numFmtId="0" fontId="15" fillId="2" borderId="0" xfId="8" applyFont="1" applyFill="1" applyBorder="1" applyProtection="1">
      <protection locked="0"/>
    </xf>
    <xf numFmtId="165" fontId="11" fillId="2" borderId="0" xfId="6" applyNumberFormat="1" applyFont="1" applyFill="1" applyBorder="1"/>
    <xf numFmtId="0" fontId="11" fillId="2" borderId="0" xfId="3" applyFont="1" applyFill="1" applyBorder="1"/>
    <xf numFmtId="0" fontId="12" fillId="0" borderId="0" xfId="3" applyFont="1" applyBorder="1" applyAlignment="1">
      <alignment horizontal="justify" vertical="center" wrapText="1"/>
    </xf>
    <xf numFmtId="166" fontId="11" fillId="2" borderId="0" xfId="3" applyNumberFormat="1" applyFont="1" applyFill="1" applyBorder="1"/>
    <xf numFmtId="0" fontId="12" fillId="0" borderId="0" xfId="3" applyFont="1" applyFill="1" applyBorder="1" applyAlignment="1">
      <alignment horizontal="justify" vertical="center"/>
    </xf>
    <xf numFmtId="0" fontId="11" fillId="0" borderId="0" xfId="3" applyFont="1" applyFill="1" applyBorder="1" applyProtection="1">
      <protection locked="0"/>
    </xf>
    <xf numFmtId="0" fontId="11" fillId="0" borderId="0" xfId="3" applyFont="1" applyFill="1" applyBorder="1" applyAlignment="1" applyProtection="1">
      <alignment horizontal="right"/>
      <protection locked="0"/>
    </xf>
    <xf numFmtId="165" fontId="11" fillId="0" borderId="0" xfId="5" applyNumberFormat="1" applyFont="1" applyFill="1" applyBorder="1" applyAlignment="1" applyProtection="1">
      <alignment horizontal="right"/>
      <protection locked="0"/>
    </xf>
    <xf numFmtId="0" fontId="15" fillId="0" borderId="0" xfId="8" applyFont="1" applyFill="1" applyBorder="1" applyProtection="1">
      <protection locked="0"/>
    </xf>
    <xf numFmtId="0" fontId="13" fillId="0" borderId="0" xfId="7" applyNumberFormat="1" applyFont="1" applyFill="1" applyBorder="1" applyAlignment="1">
      <alignment horizontal="right" vertical="center" wrapText="1"/>
    </xf>
    <xf numFmtId="0" fontId="11" fillId="2" borderId="0" xfId="3" applyFont="1" applyFill="1" applyBorder="1" applyAlignment="1" applyProtection="1">
      <alignment horizontal="center" vertical="center" wrapText="1"/>
      <protection locked="0"/>
    </xf>
    <xf numFmtId="0" fontId="12" fillId="0" borderId="0" xfId="3" applyFont="1" applyFill="1" applyBorder="1" applyAlignment="1">
      <alignment horizontal="justify" vertical="center" wrapText="1"/>
    </xf>
    <xf numFmtId="0" fontId="11" fillId="2" borderId="0" xfId="3" applyFont="1" applyFill="1" applyBorder="1" applyAlignment="1" applyProtection="1">
      <alignment horizontal="right"/>
      <protection locked="0"/>
    </xf>
    <xf numFmtId="0" fontId="11" fillId="0" borderId="0" xfId="3" applyFont="1" applyFill="1" applyBorder="1" applyAlignment="1" applyProtection="1">
      <alignment horizontal="left" wrapText="1"/>
      <protection locked="0"/>
    </xf>
    <xf numFmtId="0" fontId="11" fillId="2" borderId="0" xfId="3" applyFont="1" applyFill="1" applyBorder="1" applyAlignment="1" applyProtection="1">
      <alignment horizontal="left" wrapText="1"/>
      <protection locked="0"/>
    </xf>
    <xf numFmtId="0" fontId="11" fillId="0" borderId="0" xfId="3" applyFont="1" applyFill="1" applyBorder="1" applyAlignment="1" applyProtection="1">
      <alignment horizontal="center" vertical="center" wrapText="1"/>
      <protection locked="0"/>
    </xf>
    <xf numFmtId="0" fontId="11" fillId="0" borderId="0" xfId="31" applyFont="1" applyFill="1" applyBorder="1" applyAlignment="1" applyProtection="1">
      <alignment horizontal="center" vertical="center"/>
      <protection locked="0"/>
    </xf>
    <xf numFmtId="0" fontId="11" fillId="0" borderId="0" xfId="32" applyFont="1" applyFill="1" applyBorder="1" applyAlignment="1" applyProtection="1">
      <alignment vertical="center" wrapText="1"/>
      <protection locked="0"/>
    </xf>
    <xf numFmtId="165" fontId="11" fillId="0" borderId="0" xfId="5" applyNumberFormat="1" applyFont="1" applyFill="1" applyBorder="1" applyProtection="1">
      <protection locked="0"/>
    </xf>
    <xf numFmtId="0" fontId="11" fillId="2" borderId="0" xfId="32" applyFont="1" applyFill="1" applyBorder="1" applyAlignment="1" applyProtection="1">
      <alignment wrapText="1"/>
      <protection locked="0"/>
    </xf>
    <xf numFmtId="0" fontId="15" fillId="2" borderId="0" xfId="33" applyFont="1" applyFill="1" applyBorder="1" applyAlignment="1" applyProtection="1">
      <alignment wrapText="1"/>
      <protection locked="0"/>
    </xf>
    <xf numFmtId="0" fontId="11" fillId="5" borderId="0" xfId="3" applyFont="1" applyFill="1" applyBorder="1" applyAlignment="1" applyProtection="1">
      <alignment horizontal="right"/>
      <protection locked="0"/>
    </xf>
    <xf numFmtId="165" fontId="11" fillId="5" borderId="0" xfId="5" applyNumberFormat="1" applyFont="1" applyFill="1" applyBorder="1" applyProtection="1">
      <protection locked="0"/>
    </xf>
    <xf numFmtId="165" fontId="11" fillId="5" borderId="0" xfId="5" applyNumberFormat="1" applyFont="1" applyFill="1" applyBorder="1" applyAlignment="1" applyProtection="1">
      <alignment horizontal="right"/>
      <protection locked="0"/>
    </xf>
    <xf numFmtId="0" fontId="11" fillId="0" borderId="0" xfId="32" applyFont="1" applyFill="1" applyBorder="1" applyAlignment="1" applyProtection="1">
      <alignment wrapText="1"/>
      <protection locked="0"/>
    </xf>
    <xf numFmtId="0" fontId="11" fillId="0" borderId="0" xfId="3" applyFont="1" applyFill="1" applyBorder="1" applyAlignment="1" applyProtection="1">
      <alignment horizontal="center" vertical="center"/>
      <protection locked="0"/>
    </xf>
    <xf numFmtId="0" fontId="11" fillId="0" borderId="0" xfId="3" applyFont="1" applyFill="1" applyBorder="1" applyAlignment="1" applyProtection="1">
      <alignment wrapText="1"/>
      <protection locked="0"/>
    </xf>
    <xf numFmtId="165" fontId="11" fillId="0" borderId="0" xfId="5" applyNumberFormat="1" applyFont="1" applyFill="1" applyBorder="1" applyAlignment="1" applyProtection="1">
      <protection locked="0"/>
    </xf>
    <xf numFmtId="165" fontId="13" fillId="0" borderId="0" xfId="6" applyNumberFormat="1" applyFont="1" applyBorder="1" applyAlignment="1">
      <alignment vertical="center"/>
    </xf>
    <xf numFmtId="165" fontId="11" fillId="2" borderId="0" xfId="6" applyNumberFormat="1" applyFont="1" applyFill="1" applyBorder="1" applyAlignment="1" applyProtection="1">
      <protection locked="0"/>
    </xf>
    <xf numFmtId="165" fontId="11" fillId="0" borderId="0" xfId="3" applyNumberFormat="1" applyFont="1" applyBorder="1" applyAlignment="1"/>
    <xf numFmtId="0" fontId="11" fillId="0" borderId="0" xfId="3" applyFont="1" applyFill="1" applyBorder="1" applyAlignment="1">
      <alignment horizontal="justify"/>
    </xf>
    <xf numFmtId="165" fontId="13" fillId="2" borderId="0" xfId="6" applyNumberFormat="1" applyFont="1" applyFill="1" applyBorder="1" applyAlignment="1">
      <alignment vertical="center" wrapText="1"/>
    </xf>
    <xf numFmtId="0" fontId="11" fillId="0" borderId="0" xfId="3" applyFont="1" applyFill="1" applyProtection="1">
      <protection locked="0"/>
    </xf>
    <xf numFmtId="165" fontId="11" fillId="0" borderId="0" xfId="6" applyNumberFormat="1" applyFont="1" applyFill="1" applyBorder="1" applyAlignment="1" applyProtection="1">
      <protection locked="0"/>
    </xf>
    <xf numFmtId="165" fontId="13" fillId="0" borderId="0" xfId="6" applyNumberFormat="1" applyFont="1" applyFill="1" applyBorder="1" applyAlignment="1">
      <alignment vertical="center" wrapText="1"/>
    </xf>
    <xf numFmtId="0" fontId="14" fillId="0" borderId="0" xfId="8" applyFill="1" applyProtection="1">
      <protection locked="0"/>
    </xf>
    <xf numFmtId="0" fontId="11" fillId="0" borderId="0" xfId="32" applyFont="1" applyFill="1" applyAlignment="1" applyProtection="1">
      <alignment wrapText="1"/>
      <protection locked="0"/>
    </xf>
    <xf numFmtId="0" fontId="15" fillId="0" borderId="0" xfId="8" applyFont="1" applyFill="1" applyProtection="1">
      <protection locked="0"/>
    </xf>
    <xf numFmtId="0" fontId="11" fillId="0" borderId="0" xfId="3" applyFont="1" applyFill="1" applyAlignment="1">
      <alignment vertical="center"/>
    </xf>
    <xf numFmtId="0" fontId="11" fillId="2" borderId="0" xfId="3" applyFont="1" applyFill="1" applyProtection="1">
      <protection locked="0"/>
    </xf>
    <xf numFmtId="165" fontId="11" fillId="2" borderId="0" xfId="6" applyNumberFormat="1" applyFont="1" applyFill="1" applyProtection="1">
      <protection locked="0"/>
    </xf>
    <xf numFmtId="0" fontId="15" fillId="2" borderId="0" xfId="8" applyFont="1" applyFill="1" applyProtection="1">
      <protection locked="0"/>
    </xf>
    <xf numFmtId="0" fontId="11" fillId="2" borderId="0" xfId="3" applyFont="1" applyFill="1" applyAlignment="1" applyProtection="1">
      <alignment horizontal="right"/>
      <protection locked="0"/>
    </xf>
    <xf numFmtId="0" fontId="10" fillId="2" borderId="0" xfId="3" applyFont="1" applyFill="1" applyProtection="1">
      <protection locked="0"/>
    </xf>
    <xf numFmtId="165" fontId="10" fillId="2" borderId="0" xfId="5" applyNumberFormat="1" applyFont="1" applyFill="1" applyProtection="1">
      <protection locked="0"/>
    </xf>
    <xf numFmtId="0" fontId="0" fillId="2" borderId="15" xfId="0" applyFill="1" applyBorder="1"/>
    <xf numFmtId="0" fontId="5" fillId="0" borderId="10" xfId="0" applyFont="1" applyBorder="1" applyAlignment="1">
      <alignment horizontal="center" vertical="center"/>
    </xf>
    <xf numFmtId="0" fontId="2" fillId="0" borderId="0" xfId="0" applyFont="1" applyBorder="1" applyAlignment="1">
      <alignment horizontal="center"/>
    </xf>
    <xf numFmtId="0" fontId="0" fillId="0" borderId="0" xfId="0" applyBorder="1" applyAlignment="1">
      <alignment horizontal="center" vertical="center"/>
    </xf>
    <xf numFmtId="0" fontId="0" fillId="0" borderId="0" xfId="0" applyAlignment="1">
      <alignment horizontal="center"/>
    </xf>
    <xf numFmtId="0" fontId="2" fillId="0" borderId="10" xfId="0" applyFont="1" applyBorder="1" applyAlignment="1">
      <alignment vertical="center"/>
    </xf>
    <xf numFmtId="0" fontId="0" fillId="0" borderId="0" xfId="0" applyAlignment="1">
      <alignment wrapText="1"/>
    </xf>
    <xf numFmtId="0" fontId="0" fillId="0" borderId="0" xfId="0" applyAlignment="1">
      <alignment horizontal="left"/>
    </xf>
    <xf numFmtId="0" fontId="2" fillId="0" borderId="0" xfId="0" applyFont="1" applyBorder="1" applyAlignment="1">
      <alignment horizontal="center" vertical="center"/>
    </xf>
    <xf numFmtId="0" fontId="21" fillId="2" borderId="10" xfId="0" applyFont="1" applyFill="1" applyBorder="1" applyAlignment="1">
      <alignment horizontal="center" vertical="center" wrapText="1"/>
    </xf>
    <xf numFmtId="0" fontId="21" fillId="2" borderId="10" xfId="0" applyFont="1" applyFill="1" applyBorder="1" applyAlignment="1">
      <alignment horizontal="center" vertical="center"/>
    </xf>
    <xf numFmtId="0" fontId="5" fillId="2" borderId="0" xfId="0" applyFont="1" applyFill="1" applyBorder="1" applyAlignment="1">
      <alignment horizontal="center"/>
    </xf>
    <xf numFmtId="16" fontId="2" fillId="2" borderId="10" xfId="0" applyNumberFormat="1" applyFont="1" applyFill="1" applyBorder="1" applyAlignment="1">
      <alignment horizontal="center" vertical="center" wrapText="1"/>
    </xf>
    <xf numFmtId="16" fontId="2" fillId="2" borderId="19" xfId="0" applyNumberFormat="1" applyFont="1" applyFill="1" applyBorder="1" applyAlignment="1">
      <alignment horizontal="center" vertical="center" wrapText="1"/>
    </xf>
    <xf numFmtId="17" fontId="2" fillId="2" borderId="10" xfId="0" applyNumberFormat="1" applyFont="1" applyFill="1" applyBorder="1" applyAlignment="1">
      <alignment horizontal="center" vertical="center" wrapText="1"/>
    </xf>
    <xf numFmtId="0" fontId="2" fillId="2" borderId="20" xfId="0" applyFont="1" applyFill="1" applyBorder="1" applyAlignment="1">
      <alignment horizontal="center" vertical="center"/>
    </xf>
    <xf numFmtId="0" fontId="5" fillId="2" borderId="22" xfId="0" applyFont="1" applyFill="1" applyBorder="1" applyAlignment="1">
      <alignment horizontal="center" vertical="center" wrapText="1"/>
    </xf>
    <xf numFmtId="0" fontId="2" fillId="2" borderId="23" xfId="0" applyFont="1" applyFill="1" applyBorder="1" applyAlignment="1">
      <alignment vertical="center" wrapText="1"/>
    </xf>
    <xf numFmtId="0" fontId="5" fillId="2" borderId="1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wrapText="1"/>
    </xf>
    <xf numFmtId="0" fontId="2" fillId="2" borderId="0" xfId="0" applyFont="1" applyFill="1" applyBorder="1"/>
    <xf numFmtId="0" fontId="2" fillId="2" borderId="0" xfId="0" applyFont="1" applyFill="1" applyBorder="1" applyAlignment="1">
      <alignment horizontal="center"/>
    </xf>
    <xf numFmtId="0" fontId="5" fillId="2" borderId="22" xfId="0" applyFont="1" applyFill="1" applyBorder="1" applyAlignment="1">
      <alignment horizontal="center" vertical="center" textRotation="90" wrapText="1"/>
    </xf>
    <xf numFmtId="16" fontId="7" fillId="2" borderId="10" xfId="0" applyNumberFormat="1" applyFont="1" applyFill="1" applyBorder="1" applyAlignment="1">
      <alignment horizontal="center" vertical="center" wrapText="1"/>
    </xf>
    <xf numFmtId="0" fontId="7" fillId="2" borderId="10"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23" xfId="0" applyFont="1" applyFill="1" applyBorder="1" applyAlignment="1">
      <alignment vertical="center" wrapText="1"/>
    </xf>
    <xf numFmtId="0" fontId="2" fillId="2" borderId="23" xfId="0" applyFont="1" applyFill="1" applyBorder="1" applyAlignment="1">
      <alignment horizontal="center" vertical="center" wrapText="1"/>
    </xf>
    <xf numFmtId="0" fontId="5" fillId="2" borderId="10" xfId="0" applyFont="1" applyFill="1" applyBorder="1" applyAlignment="1">
      <alignment vertical="center" wrapText="1"/>
    </xf>
    <xf numFmtId="0" fontId="2" fillId="2" borderId="22"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applyAlignment="1">
      <alignment horizontal="center"/>
    </xf>
    <xf numFmtId="0" fontId="5" fillId="2" borderId="0" xfId="0" applyFont="1" applyFill="1" applyBorder="1" applyAlignment="1">
      <alignment horizontal="center" vertical="center" textRotation="90" wrapText="1"/>
    </xf>
    <xf numFmtId="16" fontId="2"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21" fillId="2" borderId="0" xfId="0" applyFont="1" applyFill="1" applyBorder="1" applyAlignment="1">
      <alignment horizontal="center" vertical="center" textRotation="90" wrapText="1"/>
    </xf>
    <xf numFmtId="0" fontId="7" fillId="2" borderId="0" xfId="0" applyFont="1" applyFill="1" applyBorder="1" applyAlignment="1">
      <alignment horizontal="center" vertical="center" wrapText="1"/>
    </xf>
    <xf numFmtId="0" fontId="7" fillId="2" borderId="0" xfId="0" applyFont="1" applyFill="1" applyBorder="1"/>
    <xf numFmtId="0" fontId="2" fillId="2" borderId="0" xfId="0" applyFont="1" applyFill="1" applyBorder="1" applyAlignment="1">
      <alignment horizontal="center" vertical="center"/>
    </xf>
    <xf numFmtId="0" fontId="21" fillId="2" borderId="19" xfId="0" applyFont="1" applyFill="1" applyBorder="1" applyAlignment="1">
      <alignment horizontal="center" vertical="center" wrapText="1"/>
    </xf>
    <xf numFmtId="0" fontId="5" fillId="0" borderId="10" xfId="0" applyFont="1" applyBorder="1" applyAlignment="1">
      <alignment horizontal="center"/>
    </xf>
    <xf numFmtId="0" fontId="5" fillId="0" borderId="19" xfId="0" applyFont="1" applyBorder="1" applyAlignment="1">
      <alignment horizontal="center" vertical="center" wrapText="1"/>
    </xf>
    <xf numFmtId="0" fontId="21" fillId="0" borderId="10" xfId="0" applyFont="1" applyBorder="1" applyAlignment="1">
      <alignment horizontal="center" vertical="center" wrapText="1"/>
    </xf>
    <xf numFmtId="0" fontId="7" fillId="0" borderId="22" xfId="0" applyFont="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14" fontId="7"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0" fontId="7" fillId="0" borderId="10" xfId="0" applyFont="1" applyBorder="1" applyAlignment="1">
      <alignment horizontal="justify" vertical="center" wrapText="1"/>
    </xf>
    <xf numFmtId="14" fontId="7" fillId="0" borderId="10" xfId="0" applyNumberFormat="1" applyFont="1" applyBorder="1" applyAlignment="1">
      <alignment horizontal="center" vertical="center" wrapText="1"/>
    </xf>
    <xf numFmtId="0" fontId="4" fillId="6" borderId="20" xfId="0" applyFont="1" applyFill="1" applyBorder="1" applyAlignment="1">
      <alignment vertical="center"/>
    </xf>
    <xf numFmtId="0" fontId="4" fillId="6" borderId="21" xfId="0" applyFont="1" applyFill="1" applyBorder="1" applyAlignment="1">
      <alignment vertical="center"/>
    </xf>
    <xf numFmtId="0" fontId="4" fillId="6" borderId="21" xfId="0" applyFont="1" applyFill="1" applyBorder="1" applyAlignment="1">
      <alignment horizontal="center" vertical="center"/>
    </xf>
    <xf numFmtId="0" fontId="4" fillId="6" borderId="22" xfId="0" applyFont="1" applyFill="1" applyBorder="1" applyAlignment="1">
      <alignment vertical="center"/>
    </xf>
    <xf numFmtId="0" fontId="5" fillId="6" borderId="10" xfId="0" applyFont="1" applyFill="1" applyBorder="1" applyAlignment="1">
      <alignment horizontal="center" vertical="center"/>
    </xf>
    <xf numFmtId="0" fontId="5" fillId="6" borderId="10" xfId="0" applyFont="1" applyFill="1" applyBorder="1" applyAlignment="1">
      <alignment horizontal="center" vertical="center" wrapText="1"/>
    </xf>
    <xf numFmtId="0" fontId="5" fillId="6" borderId="14" xfId="0" applyFont="1" applyFill="1" applyBorder="1" applyAlignment="1">
      <alignment horizontal="center" vertical="center"/>
    </xf>
    <xf numFmtId="0" fontId="5" fillId="6" borderId="19" xfId="0" applyFont="1" applyFill="1" applyBorder="1" applyAlignment="1">
      <alignment horizontal="center" vertical="center" wrapText="1"/>
    </xf>
    <xf numFmtId="0" fontId="19" fillId="0" borderId="10" xfId="0" applyFont="1" applyBorder="1" applyAlignment="1">
      <alignment vertical="center" wrapText="1"/>
    </xf>
    <xf numFmtId="0" fontId="19" fillId="0" borderId="10" xfId="0" applyFont="1" applyBorder="1" applyAlignment="1">
      <alignment horizontal="center" vertical="center" wrapText="1"/>
    </xf>
    <xf numFmtId="0" fontId="20" fillId="0" borderId="10" xfId="0" applyFont="1" applyFill="1" applyBorder="1" applyAlignment="1">
      <alignment vertical="center" wrapText="1"/>
    </xf>
    <xf numFmtId="14" fontId="20" fillId="0" borderId="10" xfId="0" applyNumberFormat="1" applyFont="1" applyFill="1" applyBorder="1" applyAlignment="1">
      <alignment vertical="center"/>
    </xf>
    <xf numFmtId="0" fontId="19" fillId="0" borderId="10" xfId="0" applyFont="1" applyFill="1" applyBorder="1" applyAlignment="1">
      <alignment vertical="center" wrapText="1"/>
    </xf>
    <xf numFmtId="0" fontId="7" fillId="0" borderId="10" xfId="0" applyFont="1" applyFill="1" applyBorder="1" applyAlignment="1">
      <alignment vertical="center" wrapText="1"/>
    </xf>
    <xf numFmtId="0" fontId="20" fillId="7" borderId="10" xfId="0" applyFont="1" applyFill="1" applyBorder="1" applyAlignment="1" applyProtection="1">
      <alignment vertical="center" wrapText="1"/>
      <protection locked="0"/>
    </xf>
    <xf numFmtId="0" fontId="19" fillId="0" borderId="10" xfId="0" applyFont="1" applyBorder="1" applyAlignment="1">
      <alignment vertical="center"/>
    </xf>
    <xf numFmtId="0" fontId="24" fillId="0" borderId="0" xfId="0" applyFont="1"/>
    <xf numFmtId="0" fontId="20" fillId="7" borderId="10" xfId="0" applyFont="1" applyFill="1" applyBorder="1" applyAlignment="1" applyProtection="1">
      <alignment horizontal="left" vertical="center" wrapText="1"/>
      <protection locked="0"/>
    </xf>
    <xf numFmtId="0" fontId="19" fillId="0" borderId="10" xfId="0" applyFont="1" applyBorder="1" applyAlignment="1">
      <alignment horizontal="center" vertical="center"/>
    </xf>
    <xf numFmtId="0" fontId="20" fillId="0" borderId="10" xfId="0" applyFont="1" applyFill="1" applyBorder="1" applyAlignment="1" applyProtection="1">
      <alignment horizontal="left" vertical="center" wrapText="1"/>
      <protection locked="0"/>
    </xf>
    <xf numFmtId="0" fontId="19" fillId="0" borderId="10" xfId="0" applyFont="1" applyFill="1" applyBorder="1" applyAlignment="1">
      <alignment horizontal="center" vertical="center" wrapText="1"/>
    </xf>
    <xf numFmtId="0" fontId="19" fillId="0" borderId="10" xfId="0" applyFont="1" applyFill="1" applyBorder="1" applyAlignment="1">
      <alignment vertical="center"/>
    </xf>
    <xf numFmtId="0" fontId="19" fillId="0" borderId="10" xfId="0" applyFont="1" applyFill="1" applyBorder="1" applyAlignment="1">
      <alignment horizontal="center" vertical="center"/>
    </xf>
    <xf numFmtId="0" fontId="5" fillId="0" borderId="10" xfId="0" applyFont="1" applyBorder="1" applyAlignment="1">
      <alignment vertical="center"/>
    </xf>
    <xf numFmtId="0" fontId="7" fillId="0" borderId="10" xfId="0" applyFont="1" applyBorder="1" applyAlignment="1">
      <alignment vertical="center" wrapText="1"/>
    </xf>
    <xf numFmtId="0" fontId="2" fillId="0" borderId="10" xfId="0" applyFont="1" applyFill="1" applyBorder="1" applyAlignment="1">
      <alignment horizontal="justify" vertical="center" wrapText="1"/>
    </xf>
    <xf numFmtId="0" fontId="2" fillId="0" borderId="10" xfId="0" applyFont="1" applyBorder="1" applyAlignment="1">
      <alignment horizontal="justify" vertical="center" wrapText="1"/>
    </xf>
    <xf numFmtId="0" fontId="2" fillId="0" borderId="10" xfId="0" applyFont="1" applyBorder="1" applyAlignment="1">
      <alignment vertical="center" wrapText="1"/>
    </xf>
    <xf numFmtId="14" fontId="2" fillId="0" borderId="10" xfId="0" applyNumberFormat="1" applyFont="1" applyBorder="1" applyAlignment="1">
      <alignment horizontal="center" vertical="center"/>
    </xf>
    <xf numFmtId="14" fontId="2" fillId="0" borderId="10" xfId="0" applyNumberFormat="1" applyFont="1" applyFill="1" applyBorder="1" applyAlignment="1">
      <alignment horizontal="center" vertical="center"/>
    </xf>
    <xf numFmtId="0" fontId="5" fillId="0" borderId="19" xfId="0" applyFont="1" applyBorder="1" applyAlignment="1">
      <alignment horizontal="center" vertical="center"/>
    </xf>
    <xf numFmtId="0" fontId="21" fillId="0" borderId="10" xfId="0" applyFont="1" applyFill="1" applyBorder="1" applyAlignment="1">
      <alignment horizontal="center" vertical="center" wrapText="1"/>
    </xf>
    <xf numFmtId="0" fontId="2" fillId="0" borderId="0" xfId="0" applyFont="1" applyFill="1"/>
    <xf numFmtId="0" fontId="7" fillId="0" borderId="10" xfId="0" applyFont="1" applyFill="1" applyBorder="1" applyAlignment="1">
      <alignment horizontal="justify" vertical="center" wrapText="1"/>
    </xf>
    <xf numFmtId="0" fontId="7" fillId="0" borderId="10" xfId="0" applyFont="1" applyFill="1" applyBorder="1" applyAlignment="1">
      <alignment horizontal="center" vertical="center" wrapText="1"/>
    </xf>
    <xf numFmtId="14" fontId="7" fillId="0" borderId="10" xfId="0" applyNumberFormat="1" applyFont="1" applyFill="1" applyBorder="1" applyAlignment="1">
      <alignment horizontal="center" vertical="center"/>
    </xf>
    <xf numFmtId="0" fontId="7" fillId="0" borderId="10"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10" xfId="0" applyFont="1" applyFill="1" applyBorder="1" applyAlignment="1">
      <alignment vertical="center" wrapText="1"/>
    </xf>
    <xf numFmtId="0" fontId="2" fillId="0" borderId="10" xfId="0" applyFont="1" applyFill="1" applyBorder="1" applyAlignment="1">
      <alignment vertical="center"/>
    </xf>
    <xf numFmtId="0" fontId="2" fillId="0" borderId="10" xfId="0" applyFont="1" applyFill="1" applyBorder="1" applyAlignment="1">
      <alignment horizontal="center" vertical="center" wrapText="1"/>
    </xf>
    <xf numFmtId="0" fontId="21" fillId="0" borderId="19" xfId="0" applyFont="1" applyBorder="1" applyAlignment="1">
      <alignment horizontal="center" vertical="center" wrapText="1"/>
    </xf>
    <xf numFmtId="0" fontId="7" fillId="0" borderId="10" xfId="0" applyFont="1" applyBorder="1" applyAlignment="1">
      <alignment horizontal="left" vertical="center" wrapText="1"/>
    </xf>
    <xf numFmtId="0" fontId="2" fillId="0" borderId="0" xfId="0" applyFont="1" applyAlignment="1">
      <alignment vertical="center" wrapText="1"/>
    </xf>
    <xf numFmtId="0" fontId="7" fillId="0" borderId="10" xfId="0" applyFont="1" applyBorder="1" applyAlignment="1">
      <alignment vertical="center"/>
    </xf>
    <xf numFmtId="9" fontId="2" fillId="0" borderId="0" xfId="0" applyNumberFormat="1" applyFont="1" applyAlignment="1">
      <alignment vertical="center"/>
    </xf>
    <xf numFmtId="0" fontId="2" fillId="0" borderId="22" xfId="0" applyFont="1" applyFill="1" applyBorder="1" applyAlignment="1">
      <alignment horizontal="justify"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2" fillId="2"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15" xfId="0" applyFill="1" applyBorder="1" applyAlignment="1">
      <alignment vertical="center"/>
    </xf>
    <xf numFmtId="0" fontId="0" fillId="2" borderId="0" xfId="0" applyFill="1" applyBorder="1"/>
    <xf numFmtId="0" fontId="0" fillId="2" borderId="0" xfId="0" applyFill="1" applyBorder="1" applyAlignment="1"/>
    <xf numFmtId="0" fontId="0" fillId="2" borderId="15" xfId="0" applyFill="1" applyBorder="1" applyAlignment="1"/>
    <xf numFmtId="0" fontId="0" fillId="2" borderId="17" xfId="0" applyFill="1" applyBorder="1"/>
    <xf numFmtId="0" fontId="0" fillId="2" borderId="18" xfId="0" applyFill="1" applyBorder="1"/>
    <xf numFmtId="0" fontId="0" fillId="0" borderId="13"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 fillId="2" borderId="0" xfId="0" applyFont="1" applyFill="1" applyBorder="1" applyAlignment="1"/>
    <xf numFmtId="0" fontId="2" fillId="2" borderId="15" xfId="0" applyFont="1" applyFill="1" applyBorder="1" applyAlignment="1"/>
    <xf numFmtId="0" fontId="2" fillId="2" borderId="0" xfId="0" applyFont="1" applyFill="1" applyBorder="1" applyAlignment="1">
      <alignment vertical="center" wrapText="1"/>
    </xf>
    <xf numFmtId="0" fontId="2" fillId="2" borderId="15" xfId="0" applyFont="1" applyFill="1" applyBorder="1" applyAlignment="1">
      <alignment vertical="center" wrapText="1"/>
    </xf>
    <xf numFmtId="0" fontId="2" fillId="2" borderId="0" xfId="0" applyFont="1" applyFill="1" applyBorder="1" applyAlignment="1">
      <alignment vertical="center"/>
    </xf>
    <xf numFmtId="0" fontId="2" fillId="2" borderId="15" xfId="0" applyFont="1" applyFill="1" applyBorder="1" applyAlignment="1">
      <alignment vertical="center"/>
    </xf>
    <xf numFmtId="0" fontId="0" fillId="2" borderId="15" xfId="0" applyFill="1" applyBorder="1" applyAlignment="1">
      <alignment vertical="center" wrapText="1"/>
    </xf>
    <xf numFmtId="0" fontId="2" fillId="2" borderId="10" xfId="0" applyFont="1" applyFill="1" applyBorder="1" applyAlignment="1">
      <alignment vertical="center"/>
    </xf>
    <xf numFmtId="0" fontId="5" fillId="2" borderId="0" xfId="0" applyFont="1" applyFill="1" applyBorder="1" applyAlignment="1">
      <alignment vertical="center"/>
    </xf>
    <xf numFmtId="0" fontId="5" fillId="2" borderId="15" xfId="0" applyFont="1" applyFill="1" applyBorder="1" applyAlignment="1">
      <alignment vertical="center"/>
    </xf>
    <xf numFmtId="0" fontId="0" fillId="2" borderId="2" xfId="0" applyFill="1" applyBorder="1"/>
    <xf numFmtId="0" fontId="0" fillId="2" borderId="34" xfId="0" applyFill="1" applyBorder="1"/>
    <xf numFmtId="0" fontId="5" fillId="2" borderId="0" xfId="0" applyFont="1" applyFill="1" applyBorder="1" applyAlignment="1">
      <alignment vertical="center" wrapText="1"/>
    </xf>
    <xf numFmtId="0" fontId="7" fillId="9" borderId="10" xfId="0" applyFont="1" applyFill="1" applyBorder="1" applyAlignment="1" applyProtection="1">
      <alignment horizontal="left" vertical="top" wrapText="1"/>
      <protection locked="0" hidden="1"/>
    </xf>
    <xf numFmtId="0" fontId="28" fillId="9" borderId="10" xfId="0" applyFont="1" applyFill="1" applyBorder="1" applyAlignment="1">
      <alignment vertical="center" wrapText="1"/>
    </xf>
    <xf numFmtId="0" fontId="2" fillId="9" borderId="10" xfId="0" applyFont="1" applyFill="1" applyBorder="1" applyAlignment="1">
      <alignment vertical="center" wrapText="1"/>
    </xf>
    <xf numFmtId="9" fontId="2" fillId="9" borderId="10" xfId="37" applyFont="1" applyFill="1" applyBorder="1" applyAlignment="1">
      <alignment horizontal="center" vertical="center"/>
    </xf>
    <xf numFmtId="0" fontId="7" fillId="9" borderId="10" xfId="0" applyFont="1" applyFill="1" applyBorder="1" applyAlignment="1" applyProtection="1">
      <alignment vertical="top" wrapText="1"/>
    </xf>
    <xf numFmtId="0" fontId="5" fillId="8" borderId="10" xfId="0" applyFont="1" applyFill="1" applyBorder="1" applyAlignment="1">
      <alignment horizontal="center" vertical="center" wrapText="1"/>
    </xf>
    <xf numFmtId="0" fontId="5" fillId="8" borderId="10" xfId="0" applyFont="1" applyFill="1" applyBorder="1" applyAlignment="1">
      <alignment horizontal="center" vertical="center"/>
    </xf>
    <xf numFmtId="0" fontId="28" fillId="2" borderId="10" xfId="0" applyFont="1" applyFill="1" applyBorder="1" applyAlignment="1">
      <alignment vertical="center" wrapText="1"/>
    </xf>
    <xf numFmtId="0" fontId="7" fillId="2" borderId="10" xfId="0" applyFont="1" applyFill="1" applyBorder="1" applyAlignment="1">
      <alignment vertical="center" wrapText="1"/>
    </xf>
    <xf numFmtId="9" fontId="7" fillId="2" borderId="10" xfId="37" applyFont="1" applyFill="1" applyBorder="1" applyAlignment="1">
      <alignment horizontal="center" vertical="center"/>
    </xf>
    <xf numFmtId="0" fontId="7" fillId="2" borderId="10" xfId="0" applyFont="1" applyFill="1" applyBorder="1" applyAlignment="1">
      <alignment horizontal="justify" vertical="center" wrapText="1"/>
    </xf>
    <xf numFmtId="0" fontId="7" fillId="2" borderId="10" xfId="0" applyFont="1" applyFill="1" applyBorder="1" applyAlignment="1">
      <alignment horizontal="justify" vertical="center"/>
    </xf>
    <xf numFmtId="0" fontId="7" fillId="2" borderId="10" xfId="0" applyFont="1" applyFill="1" applyBorder="1" applyAlignment="1">
      <alignment horizontal="center" vertical="center" wrapText="1"/>
    </xf>
    <xf numFmtId="0" fontId="2" fillId="2" borderId="10" xfId="0" applyFont="1" applyFill="1" applyBorder="1" applyAlignment="1">
      <alignment vertical="center" wrapText="1"/>
    </xf>
    <xf numFmtId="0" fontId="7" fillId="2" borderId="10" xfId="0" applyFont="1" applyFill="1" applyBorder="1" applyAlignment="1">
      <alignment horizontal="left" vertical="center" wrapText="1"/>
    </xf>
    <xf numFmtId="0" fontId="5" fillId="8" borderId="19" xfId="0" applyFont="1" applyFill="1" applyBorder="1" applyAlignment="1">
      <alignment horizontal="center" vertical="center" wrapText="1"/>
    </xf>
    <xf numFmtId="0" fontId="5" fillId="8" borderId="19" xfId="0" applyFont="1" applyFill="1" applyBorder="1" applyAlignment="1">
      <alignment horizontal="center" vertical="center"/>
    </xf>
    <xf numFmtId="0" fontId="7" fillId="0" borderId="10" xfId="0" applyFont="1" applyFill="1" applyBorder="1" applyAlignment="1" applyProtection="1">
      <alignment vertical="center" wrapText="1"/>
    </xf>
    <xf numFmtId="0" fontId="28" fillId="0" borderId="10" xfId="0" applyFont="1" applyBorder="1" applyAlignment="1">
      <alignment horizontal="left" vertical="center" wrapText="1"/>
    </xf>
    <xf numFmtId="9" fontId="7" fillId="0" borderId="10" xfId="0" applyNumberFormat="1" applyFont="1" applyFill="1" applyBorder="1" applyAlignment="1">
      <alignment horizontal="center" vertical="center"/>
    </xf>
    <xf numFmtId="0" fontId="7" fillId="2" borderId="10" xfId="0" applyNumberFormat="1" applyFont="1" applyFill="1" applyBorder="1" applyAlignment="1">
      <alignment horizontal="center" vertical="top" wrapText="1"/>
    </xf>
    <xf numFmtId="0" fontId="7" fillId="2" borderId="10" xfId="0" applyFont="1" applyFill="1" applyBorder="1" applyAlignment="1">
      <alignment horizontal="justify" vertical="top" wrapText="1"/>
    </xf>
    <xf numFmtId="0" fontId="7" fillId="2" borderId="10" xfId="0" applyFont="1" applyFill="1" applyBorder="1" applyAlignment="1">
      <alignment horizontal="left" vertical="top" wrapText="1"/>
    </xf>
    <xf numFmtId="9" fontId="2" fillId="2" borderId="10" xfId="37" applyFont="1" applyFill="1" applyBorder="1" applyAlignment="1">
      <alignment horizontal="center" vertical="center"/>
    </xf>
    <xf numFmtId="9" fontId="7" fillId="2" borderId="10" xfId="0" applyNumberFormat="1" applyFont="1" applyFill="1" applyBorder="1" applyAlignment="1">
      <alignment horizontal="center" vertical="center" wrapText="1"/>
    </xf>
    <xf numFmtId="1" fontId="7" fillId="2" borderId="10" xfId="0" applyNumberFormat="1" applyFont="1" applyFill="1" applyBorder="1" applyAlignment="1">
      <alignment horizontal="center" vertical="top" wrapText="1"/>
    </xf>
    <xf numFmtId="9" fontId="7" fillId="2" borderId="10" xfId="0" applyNumberFormat="1" applyFont="1" applyFill="1" applyBorder="1" applyAlignment="1">
      <alignment horizontal="center" vertical="top" wrapText="1"/>
    </xf>
    <xf numFmtId="0" fontId="7" fillId="2" borderId="10" xfId="0" applyFont="1" applyFill="1" applyBorder="1" applyAlignment="1">
      <alignment vertical="top" wrapText="1"/>
    </xf>
    <xf numFmtId="0" fontId="13" fillId="2" borderId="10" xfId="0" applyFont="1" applyFill="1" applyBorder="1" applyAlignment="1">
      <alignment vertical="center" wrapText="1"/>
    </xf>
    <xf numFmtId="0" fontId="7" fillId="2" borderId="10" xfId="0" applyFont="1" applyFill="1" applyBorder="1" applyAlignment="1">
      <alignment horizontal="left" vertical="center"/>
    </xf>
    <xf numFmtId="0" fontId="11" fillId="2" borderId="10" xfId="0" applyFont="1" applyFill="1" applyBorder="1" applyAlignment="1">
      <alignment vertical="center" wrapText="1"/>
    </xf>
    <xf numFmtId="9" fontId="20" fillId="2" borderId="10" xfId="37" applyFont="1" applyFill="1" applyBorder="1" applyAlignment="1">
      <alignment horizontal="center" vertical="center"/>
    </xf>
    <xf numFmtId="0" fontId="2" fillId="0" borderId="0" xfId="0" applyFont="1" applyAlignment="1">
      <alignment vertical="center"/>
    </xf>
    <xf numFmtId="0" fontId="25" fillId="0" borderId="4" xfId="0" applyFont="1" applyBorder="1" applyAlignment="1">
      <alignment wrapText="1"/>
    </xf>
    <xf numFmtId="0" fontId="25" fillId="0" borderId="25" xfId="0" applyFont="1" applyBorder="1" applyAlignment="1">
      <alignment wrapText="1"/>
    </xf>
    <xf numFmtId="0" fontId="26" fillId="2" borderId="0" xfId="1" applyFont="1" applyFill="1" applyBorder="1" applyAlignment="1">
      <alignment horizontal="center" vertical="center"/>
    </xf>
    <xf numFmtId="0" fontId="26" fillId="2" borderId="15" xfId="1" applyFont="1" applyFill="1" applyBorder="1" applyAlignment="1">
      <alignment horizontal="center" vertical="center"/>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0" xfId="1" applyFont="1" applyFill="1" applyBorder="1" applyAlignment="1">
      <alignment horizontal="center" vertical="center"/>
    </xf>
    <xf numFmtId="0" fontId="26" fillId="0" borderId="15" xfId="1" applyFont="1" applyFill="1" applyBorder="1" applyAlignment="1">
      <alignment horizontal="center" vertical="center"/>
    </xf>
    <xf numFmtId="0" fontId="17" fillId="0" borderId="10" xfId="0" applyFont="1" applyBorder="1" applyAlignment="1">
      <alignment horizontal="center" vertical="center"/>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6" fillId="2" borderId="13" xfId="1" applyFont="1" applyFill="1" applyBorder="1" applyAlignment="1">
      <alignment horizontal="center" vertical="center"/>
    </xf>
    <xf numFmtId="0" fontId="26" fillId="2" borderId="14" xfId="1" applyFont="1" applyFill="1" applyBorder="1" applyAlignment="1">
      <alignment horizontal="center" vertic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10" xfId="0" applyBorder="1" applyAlignment="1">
      <alignment horizontal="center"/>
    </xf>
    <xf numFmtId="0" fontId="0" fillId="0" borderId="26"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4" fillId="2" borderId="0" xfId="0" applyFont="1" applyFill="1" applyBorder="1" applyAlignment="1">
      <alignment horizontal="left" vertical="center"/>
    </xf>
    <xf numFmtId="0" fontId="4" fillId="2" borderId="15" xfId="0" applyFont="1" applyFill="1" applyBorder="1" applyAlignment="1">
      <alignment horizontal="left" vertical="center"/>
    </xf>
    <xf numFmtId="0" fontId="2" fillId="2" borderId="0" xfId="0" applyFont="1" applyFill="1" applyBorder="1" applyAlignment="1">
      <alignment horizontal="left" wrapText="1"/>
    </xf>
    <xf numFmtId="0" fontId="2" fillId="2" borderId="0" xfId="0" applyFont="1" applyFill="1" applyBorder="1" applyAlignment="1">
      <alignment horizontal="left"/>
    </xf>
    <xf numFmtId="0" fontId="2" fillId="2" borderId="15" xfId="0" applyFont="1" applyFill="1" applyBorder="1" applyAlignment="1">
      <alignment horizontal="left"/>
    </xf>
    <xf numFmtId="0" fontId="2" fillId="2" borderId="0" xfId="0" applyFont="1" applyFill="1" applyBorder="1" applyAlignment="1">
      <alignment horizontal="left" vertical="center"/>
    </xf>
    <xf numFmtId="0" fontId="2" fillId="2" borderId="15" xfId="0" applyFont="1" applyFill="1" applyBorder="1" applyAlignment="1">
      <alignment horizontal="left" vertical="center"/>
    </xf>
    <xf numFmtId="0" fontId="0" fillId="2" borderId="0" xfId="0" applyFill="1" applyBorder="1" applyAlignment="1">
      <alignment horizontal="left" wrapText="1"/>
    </xf>
    <xf numFmtId="0" fontId="0" fillId="2" borderId="0" xfId="0" applyFill="1" applyBorder="1" applyAlignment="1">
      <alignment horizontal="left"/>
    </xf>
    <xf numFmtId="0" fontId="0" fillId="2" borderId="15" xfId="0" applyFill="1" applyBorder="1" applyAlignment="1">
      <alignment horizontal="left"/>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0" fontId="0" fillId="2" borderId="15" xfId="0" applyFill="1" applyBorder="1" applyAlignment="1">
      <alignment horizontal="left" vertical="center"/>
    </xf>
    <xf numFmtId="0" fontId="2" fillId="2" borderId="13"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15" xfId="0"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7"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2" borderId="19" xfId="0" applyFont="1" applyFill="1" applyBorder="1" applyAlignment="1">
      <alignment horizontal="left" vertical="center" wrapText="1"/>
    </xf>
    <xf numFmtId="0" fontId="5" fillId="2" borderId="19" xfId="0" applyFont="1" applyFill="1" applyBorder="1" applyAlignment="1">
      <alignment horizontal="left" vertical="center"/>
    </xf>
    <xf numFmtId="0" fontId="2" fillId="2" borderId="24" xfId="0" applyFont="1" applyFill="1" applyBorder="1" applyAlignment="1">
      <alignment horizontal="left" vertical="center" wrapText="1"/>
    </xf>
    <xf numFmtId="0" fontId="2" fillId="2" borderId="24" xfId="0" applyFont="1" applyFill="1" applyBorder="1" applyAlignment="1">
      <alignment horizontal="left" vertical="center"/>
    </xf>
    <xf numFmtId="0" fontId="2" fillId="2" borderId="10" xfId="0" applyFont="1" applyFill="1" applyBorder="1" applyAlignment="1">
      <alignment horizontal="left" vertical="center"/>
    </xf>
    <xf numFmtId="0" fontId="2" fillId="2" borderId="19" xfId="0" applyFont="1" applyFill="1" applyBorder="1" applyAlignment="1">
      <alignment horizontal="left" vertical="center"/>
    </xf>
    <xf numFmtId="0" fontId="9" fillId="3" borderId="24" xfId="2" applyFont="1" applyBorder="1" applyProtection="1">
      <alignment horizontal="left" vertical="center" wrapText="1"/>
    </xf>
    <xf numFmtId="0" fontId="10" fillId="0" borderId="0" xfId="3" applyFont="1" applyProtection="1">
      <protection locked="0"/>
    </xf>
    <xf numFmtId="1" fontId="10" fillId="0" borderId="0" xfId="3" applyNumberFormat="1" applyFont="1" applyProtection="1">
      <protection locked="0"/>
    </xf>
    <xf numFmtId="0" fontId="10" fillId="2" borderId="10" xfId="3" applyFont="1" applyFill="1" applyBorder="1" applyAlignment="1" applyProtection="1">
      <alignment horizontal="center"/>
      <protection locked="0"/>
    </xf>
    <xf numFmtId="0" fontId="23" fillId="2" borderId="10" xfId="3" applyFont="1" applyFill="1" applyBorder="1" applyAlignment="1" applyProtection="1">
      <alignment horizontal="center" vertical="center"/>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0" xfId="0" applyFont="1" applyBorder="1" applyAlignment="1">
      <alignment horizontal="center" vertical="center"/>
    </xf>
    <xf numFmtId="0" fontId="5" fillId="0" borderId="10" xfId="0" applyFont="1" applyBorder="1" applyAlignment="1">
      <alignment horizontal="center" vertical="center"/>
    </xf>
    <xf numFmtId="0" fontId="6" fillId="0" borderId="10" xfId="0" applyFont="1" applyBorder="1" applyAlignment="1">
      <alignment horizontal="center" vertical="center"/>
    </xf>
    <xf numFmtId="164" fontId="6" fillId="0" borderId="10" xfId="0" applyNumberFormat="1" applyFont="1" applyBorder="1" applyAlignment="1">
      <alignment horizontal="center" vertical="center" wrapText="1"/>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0" xfId="0" applyFill="1" applyBorder="1" applyAlignment="1">
      <alignment horizontal="center" wrapText="1"/>
    </xf>
    <xf numFmtId="0" fontId="0" fillId="2" borderId="0" xfId="0" applyFill="1" applyBorder="1" applyAlignment="1">
      <alignment horizontal="center"/>
    </xf>
    <xf numFmtId="0" fontId="0" fillId="2" borderId="15" xfId="0" applyFill="1" applyBorder="1" applyAlignment="1">
      <alignment horizontal="center"/>
    </xf>
    <xf numFmtId="0" fontId="5" fillId="2" borderId="10" xfId="0" applyFont="1" applyFill="1" applyBorder="1" applyAlignment="1">
      <alignment horizontal="left" vertical="center" wrapText="1"/>
    </xf>
    <xf numFmtId="0" fontId="5" fillId="2" borderId="10" xfId="0" applyFont="1" applyFill="1" applyBorder="1" applyAlignment="1">
      <alignment horizontal="left" vertical="center"/>
    </xf>
    <xf numFmtId="0" fontId="2" fillId="2" borderId="10" xfId="0" applyFont="1" applyFill="1" applyBorder="1" applyAlignment="1">
      <alignment horizontal="left" vertical="center" wrapText="1"/>
    </xf>
    <xf numFmtId="0" fontId="2" fillId="0" borderId="0" xfId="0" applyFont="1" applyBorder="1" applyAlignment="1">
      <alignment horizontal="left" wrapText="1"/>
    </xf>
    <xf numFmtId="0" fontId="2" fillId="0" borderId="15" xfId="0" applyFont="1" applyBorder="1" applyAlignment="1">
      <alignment horizontal="left" wrapText="1"/>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0" fillId="0" borderId="0"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0" xfId="0" applyFont="1" applyBorder="1" applyAlignment="1">
      <alignment horizontal="left" vertical="center"/>
    </xf>
    <xf numFmtId="0" fontId="5" fillId="0" borderId="10" xfId="0" applyFont="1" applyBorder="1" applyAlignment="1">
      <alignment horizontal="center" vertical="center" textRotation="255"/>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left" vertical="center"/>
    </xf>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15" xfId="0" applyFill="1" applyBorder="1" applyAlignment="1">
      <alignment horizontal="center" wrapText="1"/>
    </xf>
    <xf numFmtId="0" fontId="5" fillId="2" borderId="10" xfId="0" applyFont="1" applyFill="1" applyBorder="1" applyAlignment="1">
      <alignment horizontal="left" wrapText="1"/>
    </xf>
    <xf numFmtId="0" fontId="5" fillId="2" borderId="10" xfId="0" applyFont="1" applyFill="1" applyBorder="1" applyAlignment="1">
      <alignment horizontal="left"/>
    </xf>
    <xf numFmtId="0" fontId="2" fillId="0" borderId="10"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5" fillId="6" borderId="10" xfId="0" applyFont="1" applyFill="1" applyBorder="1" applyAlignment="1">
      <alignment horizontal="center" vertical="center"/>
    </xf>
    <xf numFmtId="0" fontId="5" fillId="6" borderId="10" xfId="0" applyFont="1" applyFill="1" applyBorder="1" applyAlignment="1">
      <alignment horizontal="right" vertical="center"/>
    </xf>
    <xf numFmtId="0" fontId="5" fillId="2" borderId="19" xfId="0" applyFont="1" applyFill="1" applyBorder="1" applyAlignment="1">
      <alignment horizontal="center" vertical="center" textRotation="90" wrapText="1"/>
    </xf>
    <xf numFmtId="0" fontId="5" fillId="2" borderId="23"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21" fillId="2" borderId="19"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7" fillId="0" borderId="0" xfId="0" applyFont="1" applyAlignment="1">
      <alignment horizontal="center" vertical="center"/>
    </xf>
    <xf numFmtId="0" fontId="5" fillId="2" borderId="21" xfId="0" applyFont="1" applyFill="1" applyBorder="1" applyAlignment="1">
      <alignment horizontal="center"/>
    </xf>
    <xf numFmtId="0" fontId="5" fillId="2" borderId="22" xfId="0" applyFont="1" applyFill="1" applyBorder="1" applyAlignment="1">
      <alignment horizontal="center" vertical="center" textRotation="90" wrapText="1"/>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10" xfId="0" applyFont="1" applyBorder="1" applyAlignment="1">
      <alignment horizontal="center"/>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10" xfId="0" applyBorder="1" applyAlignment="1">
      <alignment horizontal="center" wrapText="1"/>
    </xf>
    <xf numFmtId="0" fontId="4" fillId="6" borderId="10"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19"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8" xfId="0" applyFont="1" applyFill="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14" fontId="7" fillId="0" borderId="20" xfId="0" applyNumberFormat="1" applyFont="1" applyFill="1" applyBorder="1" applyAlignment="1">
      <alignment horizontal="center" vertical="center"/>
    </xf>
    <xf numFmtId="14" fontId="7" fillId="0" borderId="22" xfId="0" applyNumberFormat="1" applyFont="1" applyFill="1" applyBorder="1" applyAlignment="1">
      <alignment horizontal="center" vertical="center"/>
    </xf>
    <xf numFmtId="14" fontId="7" fillId="0" borderId="20" xfId="0" applyNumberFormat="1" applyFont="1" applyBorder="1" applyAlignment="1">
      <alignment horizontal="center" vertical="center" wrapText="1"/>
    </xf>
    <xf numFmtId="14" fontId="7" fillId="0" borderId="22" xfId="0" applyNumberFormat="1"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23" xfId="0" applyFont="1" applyFill="1" applyBorder="1" applyAlignment="1">
      <alignment horizontal="center" vertical="center" wrapText="1"/>
    </xf>
    <xf numFmtId="14" fontId="7" fillId="0" borderId="20" xfId="0" applyNumberFormat="1" applyFont="1" applyBorder="1" applyAlignment="1">
      <alignment horizontal="center" vertical="center"/>
    </xf>
    <xf numFmtId="0" fontId="7" fillId="0" borderId="22" xfId="0" applyFont="1" applyBorder="1" applyAlignment="1">
      <alignment horizontal="center" vertical="center"/>
    </xf>
    <xf numFmtId="0" fontId="5" fillId="0" borderId="24" xfId="0" applyFont="1" applyFill="1" applyBorder="1" applyAlignment="1">
      <alignment horizontal="center" vertical="center" wrapText="1"/>
    </xf>
    <xf numFmtId="14" fontId="7" fillId="0" borderId="22" xfId="0" applyNumberFormat="1" applyFont="1" applyBorder="1" applyAlignment="1">
      <alignment horizontal="center" vertical="center"/>
    </xf>
    <xf numFmtId="14" fontId="25" fillId="0" borderId="20" xfId="0" applyNumberFormat="1" applyFont="1" applyFill="1" applyBorder="1" applyAlignment="1">
      <alignment horizontal="center" vertical="center"/>
    </xf>
    <xf numFmtId="14" fontId="25" fillId="0" borderId="22" xfId="0" applyNumberFormat="1" applyFont="1" applyFill="1" applyBorder="1" applyAlignment="1">
      <alignment horizontal="center"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0" xfId="0" applyFont="1" applyFill="1" applyBorder="1" applyAlignment="1">
      <alignment horizontal="left" vertical="center"/>
    </xf>
    <xf numFmtId="0" fontId="5" fillId="2" borderId="15"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7" fillId="9" borderId="10" xfId="0" applyFont="1" applyFill="1" applyBorder="1" applyAlignment="1" applyProtection="1">
      <alignment horizontal="center" vertical="center" wrapText="1"/>
      <protection locked="0" hidden="1"/>
    </xf>
    <xf numFmtId="0" fontId="0" fillId="0" borderId="0" xfId="0" applyAlignment="1">
      <alignment horizontal="center" vertical="center"/>
    </xf>
    <xf numFmtId="0" fontId="7"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5" fillId="8" borderId="10" xfId="0" applyFont="1" applyFill="1" applyBorder="1" applyAlignment="1">
      <alignment horizontal="center" vertical="center" wrapText="1"/>
    </xf>
    <xf numFmtId="0" fontId="5" fillId="8" borderId="10" xfId="0" applyFont="1" applyFill="1" applyBorder="1" applyAlignment="1">
      <alignment horizontal="center" vertical="center"/>
    </xf>
    <xf numFmtId="0" fontId="7" fillId="2" borderId="10" xfId="0" applyFont="1" applyFill="1" applyBorder="1" applyAlignment="1" applyProtection="1">
      <alignment horizontal="center" vertical="center" wrapText="1"/>
      <protection locked="0" hidden="1"/>
    </xf>
    <xf numFmtId="0" fontId="5" fillId="8" borderId="19" xfId="0" applyFont="1" applyFill="1" applyBorder="1" applyAlignment="1">
      <alignment horizontal="center" vertical="center" wrapText="1"/>
    </xf>
    <xf numFmtId="0" fontId="5" fillId="8" borderId="19" xfId="0" applyFont="1" applyFill="1" applyBorder="1" applyAlignment="1">
      <alignment horizontal="center" vertical="center"/>
    </xf>
    <xf numFmtId="0" fontId="7" fillId="0" borderId="10" xfId="0" applyFont="1" applyFill="1" applyBorder="1" applyAlignment="1">
      <alignment horizontal="center" vertical="center" wrapText="1"/>
    </xf>
    <xf numFmtId="0" fontId="29" fillId="0" borderId="10" xfId="0" applyFont="1" applyFill="1" applyBorder="1" applyAlignment="1">
      <alignment horizontal="center" vertical="center" wrapText="1"/>
    </xf>
    <xf numFmtId="9" fontId="7" fillId="2" borderId="10" xfId="0" applyNumberFormat="1" applyFont="1" applyFill="1" applyBorder="1" applyAlignment="1">
      <alignment horizontal="center" vertical="top" wrapText="1"/>
    </xf>
    <xf numFmtId="0" fontId="7" fillId="2" borderId="1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9" fontId="7" fillId="2" borderId="19" xfId="0" applyNumberFormat="1" applyFont="1" applyFill="1" applyBorder="1" applyAlignment="1">
      <alignment horizontal="center" vertical="center" wrapText="1"/>
    </xf>
    <xf numFmtId="9" fontId="7" fillId="2" borderId="23" xfId="0" applyNumberFormat="1" applyFont="1" applyFill="1" applyBorder="1" applyAlignment="1">
      <alignment horizontal="center" vertical="center" wrapText="1"/>
    </xf>
    <xf numFmtId="9" fontId="7" fillId="2" borderId="24"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9" fontId="7" fillId="2" borderId="10" xfId="0" applyNumberFormat="1"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8" xfId="0" applyFont="1" applyFill="1" applyBorder="1" applyAlignment="1">
      <alignment horizontal="center" vertical="center" wrapText="1"/>
    </xf>
    <xf numFmtId="9" fontId="7" fillId="2" borderId="10" xfId="0" applyNumberFormat="1" applyFont="1" applyFill="1" applyBorder="1" applyAlignment="1">
      <alignment horizontal="left" vertical="center" wrapText="1"/>
    </xf>
    <xf numFmtId="0" fontId="30" fillId="0" borderId="20"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5"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pplyAlignment="1">
      <alignment horizontal="center"/>
    </xf>
    <xf numFmtId="0" fontId="21" fillId="0" borderId="10" xfId="0" applyFont="1" applyBorder="1"/>
    <xf numFmtId="0" fontId="5" fillId="0" borderId="0" xfId="0" applyFont="1"/>
    <xf numFmtId="0" fontId="28" fillId="0" borderId="10" xfId="0" applyFont="1" applyBorder="1" applyAlignment="1">
      <alignment horizontal="left" wrapText="1"/>
    </xf>
    <xf numFmtId="0" fontId="28" fillId="0" borderId="10" xfId="0" applyFont="1" applyBorder="1" applyAlignment="1">
      <alignment horizontal="center" vertical="center" wrapText="1"/>
    </xf>
    <xf numFmtId="0" fontId="2" fillId="0" borderId="10" xfId="0" applyFont="1" applyBorder="1"/>
  </cellXfs>
  <cellStyles count="38">
    <cellStyle name="HeaderStyle" xfId="4" xr:uid="{7636AE74-9F54-4D06-A908-E4E4FC17E7B5}"/>
    <cellStyle name="Hipervínculo" xfId="1" builtinId="8"/>
    <cellStyle name="Hipervínculo 2" xfId="8" xr:uid="{28A1AFEE-D52F-406D-B838-075666C062DE}"/>
    <cellStyle name="Hipervínculo 3" xfId="33" xr:uid="{F5349E5D-7677-4C36-A643-E98807CDA5E0}"/>
    <cellStyle name="MainTitle" xfId="2" xr:uid="{CA7CA8B0-7B98-49C7-ABB4-28C045ECD796}"/>
    <cellStyle name="Millares 10" xfId="6" xr:uid="{4A8B6C45-E359-4AAE-AB2E-D6EADC23BE46}"/>
    <cellStyle name="Millares 2" xfId="5" xr:uid="{FD39A92E-AA31-4563-A907-441CA9CE136B}"/>
    <cellStyle name="Millares 29" xfId="23" xr:uid="{76EDE0D6-F497-495D-96B4-3732C0AD0293}"/>
    <cellStyle name="Millares 30" xfId="24" xr:uid="{31897D6F-0EE0-492B-B541-8388CC11F705}"/>
    <cellStyle name="Millares 31" xfId="25" xr:uid="{D2B224B7-6667-4FB7-8A73-2AF483E459D0}"/>
    <cellStyle name="Millares 32" xfId="28" xr:uid="{7B843398-BE77-493A-8716-05C9075311EA}"/>
    <cellStyle name="Millares 33" xfId="29" xr:uid="{52B841AA-69FE-4460-B075-67191C53D6F7}"/>
    <cellStyle name="Millares 34" xfId="27" xr:uid="{34566C50-588F-4638-879C-967EEF9CB645}"/>
    <cellStyle name="Millares 35" xfId="26" xr:uid="{24C51E18-0288-462D-AA7A-03F2EFF1EAA1}"/>
    <cellStyle name="Millares 37" xfId="9" xr:uid="{F836E0F2-604D-4ACD-A9CC-B344C7D5FC77}"/>
    <cellStyle name="Millares 39" xfId="10" xr:uid="{21508D7A-B6CD-4AB7-BFAD-020EBCFCD830}"/>
    <cellStyle name="Millares 40" xfId="11" xr:uid="{32F4707F-5DA3-4978-9D42-2ECA0ADC1CE5}"/>
    <cellStyle name="Millares 41" xfId="12" xr:uid="{A561288F-AC75-42DF-952A-40D7D86B864E}"/>
    <cellStyle name="Millares 42" xfId="13" xr:uid="{F5DB1735-593A-4BF1-B2E1-FCCE74EE8A5F}"/>
    <cellStyle name="Millares 46" xfId="17" xr:uid="{E35434DD-12DD-46AE-BF08-4EC78FFFC893}"/>
    <cellStyle name="Millares 47" xfId="15" xr:uid="{3C3B582D-DD94-4423-98A5-DE3F6B4B622E}"/>
    <cellStyle name="Millares 48" xfId="14" xr:uid="{ED63AAD1-CEB0-4E25-A373-7C58C7BB0522}"/>
    <cellStyle name="Millares 49" xfId="16" xr:uid="{C586E335-E020-4ED6-800C-E2BEC6D9B4C9}"/>
    <cellStyle name="Millares 50" xfId="18" xr:uid="{39B90C73-1AE2-43AD-81FF-E12921FAA399}"/>
    <cellStyle name="Millares 51" xfId="19" xr:uid="{F18B3708-41E8-48EB-9C37-625DE9F1D779}"/>
    <cellStyle name="Millares 52" xfId="20" xr:uid="{F4675FE4-B773-4E35-8FE0-04A2DA83DBBE}"/>
    <cellStyle name="Millares 53" xfId="21" xr:uid="{D2074D30-362E-4EFE-A510-E3A56010428A}"/>
    <cellStyle name="Millares 54" xfId="22" xr:uid="{7C022279-7AB2-4374-8976-9C5653ECAA90}"/>
    <cellStyle name="Millares 56" xfId="30" xr:uid="{FC09CAC1-AB49-41D5-B5E5-DB58295BCB40}"/>
    <cellStyle name="Millares 59" xfId="34" xr:uid="{0C6151DE-CB9D-47BB-B478-77283EA8AD13}"/>
    <cellStyle name="Millares 60" xfId="36" xr:uid="{B47DCC75-B46C-46F9-B827-34C5220EB585}"/>
    <cellStyle name="Millares 61" xfId="35" xr:uid="{0A4A3FA2-4144-4806-BFBA-AE0AE9A0BCE3}"/>
    <cellStyle name="Moneda [0] 10" xfId="7" xr:uid="{1C3F333D-6F94-4828-A19F-A69D192FAE95}"/>
    <cellStyle name="Normal" xfId="0" builtinId="0"/>
    <cellStyle name="Normal 2" xfId="3" xr:uid="{A1A1CA88-8F6A-4CB8-85E8-A17E79F4646D}"/>
    <cellStyle name="Normal 4 2 2 2" xfId="31" xr:uid="{4F29A602-806E-4718-8D4B-395B79AD9332}"/>
    <cellStyle name="Normal 9" xfId="32" xr:uid="{F9E329A7-16E1-43C2-BCD8-B95413ADB5B4}"/>
    <cellStyle name="Porcentaje" xfId="3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PLAN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PLAN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PLAN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PLAN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PLANES!A1"/></Relationships>
</file>

<file path=xl/drawings/_rels/drawing16.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18" Type="http://schemas.openxmlformats.org/officeDocument/2006/relationships/image" Target="../media/image40.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17" Type="http://schemas.openxmlformats.org/officeDocument/2006/relationships/image" Target="../media/image39.png"/><Relationship Id="rId2" Type="http://schemas.openxmlformats.org/officeDocument/2006/relationships/image" Target="../media/image2.png"/><Relationship Id="rId16" Type="http://schemas.openxmlformats.org/officeDocument/2006/relationships/image" Target="../media/image38.png"/><Relationship Id="rId20" Type="http://schemas.openxmlformats.org/officeDocument/2006/relationships/image" Target="../media/image42.png"/><Relationship Id="rId1" Type="http://schemas.openxmlformats.org/officeDocument/2006/relationships/hyperlink" Target="#PLANES!A1"/><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5" Type="http://schemas.openxmlformats.org/officeDocument/2006/relationships/image" Target="../media/image37.png"/><Relationship Id="rId10" Type="http://schemas.openxmlformats.org/officeDocument/2006/relationships/image" Target="../media/image32.png"/><Relationship Id="rId19" Type="http://schemas.openxmlformats.org/officeDocument/2006/relationships/image" Target="../media/image41.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2.png"/><Relationship Id="rId1" Type="http://schemas.openxmlformats.org/officeDocument/2006/relationships/hyperlink" Target="#PLANES!A1"/><Relationship Id="rId4" Type="http://schemas.openxmlformats.org/officeDocument/2006/relationships/image" Target="../media/image4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9.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2.png"/><Relationship Id="rId1" Type="http://schemas.openxmlformats.org/officeDocument/2006/relationships/hyperlink" Target="#PLANES!A1"/><Relationship Id="rId4" Type="http://schemas.openxmlformats.org/officeDocument/2006/relationships/image" Target="../media/image46.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PLANES!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hyperlink" Target="#PLANES!A1"/><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PLANES!A1"/></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5" Type="http://schemas.openxmlformats.org/officeDocument/2006/relationships/image" Target="../media/image2.png"/><Relationship Id="rId4" Type="http://schemas.openxmlformats.org/officeDocument/2006/relationships/hyperlink" Target="#PLA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hyperlink" Target="#PLANES!A1"/><Relationship Id="rId5" Type="http://schemas.openxmlformats.org/officeDocument/2006/relationships/image" Target="../media/image23.png"/><Relationship Id="rId4" Type="http://schemas.openxmlformats.org/officeDocument/2006/relationships/image" Target="../media/image2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PLAN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116032</xdr:colOff>
      <xdr:row>6</xdr:row>
      <xdr:rowOff>161657</xdr:rowOff>
    </xdr:to>
    <xdr:pic>
      <xdr:nvPicPr>
        <xdr:cNvPr id="2" name="Imagen 1">
          <a:extLst>
            <a:ext uri="{FF2B5EF4-FFF2-40B4-BE49-F238E27FC236}">
              <a16:creationId xmlns:a16="http://schemas.microsoft.com/office/drawing/2014/main" id="{7C6D7E67-F39F-4324-AE08-7D3AE0A60F0F}"/>
            </a:ext>
          </a:extLst>
        </xdr:cNvPr>
        <xdr:cNvPicPr>
          <a:picLocks noChangeAspect="1"/>
        </xdr:cNvPicPr>
      </xdr:nvPicPr>
      <xdr:blipFill>
        <a:blip xmlns:r="http://schemas.openxmlformats.org/officeDocument/2006/relationships" r:embed="rId1"/>
        <a:stretch>
          <a:fillRect/>
        </a:stretch>
      </xdr:blipFill>
      <xdr:spPr>
        <a:xfrm>
          <a:off x="0" y="0"/>
          <a:ext cx="2402032" cy="13046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1703295</xdr:colOff>
      <xdr:row>3</xdr:row>
      <xdr:rowOff>14616</xdr:rowOff>
    </xdr:to>
    <xdr:pic>
      <xdr:nvPicPr>
        <xdr:cNvPr id="3" name="Imagen 2">
          <a:hlinkClick xmlns:r="http://schemas.openxmlformats.org/officeDocument/2006/relationships" r:id="rId1"/>
          <a:extLst>
            <a:ext uri="{FF2B5EF4-FFF2-40B4-BE49-F238E27FC236}">
              <a16:creationId xmlns:a16="http://schemas.microsoft.com/office/drawing/2014/main" id="{9D70B98D-74BD-49E5-8327-6AF3B32D2891}"/>
            </a:ext>
          </a:extLst>
        </xdr:cNvPr>
        <xdr:cNvPicPr>
          <a:picLocks noChangeAspect="1"/>
        </xdr:cNvPicPr>
      </xdr:nvPicPr>
      <xdr:blipFill>
        <a:blip xmlns:r="http://schemas.openxmlformats.org/officeDocument/2006/relationships" r:embed="rId2"/>
        <a:stretch>
          <a:fillRect/>
        </a:stretch>
      </xdr:blipFill>
      <xdr:spPr>
        <a:xfrm>
          <a:off x="1" y="0"/>
          <a:ext cx="1703294" cy="888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2</xdr:row>
      <xdr:rowOff>166193</xdr:rowOff>
    </xdr:to>
    <xdr:pic>
      <xdr:nvPicPr>
        <xdr:cNvPr id="3" name="Imagen 2">
          <a:hlinkClick xmlns:r="http://schemas.openxmlformats.org/officeDocument/2006/relationships" r:id="rId1"/>
          <a:extLst>
            <a:ext uri="{FF2B5EF4-FFF2-40B4-BE49-F238E27FC236}">
              <a16:creationId xmlns:a16="http://schemas.microsoft.com/office/drawing/2014/main" id="{30377496-F86D-4641-ACF1-E7F952F3B9E1}"/>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32843</xdr:rowOff>
    </xdr:to>
    <xdr:pic>
      <xdr:nvPicPr>
        <xdr:cNvPr id="3" name="Imagen 2">
          <a:hlinkClick xmlns:r="http://schemas.openxmlformats.org/officeDocument/2006/relationships" r:id="rId1"/>
          <a:extLst>
            <a:ext uri="{FF2B5EF4-FFF2-40B4-BE49-F238E27FC236}">
              <a16:creationId xmlns:a16="http://schemas.microsoft.com/office/drawing/2014/main" id="{FCEEF577-2D6F-43D1-8C7C-68A317D3524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20419</xdr:rowOff>
    </xdr:to>
    <xdr:pic>
      <xdr:nvPicPr>
        <xdr:cNvPr id="3" name="Imagen 2">
          <a:hlinkClick xmlns:r="http://schemas.openxmlformats.org/officeDocument/2006/relationships" r:id="rId1"/>
          <a:extLst>
            <a:ext uri="{FF2B5EF4-FFF2-40B4-BE49-F238E27FC236}">
              <a16:creationId xmlns:a16="http://schemas.microsoft.com/office/drawing/2014/main" id="{47E7E6F6-F863-422B-9057-43347AFE1B2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61418</xdr:rowOff>
    </xdr:to>
    <xdr:pic>
      <xdr:nvPicPr>
        <xdr:cNvPr id="4" name="Imagen 3">
          <a:hlinkClick xmlns:r="http://schemas.openxmlformats.org/officeDocument/2006/relationships" r:id="rId1"/>
          <a:extLst>
            <a:ext uri="{FF2B5EF4-FFF2-40B4-BE49-F238E27FC236}">
              <a16:creationId xmlns:a16="http://schemas.microsoft.com/office/drawing/2014/main" id="{5C4DDA80-AE59-4B14-92C1-CA779DCD2CB9}"/>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683559</xdr:colOff>
      <xdr:row>0</xdr:row>
      <xdr:rowOff>0</xdr:rowOff>
    </xdr:from>
    <xdr:to>
      <xdr:col>0</xdr:col>
      <xdr:colOff>2384490</xdr:colOff>
      <xdr:row>2</xdr:row>
      <xdr:rowOff>284975</xdr:rowOff>
    </xdr:to>
    <xdr:pic>
      <xdr:nvPicPr>
        <xdr:cNvPr id="3" name="Imagen 2">
          <a:hlinkClick xmlns:r="http://schemas.openxmlformats.org/officeDocument/2006/relationships" r:id="rId1"/>
          <a:extLst>
            <a:ext uri="{FF2B5EF4-FFF2-40B4-BE49-F238E27FC236}">
              <a16:creationId xmlns:a16="http://schemas.microsoft.com/office/drawing/2014/main" id="{DF3F4340-F1B4-4CD8-8D09-8762E5AB850B}"/>
            </a:ext>
          </a:extLst>
        </xdr:cNvPr>
        <xdr:cNvPicPr>
          <a:picLocks noChangeAspect="1"/>
        </xdr:cNvPicPr>
      </xdr:nvPicPr>
      <xdr:blipFill>
        <a:blip xmlns:r="http://schemas.openxmlformats.org/officeDocument/2006/relationships" r:embed="rId2"/>
        <a:stretch>
          <a:fillRect/>
        </a:stretch>
      </xdr:blipFill>
      <xdr:spPr>
        <a:xfrm>
          <a:off x="683559" y="0"/>
          <a:ext cx="1700931" cy="8900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2" name="Imagen 1">
          <a:hlinkClick xmlns:r="http://schemas.openxmlformats.org/officeDocument/2006/relationships" r:id="rId1"/>
          <a:extLst>
            <a:ext uri="{FF2B5EF4-FFF2-40B4-BE49-F238E27FC236}">
              <a16:creationId xmlns:a16="http://schemas.microsoft.com/office/drawing/2014/main" id="{6C3ED15F-4E48-45AB-95B5-1F94F32BB27E}"/>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0</xdr:colOff>
      <xdr:row>13</xdr:row>
      <xdr:rowOff>693965</xdr:rowOff>
    </xdr:from>
    <xdr:to>
      <xdr:col>7</xdr:col>
      <xdr:colOff>408214</xdr:colOff>
      <xdr:row>30</xdr:row>
      <xdr:rowOff>108857</xdr:rowOff>
    </xdr:to>
    <xdr:pic>
      <xdr:nvPicPr>
        <xdr:cNvPr id="8" name="Imagen 7">
          <a:extLst>
            <a:ext uri="{FF2B5EF4-FFF2-40B4-BE49-F238E27FC236}">
              <a16:creationId xmlns:a16="http://schemas.microsoft.com/office/drawing/2014/main" id="{DF1D189B-FB35-4D6E-945A-162B7F1824D2}"/>
            </a:ext>
          </a:extLst>
        </xdr:cNvPr>
        <xdr:cNvPicPr>
          <a:picLocks noChangeAspect="1"/>
        </xdr:cNvPicPr>
      </xdr:nvPicPr>
      <xdr:blipFill rotWithShape="1">
        <a:blip xmlns:r="http://schemas.openxmlformats.org/officeDocument/2006/relationships" r:embed="rId3"/>
        <a:srcRect l="28136" t="38882" r="27726" b="16098"/>
        <a:stretch/>
      </xdr:blipFill>
      <xdr:spPr>
        <a:xfrm>
          <a:off x="0" y="6994072"/>
          <a:ext cx="5742214" cy="3292928"/>
        </a:xfrm>
        <a:prstGeom prst="rect">
          <a:avLst/>
        </a:prstGeom>
      </xdr:spPr>
    </xdr:pic>
    <xdr:clientData/>
  </xdr:twoCellAnchor>
  <xdr:twoCellAnchor editAs="oneCell">
    <xdr:from>
      <xdr:col>0</xdr:col>
      <xdr:colOff>0</xdr:colOff>
      <xdr:row>38</xdr:row>
      <xdr:rowOff>40821</xdr:rowOff>
    </xdr:from>
    <xdr:to>
      <xdr:col>7</xdr:col>
      <xdr:colOff>381000</xdr:colOff>
      <xdr:row>53</xdr:row>
      <xdr:rowOff>95250</xdr:rowOff>
    </xdr:to>
    <xdr:pic>
      <xdr:nvPicPr>
        <xdr:cNvPr id="9" name="Imagen 8">
          <a:extLst>
            <a:ext uri="{FF2B5EF4-FFF2-40B4-BE49-F238E27FC236}">
              <a16:creationId xmlns:a16="http://schemas.microsoft.com/office/drawing/2014/main" id="{ABF22B9D-ABF6-4795-A265-5000D16C0E5F}"/>
            </a:ext>
          </a:extLst>
        </xdr:cNvPr>
        <xdr:cNvPicPr>
          <a:picLocks noChangeAspect="1"/>
        </xdr:cNvPicPr>
      </xdr:nvPicPr>
      <xdr:blipFill rotWithShape="1">
        <a:blip xmlns:r="http://schemas.openxmlformats.org/officeDocument/2006/relationships" r:embed="rId4"/>
        <a:srcRect l="28240" t="27906" r="27830" b="30423"/>
        <a:stretch/>
      </xdr:blipFill>
      <xdr:spPr>
        <a:xfrm>
          <a:off x="0" y="13266964"/>
          <a:ext cx="5715000" cy="3048000"/>
        </a:xfrm>
        <a:prstGeom prst="rect">
          <a:avLst/>
        </a:prstGeom>
      </xdr:spPr>
    </xdr:pic>
    <xdr:clientData/>
  </xdr:twoCellAnchor>
  <xdr:twoCellAnchor editAs="oneCell">
    <xdr:from>
      <xdr:col>0</xdr:col>
      <xdr:colOff>108858</xdr:colOff>
      <xdr:row>56</xdr:row>
      <xdr:rowOff>2070760</xdr:rowOff>
    </xdr:from>
    <xdr:to>
      <xdr:col>7</xdr:col>
      <xdr:colOff>721180</xdr:colOff>
      <xdr:row>74</xdr:row>
      <xdr:rowOff>84118</xdr:rowOff>
    </xdr:to>
    <xdr:pic>
      <xdr:nvPicPr>
        <xdr:cNvPr id="10" name="Imagen 9">
          <a:extLst>
            <a:ext uri="{FF2B5EF4-FFF2-40B4-BE49-F238E27FC236}">
              <a16:creationId xmlns:a16="http://schemas.microsoft.com/office/drawing/2014/main" id="{B24CCF00-3B8B-465D-A8BA-4263AC6891AD}"/>
            </a:ext>
          </a:extLst>
        </xdr:cNvPr>
        <xdr:cNvPicPr>
          <a:picLocks noChangeAspect="1"/>
        </xdr:cNvPicPr>
      </xdr:nvPicPr>
      <xdr:blipFill rotWithShape="1">
        <a:blip xmlns:r="http://schemas.openxmlformats.org/officeDocument/2006/relationships" r:embed="rId5"/>
        <a:srcRect l="28659" t="26417" r="25634" b="27819"/>
        <a:stretch/>
      </xdr:blipFill>
      <xdr:spPr>
        <a:xfrm>
          <a:off x="108858" y="22783305"/>
          <a:ext cx="5946322" cy="3347358"/>
        </a:xfrm>
        <a:prstGeom prst="rect">
          <a:avLst/>
        </a:prstGeom>
      </xdr:spPr>
    </xdr:pic>
    <xdr:clientData/>
  </xdr:twoCellAnchor>
  <xdr:twoCellAnchor editAs="oneCell">
    <xdr:from>
      <xdr:col>0</xdr:col>
      <xdr:colOff>0</xdr:colOff>
      <xdr:row>86</xdr:row>
      <xdr:rowOff>34636</xdr:rowOff>
    </xdr:from>
    <xdr:to>
      <xdr:col>7</xdr:col>
      <xdr:colOff>398318</xdr:colOff>
      <xdr:row>94</xdr:row>
      <xdr:rowOff>796636</xdr:rowOff>
    </xdr:to>
    <xdr:pic>
      <xdr:nvPicPr>
        <xdr:cNvPr id="11" name="Imagen 10">
          <a:extLst>
            <a:ext uri="{FF2B5EF4-FFF2-40B4-BE49-F238E27FC236}">
              <a16:creationId xmlns:a16="http://schemas.microsoft.com/office/drawing/2014/main" id="{580FAE62-6491-4712-AFC5-4818A2164DF7}"/>
            </a:ext>
          </a:extLst>
        </xdr:cNvPr>
        <xdr:cNvPicPr>
          <a:picLocks noChangeAspect="1"/>
        </xdr:cNvPicPr>
      </xdr:nvPicPr>
      <xdr:blipFill rotWithShape="1">
        <a:blip xmlns:r="http://schemas.openxmlformats.org/officeDocument/2006/relationships" r:embed="rId6"/>
        <a:srcRect l="28221" t="31728" r="27716" b="25654"/>
        <a:stretch/>
      </xdr:blipFill>
      <xdr:spPr>
        <a:xfrm>
          <a:off x="0" y="29354318"/>
          <a:ext cx="5732318" cy="3117273"/>
        </a:xfrm>
        <a:prstGeom prst="rect">
          <a:avLst/>
        </a:prstGeom>
      </xdr:spPr>
    </xdr:pic>
    <xdr:clientData/>
  </xdr:twoCellAnchor>
  <xdr:twoCellAnchor editAs="oneCell">
    <xdr:from>
      <xdr:col>0</xdr:col>
      <xdr:colOff>51954</xdr:colOff>
      <xdr:row>97</xdr:row>
      <xdr:rowOff>1368137</xdr:rowOff>
    </xdr:from>
    <xdr:to>
      <xdr:col>7</xdr:col>
      <xdr:colOff>398317</xdr:colOff>
      <xdr:row>112</xdr:row>
      <xdr:rowOff>1</xdr:rowOff>
    </xdr:to>
    <xdr:pic>
      <xdr:nvPicPr>
        <xdr:cNvPr id="12" name="Imagen 11">
          <a:extLst>
            <a:ext uri="{FF2B5EF4-FFF2-40B4-BE49-F238E27FC236}">
              <a16:creationId xmlns:a16="http://schemas.microsoft.com/office/drawing/2014/main" id="{B247E97B-A4FC-4D78-A136-3DD4AB6666FC}"/>
            </a:ext>
          </a:extLst>
        </xdr:cNvPr>
        <xdr:cNvPicPr>
          <a:picLocks noChangeAspect="1"/>
        </xdr:cNvPicPr>
      </xdr:nvPicPr>
      <xdr:blipFill rotWithShape="1">
        <a:blip xmlns:r="http://schemas.openxmlformats.org/officeDocument/2006/relationships" r:embed="rId7"/>
        <a:srcRect l="28221" t="26282" r="28116" b="20444"/>
        <a:stretch/>
      </xdr:blipFill>
      <xdr:spPr>
        <a:xfrm>
          <a:off x="51954" y="36627955"/>
          <a:ext cx="5680363" cy="3896591"/>
        </a:xfrm>
        <a:prstGeom prst="rect">
          <a:avLst/>
        </a:prstGeom>
      </xdr:spPr>
    </xdr:pic>
    <xdr:clientData/>
  </xdr:twoCellAnchor>
  <xdr:twoCellAnchor editAs="oneCell">
    <xdr:from>
      <xdr:col>0</xdr:col>
      <xdr:colOff>0</xdr:colOff>
      <xdr:row>117</xdr:row>
      <xdr:rowOff>242455</xdr:rowOff>
    </xdr:from>
    <xdr:to>
      <xdr:col>7</xdr:col>
      <xdr:colOff>69272</xdr:colOff>
      <xdr:row>127</xdr:row>
      <xdr:rowOff>242454</xdr:rowOff>
    </xdr:to>
    <xdr:pic>
      <xdr:nvPicPr>
        <xdr:cNvPr id="13" name="Imagen 12">
          <a:extLst>
            <a:ext uri="{FF2B5EF4-FFF2-40B4-BE49-F238E27FC236}">
              <a16:creationId xmlns:a16="http://schemas.microsoft.com/office/drawing/2014/main" id="{386B6A6B-0881-4EE4-8B77-21EFB4214822}"/>
            </a:ext>
          </a:extLst>
        </xdr:cNvPr>
        <xdr:cNvPicPr>
          <a:picLocks noChangeAspect="1"/>
        </xdr:cNvPicPr>
      </xdr:nvPicPr>
      <xdr:blipFill rotWithShape="1">
        <a:blip xmlns:r="http://schemas.openxmlformats.org/officeDocument/2006/relationships" r:embed="rId8"/>
        <a:srcRect l="28221" t="30070" r="30246" b="23759"/>
        <a:stretch/>
      </xdr:blipFill>
      <xdr:spPr>
        <a:xfrm>
          <a:off x="0" y="45529500"/>
          <a:ext cx="5403272" cy="3377045"/>
        </a:xfrm>
        <a:prstGeom prst="rect">
          <a:avLst/>
        </a:prstGeom>
      </xdr:spPr>
    </xdr:pic>
    <xdr:clientData/>
  </xdr:twoCellAnchor>
  <xdr:twoCellAnchor editAs="oneCell">
    <xdr:from>
      <xdr:col>0</xdr:col>
      <xdr:colOff>588818</xdr:colOff>
      <xdr:row>131</xdr:row>
      <xdr:rowOff>259772</xdr:rowOff>
    </xdr:from>
    <xdr:to>
      <xdr:col>7</xdr:col>
      <xdr:colOff>692727</xdr:colOff>
      <xdr:row>144</xdr:row>
      <xdr:rowOff>242455</xdr:rowOff>
    </xdr:to>
    <xdr:pic>
      <xdr:nvPicPr>
        <xdr:cNvPr id="14" name="Imagen 13">
          <a:extLst>
            <a:ext uri="{FF2B5EF4-FFF2-40B4-BE49-F238E27FC236}">
              <a16:creationId xmlns:a16="http://schemas.microsoft.com/office/drawing/2014/main" id="{2FFA9BF0-4E71-46A8-94C6-82561B098B70}"/>
            </a:ext>
          </a:extLst>
        </xdr:cNvPr>
        <xdr:cNvPicPr>
          <a:picLocks noChangeAspect="1"/>
        </xdr:cNvPicPr>
      </xdr:nvPicPr>
      <xdr:blipFill rotWithShape="1">
        <a:blip xmlns:r="http://schemas.openxmlformats.org/officeDocument/2006/relationships" r:embed="rId9"/>
        <a:srcRect l="29420" t="27228" r="28780" b="25654"/>
        <a:stretch/>
      </xdr:blipFill>
      <xdr:spPr>
        <a:xfrm>
          <a:off x="588818" y="55885772"/>
          <a:ext cx="5437909" cy="3446319"/>
        </a:xfrm>
        <a:prstGeom prst="rect">
          <a:avLst/>
        </a:prstGeom>
      </xdr:spPr>
    </xdr:pic>
    <xdr:clientData/>
  </xdr:twoCellAnchor>
  <xdr:twoCellAnchor editAs="oneCell">
    <xdr:from>
      <xdr:col>0</xdr:col>
      <xdr:colOff>571500</xdr:colOff>
      <xdr:row>154</xdr:row>
      <xdr:rowOff>900546</xdr:rowOff>
    </xdr:from>
    <xdr:to>
      <xdr:col>10</xdr:col>
      <xdr:colOff>42088</xdr:colOff>
      <xdr:row>171</xdr:row>
      <xdr:rowOff>173182</xdr:rowOff>
    </xdr:to>
    <xdr:pic>
      <xdr:nvPicPr>
        <xdr:cNvPr id="15" name="Imagen 14">
          <a:extLst>
            <a:ext uri="{FF2B5EF4-FFF2-40B4-BE49-F238E27FC236}">
              <a16:creationId xmlns:a16="http://schemas.microsoft.com/office/drawing/2014/main" id="{6EDAD323-5282-4B38-9BFC-457572CD318F}"/>
            </a:ext>
          </a:extLst>
        </xdr:cNvPr>
        <xdr:cNvPicPr>
          <a:picLocks noChangeAspect="1"/>
        </xdr:cNvPicPr>
      </xdr:nvPicPr>
      <xdr:blipFill rotWithShape="1">
        <a:blip xmlns:r="http://schemas.openxmlformats.org/officeDocument/2006/relationships" r:embed="rId10"/>
        <a:srcRect l="28088" t="29360" r="29048" b="34888"/>
        <a:stretch/>
      </xdr:blipFill>
      <xdr:spPr>
        <a:xfrm>
          <a:off x="571500" y="66501819"/>
          <a:ext cx="7090588" cy="3325090"/>
        </a:xfrm>
        <a:prstGeom prst="rect">
          <a:avLst/>
        </a:prstGeom>
      </xdr:spPr>
    </xdr:pic>
    <xdr:clientData/>
  </xdr:twoCellAnchor>
  <xdr:twoCellAnchor editAs="oneCell">
    <xdr:from>
      <xdr:col>0</xdr:col>
      <xdr:colOff>502227</xdr:colOff>
      <xdr:row>206</xdr:row>
      <xdr:rowOff>34635</xdr:rowOff>
    </xdr:from>
    <xdr:to>
      <xdr:col>8</xdr:col>
      <xdr:colOff>207818</xdr:colOff>
      <xdr:row>222</xdr:row>
      <xdr:rowOff>155863</xdr:rowOff>
    </xdr:to>
    <xdr:pic>
      <xdr:nvPicPr>
        <xdr:cNvPr id="18" name="Imagen 17">
          <a:extLst>
            <a:ext uri="{FF2B5EF4-FFF2-40B4-BE49-F238E27FC236}">
              <a16:creationId xmlns:a16="http://schemas.microsoft.com/office/drawing/2014/main" id="{82F4B7FA-C334-4275-AC85-A8FEA0495733}"/>
            </a:ext>
          </a:extLst>
        </xdr:cNvPr>
        <xdr:cNvPicPr>
          <a:picLocks noChangeAspect="1"/>
        </xdr:cNvPicPr>
      </xdr:nvPicPr>
      <xdr:blipFill rotWithShape="1">
        <a:blip xmlns:r="http://schemas.openxmlformats.org/officeDocument/2006/relationships" r:embed="rId11"/>
        <a:srcRect l="26624" t="37884" r="28781" b="18787"/>
        <a:stretch/>
      </xdr:blipFill>
      <xdr:spPr>
        <a:xfrm>
          <a:off x="502227" y="78589908"/>
          <a:ext cx="5801591" cy="3169228"/>
        </a:xfrm>
        <a:prstGeom prst="rect">
          <a:avLst/>
        </a:prstGeom>
      </xdr:spPr>
    </xdr:pic>
    <xdr:clientData/>
  </xdr:twoCellAnchor>
  <xdr:twoCellAnchor editAs="oneCell">
    <xdr:from>
      <xdr:col>0</xdr:col>
      <xdr:colOff>0</xdr:colOff>
      <xdr:row>226</xdr:row>
      <xdr:rowOff>138546</xdr:rowOff>
    </xdr:from>
    <xdr:to>
      <xdr:col>10</xdr:col>
      <xdr:colOff>311727</xdr:colOff>
      <xdr:row>247</xdr:row>
      <xdr:rowOff>86592</xdr:rowOff>
    </xdr:to>
    <xdr:pic>
      <xdr:nvPicPr>
        <xdr:cNvPr id="19" name="Imagen 18">
          <a:extLst>
            <a:ext uri="{FF2B5EF4-FFF2-40B4-BE49-F238E27FC236}">
              <a16:creationId xmlns:a16="http://schemas.microsoft.com/office/drawing/2014/main" id="{82849674-3415-4E52-B376-488ACD13F39F}"/>
            </a:ext>
          </a:extLst>
        </xdr:cNvPr>
        <xdr:cNvPicPr>
          <a:picLocks noChangeAspect="1"/>
        </xdr:cNvPicPr>
      </xdr:nvPicPr>
      <xdr:blipFill rotWithShape="1">
        <a:blip xmlns:r="http://schemas.openxmlformats.org/officeDocument/2006/relationships" r:embed="rId12"/>
        <a:srcRect l="19835" t="32438" r="19197" b="13578"/>
        <a:stretch/>
      </xdr:blipFill>
      <xdr:spPr>
        <a:xfrm>
          <a:off x="0" y="82503819"/>
          <a:ext cx="7931727" cy="3948546"/>
        </a:xfrm>
        <a:prstGeom prst="rect">
          <a:avLst/>
        </a:prstGeom>
      </xdr:spPr>
    </xdr:pic>
    <xdr:clientData/>
  </xdr:twoCellAnchor>
  <xdr:twoCellAnchor editAs="oneCell">
    <xdr:from>
      <xdr:col>0</xdr:col>
      <xdr:colOff>225136</xdr:colOff>
      <xdr:row>252</xdr:row>
      <xdr:rowOff>34637</xdr:rowOff>
    </xdr:from>
    <xdr:to>
      <xdr:col>10</xdr:col>
      <xdr:colOff>432954</xdr:colOff>
      <xdr:row>263</xdr:row>
      <xdr:rowOff>17319</xdr:rowOff>
    </xdr:to>
    <xdr:pic>
      <xdr:nvPicPr>
        <xdr:cNvPr id="20" name="Imagen 19">
          <a:extLst>
            <a:ext uri="{FF2B5EF4-FFF2-40B4-BE49-F238E27FC236}">
              <a16:creationId xmlns:a16="http://schemas.microsoft.com/office/drawing/2014/main" id="{FF434659-3A67-42DA-89B8-D2F9D10C7206}"/>
            </a:ext>
          </a:extLst>
        </xdr:cNvPr>
        <xdr:cNvPicPr>
          <a:picLocks noChangeAspect="1"/>
        </xdr:cNvPicPr>
      </xdr:nvPicPr>
      <xdr:blipFill rotWithShape="1">
        <a:blip xmlns:r="http://schemas.openxmlformats.org/officeDocument/2006/relationships" r:embed="rId13"/>
        <a:srcRect l="20368" t="35042" r="19463" b="36545"/>
        <a:stretch/>
      </xdr:blipFill>
      <xdr:spPr>
        <a:xfrm>
          <a:off x="225136" y="87352910"/>
          <a:ext cx="7827818" cy="2078182"/>
        </a:xfrm>
        <a:prstGeom prst="rect">
          <a:avLst/>
        </a:prstGeom>
      </xdr:spPr>
    </xdr:pic>
    <xdr:clientData/>
  </xdr:twoCellAnchor>
  <xdr:twoCellAnchor editAs="oneCell">
    <xdr:from>
      <xdr:col>0</xdr:col>
      <xdr:colOff>450272</xdr:colOff>
      <xdr:row>266</xdr:row>
      <xdr:rowOff>69273</xdr:rowOff>
    </xdr:from>
    <xdr:to>
      <xdr:col>10</xdr:col>
      <xdr:colOff>658090</xdr:colOff>
      <xdr:row>281</xdr:row>
      <xdr:rowOff>0</xdr:rowOff>
    </xdr:to>
    <xdr:pic>
      <xdr:nvPicPr>
        <xdr:cNvPr id="21" name="Imagen 20">
          <a:extLst>
            <a:ext uri="{FF2B5EF4-FFF2-40B4-BE49-F238E27FC236}">
              <a16:creationId xmlns:a16="http://schemas.microsoft.com/office/drawing/2014/main" id="{7148DFC0-FEEB-4603-BC5D-6DF74F8964CB}"/>
            </a:ext>
          </a:extLst>
        </xdr:cNvPr>
        <xdr:cNvPicPr>
          <a:picLocks noChangeAspect="1"/>
        </xdr:cNvPicPr>
      </xdr:nvPicPr>
      <xdr:blipFill rotWithShape="1">
        <a:blip xmlns:r="http://schemas.openxmlformats.org/officeDocument/2006/relationships" r:embed="rId14"/>
        <a:srcRect l="20500" t="31254" r="19330" b="30625"/>
        <a:stretch/>
      </xdr:blipFill>
      <xdr:spPr>
        <a:xfrm>
          <a:off x="450272" y="90054546"/>
          <a:ext cx="7827818" cy="2788227"/>
        </a:xfrm>
        <a:prstGeom prst="rect">
          <a:avLst/>
        </a:prstGeom>
      </xdr:spPr>
    </xdr:pic>
    <xdr:clientData/>
  </xdr:twoCellAnchor>
  <xdr:twoCellAnchor editAs="oneCell">
    <xdr:from>
      <xdr:col>0</xdr:col>
      <xdr:colOff>155863</xdr:colOff>
      <xdr:row>306</xdr:row>
      <xdr:rowOff>1</xdr:rowOff>
    </xdr:from>
    <xdr:to>
      <xdr:col>9</xdr:col>
      <xdr:colOff>432955</xdr:colOff>
      <xdr:row>324</xdr:row>
      <xdr:rowOff>20495</xdr:rowOff>
    </xdr:to>
    <xdr:pic>
      <xdr:nvPicPr>
        <xdr:cNvPr id="22" name="Imagen 21">
          <a:extLst>
            <a:ext uri="{FF2B5EF4-FFF2-40B4-BE49-F238E27FC236}">
              <a16:creationId xmlns:a16="http://schemas.microsoft.com/office/drawing/2014/main" id="{15910AE1-3B2D-479C-9329-3536BA8D4BAF}"/>
            </a:ext>
          </a:extLst>
        </xdr:cNvPr>
        <xdr:cNvPicPr>
          <a:picLocks noChangeAspect="1"/>
        </xdr:cNvPicPr>
      </xdr:nvPicPr>
      <xdr:blipFill>
        <a:blip xmlns:r="http://schemas.openxmlformats.org/officeDocument/2006/relationships" r:embed="rId15"/>
        <a:stretch>
          <a:fillRect/>
        </a:stretch>
      </xdr:blipFill>
      <xdr:spPr>
        <a:xfrm>
          <a:off x="155863" y="105467728"/>
          <a:ext cx="7135092" cy="6878494"/>
        </a:xfrm>
        <a:prstGeom prst="rect">
          <a:avLst/>
        </a:prstGeom>
      </xdr:spPr>
    </xdr:pic>
    <xdr:clientData/>
  </xdr:twoCellAnchor>
  <xdr:twoCellAnchor editAs="oneCell">
    <xdr:from>
      <xdr:col>0</xdr:col>
      <xdr:colOff>0</xdr:colOff>
      <xdr:row>327</xdr:row>
      <xdr:rowOff>363682</xdr:rowOff>
    </xdr:from>
    <xdr:to>
      <xdr:col>7</xdr:col>
      <xdr:colOff>432954</xdr:colOff>
      <xdr:row>343</xdr:row>
      <xdr:rowOff>103908</xdr:rowOff>
    </xdr:to>
    <xdr:pic>
      <xdr:nvPicPr>
        <xdr:cNvPr id="23" name="Imagen 22">
          <a:extLst>
            <a:ext uri="{FF2B5EF4-FFF2-40B4-BE49-F238E27FC236}">
              <a16:creationId xmlns:a16="http://schemas.microsoft.com/office/drawing/2014/main" id="{B7413BA6-A22D-4DE8-98F2-0D5376F92FE7}"/>
            </a:ext>
          </a:extLst>
        </xdr:cNvPr>
        <xdr:cNvPicPr>
          <a:picLocks noChangeAspect="1"/>
        </xdr:cNvPicPr>
      </xdr:nvPicPr>
      <xdr:blipFill rotWithShape="1">
        <a:blip xmlns:r="http://schemas.openxmlformats.org/officeDocument/2006/relationships" r:embed="rId16"/>
        <a:srcRect l="28221" t="17995" r="27451" b="12394"/>
        <a:stretch/>
      </xdr:blipFill>
      <xdr:spPr>
        <a:xfrm>
          <a:off x="0" y="113745818"/>
          <a:ext cx="5766954" cy="5091545"/>
        </a:xfrm>
        <a:prstGeom prst="rect">
          <a:avLst/>
        </a:prstGeom>
      </xdr:spPr>
    </xdr:pic>
    <xdr:clientData/>
  </xdr:twoCellAnchor>
  <xdr:twoCellAnchor editAs="oneCell">
    <xdr:from>
      <xdr:col>0</xdr:col>
      <xdr:colOff>225136</xdr:colOff>
      <xdr:row>345</xdr:row>
      <xdr:rowOff>17318</xdr:rowOff>
    </xdr:from>
    <xdr:to>
      <xdr:col>9</xdr:col>
      <xdr:colOff>329045</xdr:colOff>
      <xdr:row>376</xdr:row>
      <xdr:rowOff>51954</xdr:rowOff>
    </xdr:to>
    <xdr:pic>
      <xdr:nvPicPr>
        <xdr:cNvPr id="24" name="Imagen 23">
          <a:extLst>
            <a:ext uri="{FF2B5EF4-FFF2-40B4-BE49-F238E27FC236}">
              <a16:creationId xmlns:a16="http://schemas.microsoft.com/office/drawing/2014/main" id="{AAEBBFC6-F510-4E0C-9249-AC7799321F78}"/>
            </a:ext>
          </a:extLst>
        </xdr:cNvPr>
        <xdr:cNvPicPr>
          <a:picLocks noChangeAspect="1"/>
        </xdr:cNvPicPr>
      </xdr:nvPicPr>
      <xdr:blipFill rotWithShape="1">
        <a:blip xmlns:r="http://schemas.openxmlformats.org/officeDocument/2006/relationships" r:embed="rId17"/>
        <a:srcRect l="21964" t="10655" r="24521" b="8133"/>
        <a:stretch/>
      </xdr:blipFill>
      <xdr:spPr>
        <a:xfrm>
          <a:off x="225136" y="119131773"/>
          <a:ext cx="6961909" cy="5940136"/>
        </a:xfrm>
        <a:prstGeom prst="rect">
          <a:avLst/>
        </a:prstGeom>
      </xdr:spPr>
    </xdr:pic>
    <xdr:clientData/>
  </xdr:twoCellAnchor>
  <xdr:twoCellAnchor editAs="oneCell">
    <xdr:from>
      <xdr:col>0</xdr:col>
      <xdr:colOff>571500</xdr:colOff>
      <xdr:row>389</xdr:row>
      <xdr:rowOff>138546</xdr:rowOff>
    </xdr:from>
    <xdr:to>
      <xdr:col>6</xdr:col>
      <xdr:colOff>744682</xdr:colOff>
      <xdr:row>413</xdr:row>
      <xdr:rowOff>51956</xdr:rowOff>
    </xdr:to>
    <xdr:pic>
      <xdr:nvPicPr>
        <xdr:cNvPr id="25" name="Imagen 24">
          <a:extLst>
            <a:ext uri="{FF2B5EF4-FFF2-40B4-BE49-F238E27FC236}">
              <a16:creationId xmlns:a16="http://schemas.microsoft.com/office/drawing/2014/main" id="{AAE5A287-0077-4F1A-AB05-51BEAFAECB15}"/>
            </a:ext>
          </a:extLst>
        </xdr:cNvPr>
        <xdr:cNvPicPr>
          <a:picLocks noChangeAspect="1"/>
        </xdr:cNvPicPr>
      </xdr:nvPicPr>
      <xdr:blipFill rotWithShape="1">
        <a:blip xmlns:r="http://schemas.openxmlformats.org/officeDocument/2006/relationships" r:embed="rId18"/>
        <a:srcRect l="32481" t="23677" r="31044" b="14999"/>
        <a:stretch/>
      </xdr:blipFill>
      <xdr:spPr>
        <a:xfrm>
          <a:off x="571500" y="144676091"/>
          <a:ext cx="4745182" cy="4485410"/>
        </a:xfrm>
        <a:prstGeom prst="rect">
          <a:avLst/>
        </a:prstGeom>
      </xdr:spPr>
    </xdr:pic>
    <xdr:clientData/>
  </xdr:twoCellAnchor>
  <xdr:twoCellAnchor editAs="oneCell">
    <xdr:from>
      <xdr:col>0</xdr:col>
      <xdr:colOff>363682</xdr:colOff>
      <xdr:row>421</xdr:row>
      <xdr:rowOff>259772</xdr:rowOff>
    </xdr:from>
    <xdr:to>
      <xdr:col>7</xdr:col>
      <xdr:colOff>121227</xdr:colOff>
      <xdr:row>444</xdr:row>
      <xdr:rowOff>86590</xdr:rowOff>
    </xdr:to>
    <xdr:pic>
      <xdr:nvPicPr>
        <xdr:cNvPr id="26" name="Imagen 25">
          <a:extLst>
            <a:ext uri="{FF2B5EF4-FFF2-40B4-BE49-F238E27FC236}">
              <a16:creationId xmlns:a16="http://schemas.microsoft.com/office/drawing/2014/main" id="{70136510-7129-41B1-B732-5740F40AE8B7}"/>
            </a:ext>
          </a:extLst>
        </xdr:cNvPr>
        <xdr:cNvPicPr>
          <a:picLocks noChangeAspect="1"/>
        </xdr:cNvPicPr>
      </xdr:nvPicPr>
      <xdr:blipFill rotWithShape="1">
        <a:blip xmlns:r="http://schemas.openxmlformats.org/officeDocument/2006/relationships" r:embed="rId19"/>
        <a:srcRect l="30751" t="15627" r="30112" b="10736"/>
        <a:stretch/>
      </xdr:blipFill>
      <xdr:spPr>
        <a:xfrm>
          <a:off x="363682" y="159483136"/>
          <a:ext cx="5091545" cy="5385954"/>
        </a:xfrm>
        <a:prstGeom prst="rect">
          <a:avLst/>
        </a:prstGeom>
      </xdr:spPr>
    </xdr:pic>
    <xdr:clientData/>
  </xdr:twoCellAnchor>
  <xdr:twoCellAnchor editAs="oneCell">
    <xdr:from>
      <xdr:col>0</xdr:col>
      <xdr:colOff>692727</xdr:colOff>
      <xdr:row>449</xdr:row>
      <xdr:rowOff>207818</xdr:rowOff>
    </xdr:from>
    <xdr:to>
      <xdr:col>7</xdr:col>
      <xdr:colOff>450272</xdr:colOff>
      <xdr:row>477</xdr:row>
      <xdr:rowOff>51955</xdr:rowOff>
    </xdr:to>
    <xdr:pic>
      <xdr:nvPicPr>
        <xdr:cNvPr id="27" name="Imagen 26">
          <a:extLst>
            <a:ext uri="{FF2B5EF4-FFF2-40B4-BE49-F238E27FC236}">
              <a16:creationId xmlns:a16="http://schemas.microsoft.com/office/drawing/2014/main" id="{7923CAFB-25E5-4787-B993-24507BFF21DE}"/>
            </a:ext>
          </a:extLst>
        </xdr:cNvPr>
        <xdr:cNvPicPr>
          <a:picLocks noChangeAspect="1"/>
        </xdr:cNvPicPr>
      </xdr:nvPicPr>
      <xdr:blipFill rotWithShape="1">
        <a:blip xmlns:r="http://schemas.openxmlformats.org/officeDocument/2006/relationships" r:embed="rId20"/>
        <a:srcRect l="30618" t="14443" r="30246" b="9079"/>
        <a:stretch/>
      </xdr:blipFill>
      <xdr:spPr>
        <a:xfrm>
          <a:off x="692727" y="167016545"/>
          <a:ext cx="5091545" cy="55937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2" name="Imagen 1">
          <a:hlinkClick xmlns:r="http://schemas.openxmlformats.org/officeDocument/2006/relationships" r:id="rId1"/>
          <a:extLst>
            <a:ext uri="{FF2B5EF4-FFF2-40B4-BE49-F238E27FC236}">
              <a16:creationId xmlns:a16="http://schemas.microsoft.com/office/drawing/2014/main" id="{86AA621B-F17F-4FAD-B7F2-35C87855E706}"/>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130970</xdr:colOff>
      <xdr:row>21</xdr:row>
      <xdr:rowOff>107154</xdr:rowOff>
    </xdr:from>
    <xdr:to>
      <xdr:col>10</xdr:col>
      <xdr:colOff>392907</xdr:colOff>
      <xdr:row>36</xdr:row>
      <xdr:rowOff>2380</xdr:rowOff>
    </xdr:to>
    <xdr:pic>
      <xdr:nvPicPr>
        <xdr:cNvPr id="3" name="Imagen 2">
          <a:extLst>
            <a:ext uri="{FF2B5EF4-FFF2-40B4-BE49-F238E27FC236}">
              <a16:creationId xmlns:a16="http://schemas.microsoft.com/office/drawing/2014/main" id="{421CADB5-9217-4EF4-AE27-98570950337A}"/>
            </a:ext>
          </a:extLst>
        </xdr:cNvPr>
        <xdr:cNvPicPr>
          <a:picLocks noChangeAspect="1"/>
        </xdr:cNvPicPr>
      </xdr:nvPicPr>
      <xdr:blipFill rotWithShape="1">
        <a:blip xmlns:r="http://schemas.openxmlformats.org/officeDocument/2006/relationships" r:embed="rId3"/>
        <a:srcRect l="19768" t="25394" r="19646" b="16005"/>
        <a:stretch/>
      </xdr:blipFill>
      <xdr:spPr>
        <a:xfrm>
          <a:off x="130970" y="5831679"/>
          <a:ext cx="7881937" cy="4286251"/>
        </a:xfrm>
        <a:prstGeom prst="rect">
          <a:avLst/>
        </a:prstGeom>
      </xdr:spPr>
    </xdr:pic>
    <xdr:clientData/>
  </xdr:twoCellAnchor>
  <xdr:twoCellAnchor editAs="oneCell">
    <xdr:from>
      <xdr:col>0</xdr:col>
      <xdr:colOff>381000</xdr:colOff>
      <xdr:row>38</xdr:row>
      <xdr:rowOff>71436</xdr:rowOff>
    </xdr:from>
    <xdr:to>
      <xdr:col>10</xdr:col>
      <xdr:colOff>666750</xdr:colOff>
      <xdr:row>54</xdr:row>
      <xdr:rowOff>47625</xdr:rowOff>
    </xdr:to>
    <xdr:pic>
      <xdr:nvPicPr>
        <xdr:cNvPr id="4" name="Imagen 3">
          <a:extLst>
            <a:ext uri="{FF2B5EF4-FFF2-40B4-BE49-F238E27FC236}">
              <a16:creationId xmlns:a16="http://schemas.microsoft.com/office/drawing/2014/main" id="{3AD4F72D-633C-44DB-9971-EC656BBACD7F}"/>
            </a:ext>
          </a:extLst>
        </xdr:cNvPr>
        <xdr:cNvPicPr>
          <a:picLocks noChangeAspect="1"/>
        </xdr:cNvPicPr>
      </xdr:nvPicPr>
      <xdr:blipFill rotWithShape="1">
        <a:blip xmlns:r="http://schemas.openxmlformats.org/officeDocument/2006/relationships" r:embed="rId4"/>
        <a:srcRect l="19768" t="30929" r="19463" b="24795"/>
        <a:stretch/>
      </xdr:blipFill>
      <xdr:spPr>
        <a:xfrm>
          <a:off x="381000" y="10567986"/>
          <a:ext cx="7905750" cy="324326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2" name="Imagen 1">
          <a:hlinkClick xmlns:r="http://schemas.openxmlformats.org/officeDocument/2006/relationships" r:id="rId1"/>
          <a:extLst>
            <a:ext uri="{FF2B5EF4-FFF2-40B4-BE49-F238E27FC236}">
              <a16:creationId xmlns:a16="http://schemas.microsoft.com/office/drawing/2014/main" id="{A3667AA1-10ED-4C47-B43A-C97C67C64F16}"/>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2" name="Imagen 1">
          <a:hlinkClick xmlns:r="http://schemas.openxmlformats.org/officeDocument/2006/relationships" r:id="rId1"/>
          <a:extLst>
            <a:ext uri="{FF2B5EF4-FFF2-40B4-BE49-F238E27FC236}">
              <a16:creationId xmlns:a16="http://schemas.microsoft.com/office/drawing/2014/main" id="{DC6F781F-0583-47AE-B6C3-915FC7152365}"/>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54428</xdr:colOff>
      <xdr:row>8</xdr:row>
      <xdr:rowOff>925285</xdr:rowOff>
    </xdr:from>
    <xdr:to>
      <xdr:col>7</xdr:col>
      <xdr:colOff>476250</xdr:colOff>
      <xdr:row>14</xdr:row>
      <xdr:rowOff>163287</xdr:rowOff>
    </xdr:to>
    <xdr:pic>
      <xdr:nvPicPr>
        <xdr:cNvPr id="3" name="Imagen 2">
          <a:extLst>
            <a:ext uri="{FF2B5EF4-FFF2-40B4-BE49-F238E27FC236}">
              <a16:creationId xmlns:a16="http://schemas.microsoft.com/office/drawing/2014/main" id="{4724D0BA-6C5F-4948-B6E8-E32AE31B4A19}"/>
            </a:ext>
          </a:extLst>
        </xdr:cNvPr>
        <xdr:cNvPicPr>
          <a:picLocks noChangeAspect="1"/>
        </xdr:cNvPicPr>
      </xdr:nvPicPr>
      <xdr:blipFill rotWithShape="1">
        <a:blip xmlns:r="http://schemas.openxmlformats.org/officeDocument/2006/relationships" r:embed="rId3"/>
        <a:srcRect l="28031" t="24557" r="27726" b="33027"/>
        <a:stretch/>
      </xdr:blipFill>
      <xdr:spPr>
        <a:xfrm>
          <a:off x="54428" y="7864928"/>
          <a:ext cx="5755822" cy="3102430"/>
        </a:xfrm>
        <a:prstGeom prst="rect">
          <a:avLst/>
        </a:prstGeom>
      </xdr:spPr>
    </xdr:pic>
    <xdr:clientData/>
  </xdr:twoCellAnchor>
  <xdr:twoCellAnchor editAs="oneCell">
    <xdr:from>
      <xdr:col>0</xdr:col>
      <xdr:colOff>68035</xdr:colOff>
      <xdr:row>15</xdr:row>
      <xdr:rowOff>40822</xdr:rowOff>
    </xdr:from>
    <xdr:to>
      <xdr:col>7</xdr:col>
      <xdr:colOff>489857</xdr:colOff>
      <xdr:row>24</xdr:row>
      <xdr:rowOff>326572</xdr:rowOff>
    </xdr:to>
    <xdr:pic>
      <xdr:nvPicPr>
        <xdr:cNvPr id="4" name="Imagen 3">
          <a:extLst>
            <a:ext uri="{FF2B5EF4-FFF2-40B4-BE49-F238E27FC236}">
              <a16:creationId xmlns:a16="http://schemas.microsoft.com/office/drawing/2014/main" id="{D9D2E84B-6151-4000-BA54-ADD77EC6793E}"/>
            </a:ext>
          </a:extLst>
        </xdr:cNvPr>
        <xdr:cNvPicPr>
          <a:picLocks noChangeAspect="1"/>
        </xdr:cNvPicPr>
      </xdr:nvPicPr>
      <xdr:blipFill rotWithShape="1">
        <a:blip xmlns:r="http://schemas.openxmlformats.org/officeDocument/2006/relationships" r:embed="rId4"/>
        <a:srcRect l="28136" t="27905" r="27621" b="12191"/>
        <a:stretch/>
      </xdr:blipFill>
      <xdr:spPr>
        <a:xfrm>
          <a:off x="68035" y="11035393"/>
          <a:ext cx="5755822" cy="438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455957</xdr:rowOff>
    </xdr:to>
    <xdr:pic>
      <xdr:nvPicPr>
        <xdr:cNvPr id="2" name="Imagen 1">
          <a:hlinkClick xmlns:r="http://schemas.openxmlformats.org/officeDocument/2006/relationships" r:id="rId1"/>
          <a:extLst>
            <a:ext uri="{FF2B5EF4-FFF2-40B4-BE49-F238E27FC236}">
              <a16:creationId xmlns:a16="http://schemas.microsoft.com/office/drawing/2014/main" id="{650D9650-DF93-4453-834B-1FB2ECAC196D}"/>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721178</xdr:colOff>
      <xdr:row>6</xdr:row>
      <xdr:rowOff>95250</xdr:rowOff>
    </xdr:from>
    <xdr:to>
      <xdr:col>12</xdr:col>
      <xdr:colOff>426770</xdr:colOff>
      <xdr:row>23</xdr:row>
      <xdr:rowOff>152265</xdr:rowOff>
    </xdr:to>
    <xdr:pic>
      <xdr:nvPicPr>
        <xdr:cNvPr id="3" name="Imagen 2">
          <a:extLst>
            <a:ext uri="{FF2B5EF4-FFF2-40B4-BE49-F238E27FC236}">
              <a16:creationId xmlns:a16="http://schemas.microsoft.com/office/drawing/2014/main" id="{F9D36BD5-0FA0-4AD7-AC67-C73D1252078C}"/>
            </a:ext>
          </a:extLst>
        </xdr:cNvPr>
        <xdr:cNvPicPr>
          <a:picLocks noChangeAspect="1"/>
        </xdr:cNvPicPr>
      </xdr:nvPicPr>
      <xdr:blipFill rotWithShape="1">
        <a:blip xmlns:r="http://schemas.openxmlformats.org/officeDocument/2006/relationships" r:embed="rId3"/>
        <a:srcRect l="7854" t="31491" r="9213" b="13578"/>
        <a:stretch/>
      </xdr:blipFill>
      <xdr:spPr>
        <a:xfrm>
          <a:off x="721178" y="1510393"/>
          <a:ext cx="8849592" cy="3295515"/>
        </a:xfrm>
        <a:prstGeom prst="rect">
          <a:avLst/>
        </a:prstGeom>
      </xdr:spPr>
    </xdr:pic>
    <xdr:clientData/>
  </xdr:twoCellAnchor>
  <xdr:twoCellAnchor editAs="oneCell">
    <xdr:from>
      <xdr:col>2</xdr:col>
      <xdr:colOff>680357</xdr:colOff>
      <xdr:row>28</xdr:row>
      <xdr:rowOff>92528</xdr:rowOff>
    </xdr:from>
    <xdr:to>
      <xdr:col>10</xdr:col>
      <xdr:colOff>54428</xdr:colOff>
      <xdr:row>54</xdr:row>
      <xdr:rowOff>190499</xdr:rowOff>
    </xdr:to>
    <xdr:pic>
      <xdr:nvPicPr>
        <xdr:cNvPr id="4" name="Imagen 3">
          <a:extLst>
            <a:ext uri="{FF2B5EF4-FFF2-40B4-BE49-F238E27FC236}">
              <a16:creationId xmlns:a16="http://schemas.microsoft.com/office/drawing/2014/main" id="{16D7F6AE-BDCF-49CA-B81A-40D2AAFEA64B}"/>
            </a:ext>
          </a:extLst>
        </xdr:cNvPr>
        <xdr:cNvPicPr>
          <a:picLocks noChangeAspect="1"/>
        </xdr:cNvPicPr>
      </xdr:nvPicPr>
      <xdr:blipFill rotWithShape="1">
        <a:blip xmlns:r="http://schemas.openxmlformats.org/officeDocument/2006/relationships" r:embed="rId4"/>
        <a:srcRect l="27090" t="20055" r="30864" b="10889"/>
        <a:stretch/>
      </xdr:blipFill>
      <xdr:spPr>
        <a:xfrm>
          <a:off x="2204357" y="5807528"/>
          <a:ext cx="5470071" cy="5050971"/>
        </a:xfrm>
        <a:prstGeom prst="rect">
          <a:avLst/>
        </a:prstGeom>
      </xdr:spPr>
    </xdr:pic>
    <xdr:clientData/>
  </xdr:twoCellAnchor>
  <xdr:twoCellAnchor editAs="oneCell">
    <xdr:from>
      <xdr:col>0</xdr:col>
      <xdr:colOff>666750</xdr:colOff>
      <xdr:row>56</xdr:row>
      <xdr:rowOff>190499</xdr:rowOff>
    </xdr:from>
    <xdr:to>
      <xdr:col>9</xdr:col>
      <xdr:colOff>299358</xdr:colOff>
      <xdr:row>85</xdr:row>
      <xdr:rowOff>68036</xdr:rowOff>
    </xdr:to>
    <xdr:pic>
      <xdr:nvPicPr>
        <xdr:cNvPr id="5" name="Imagen 4">
          <a:extLst>
            <a:ext uri="{FF2B5EF4-FFF2-40B4-BE49-F238E27FC236}">
              <a16:creationId xmlns:a16="http://schemas.microsoft.com/office/drawing/2014/main" id="{7B3A9374-5764-4EE9-B4F4-8DA797A232BD}"/>
            </a:ext>
          </a:extLst>
        </xdr:cNvPr>
        <xdr:cNvPicPr>
          <a:picLocks noChangeAspect="1"/>
        </xdr:cNvPicPr>
      </xdr:nvPicPr>
      <xdr:blipFill rotWithShape="1">
        <a:blip xmlns:r="http://schemas.openxmlformats.org/officeDocument/2006/relationships" r:embed="rId5"/>
        <a:srcRect l="24475" t="16743" r="25634" b="9400"/>
        <a:stretch/>
      </xdr:blipFill>
      <xdr:spPr>
        <a:xfrm>
          <a:off x="666750" y="11239499"/>
          <a:ext cx="6490608" cy="5402037"/>
        </a:xfrm>
        <a:prstGeom prst="rect">
          <a:avLst/>
        </a:prstGeom>
      </xdr:spPr>
    </xdr:pic>
    <xdr:clientData/>
  </xdr:twoCellAnchor>
  <xdr:twoCellAnchor editAs="oneCell">
    <xdr:from>
      <xdr:col>0</xdr:col>
      <xdr:colOff>544286</xdr:colOff>
      <xdr:row>86</xdr:row>
      <xdr:rowOff>0</xdr:rowOff>
    </xdr:from>
    <xdr:to>
      <xdr:col>9</xdr:col>
      <xdr:colOff>244929</xdr:colOff>
      <xdr:row>111</xdr:row>
      <xdr:rowOff>149679</xdr:rowOff>
    </xdr:to>
    <xdr:pic>
      <xdr:nvPicPr>
        <xdr:cNvPr id="6" name="Imagen 5">
          <a:extLst>
            <a:ext uri="{FF2B5EF4-FFF2-40B4-BE49-F238E27FC236}">
              <a16:creationId xmlns:a16="http://schemas.microsoft.com/office/drawing/2014/main" id="{FF1F04D2-4116-49AE-BAAA-A5B7C8990E7C}"/>
            </a:ext>
          </a:extLst>
        </xdr:cNvPr>
        <xdr:cNvPicPr>
          <a:picLocks noChangeAspect="1"/>
        </xdr:cNvPicPr>
      </xdr:nvPicPr>
      <xdr:blipFill rotWithShape="1">
        <a:blip xmlns:r="http://schemas.openxmlformats.org/officeDocument/2006/relationships" r:embed="rId6"/>
        <a:srcRect l="23953" t="16743" r="25633" b="16098"/>
        <a:stretch/>
      </xdr:blipFill>
      <xdr:spPr>
        <a:xfrm>
          <a:off x="544286" y="16764000"/>
          <a:ext cx="6558643" cy="4912179"/>
        </a:xfrm>
        <a:prstGeom prst="rect">
          <a:avLst/>
        </a:prstGeom>
      </xdr:spPr>
    </xdr:pic>
    <xdr:clientData/>
  </xdr:twoCellAnchor>
  <xdr:twoCellAnchor editAs="oneCell">
    <xdr:from>
      <xdr:col>0</xdr:col>
      <xdr:colOff>612322</xdr:colOff>
      <xdr:row>112</xdr:row>
      <xdr:rowOff>95249</xdr:rowOff>
    </xdr:from>
    <xdr:to>
      <xdr:col>8</xdr:col>
      <xdr:colOff>285750</xdr:colOff>
      <xdr:row>140</xdr:row>
      <xdr:rowOff>95250</xdr:rowOff>
    </xdr:to>
    <xdr:pic>
      <xdr:nvPicPr>
        <xdr:cNvPr id="7" name="Imagen 6">
          <a:extLst>
            <a:ext uri="{FF2B5EF4-FFF2-40B4-BE49-F238E27FC236}">
              <a16:creationId xmlns:a16="http://schemas.microsoft.com/office/drawing/2014/main" id="{6ECF41E5-529C-4525-940F-3E472C7BFFD0}"/>
            </a:ext>
          </a:extLst>
        </xdr:cNvPr>
        <xdr:cNvPicPr>
          <a:picLocks noChangeAspect="1"/>
        </xdr:cNvPicPr>
      </xdr:nvPicPr>
      <xdr:blipFill rotWithShape="1">
        <a:blip xmlns:r="http://schemas.openxmlformats.org/officeDocument/2006/relationships" r:embed="rId7"/>
        <a:srcRect l="26985" t="17674" r="28667" b="9401"/>
        <a:stretch/>
      </xdr:blipFill>
      <xdr:spPr>
        <a:xfrm>
          <a:off x="612322" y="21812249"/>
          <a:ext cx="5769428" cy="5334001"/>
        </a:xfrm>
        <a:prstGeom prst="rect">
          <a:avLst/>
        </a:prstGeom>
      </xdr:spPr>
    </xdr:pic>
    <xdr:clientData/>
  </xdr:twoCellAnchor>
  <xdr:twoCellAnchor editAs="oneCell">
    <xdr:from>
      <xdr:col>0</xdr:col>
      <xdr:colOff>612322</xdr:colOff>
      <xdr:row>143</xdr:row>
      <xdr:rowOff>122462</xdr:rowOff>
    </xdr:from>
    <xdr:to>
      <xdr:col>11</xdr:col>
      <xdr:colOff>285750</xdr:colOff>
      <xdr:row>173</xdr:row>
      <xdr:rowOff>13607</xdr:rowOff>
    </xdr:to>
    <xdr:pic>
      <xdr:nvPicPr>
        <xdr:cNvPr id="8" name="Imagen 7">
          <a:extLst>
            <a:ext uri="{FF2B5EF4-FFF2-40B4-BE49-F238E27FC236}">
              <a16:creationId xmlns:a16="http://schemas.microsoft.com/office/drawing/2014/main" id="{2810A6BF-72A6-4442-82D9-2A0E21E0FEA8}"/>
            </a:ext>
          </a:extLst>
        </xdr:cNvPr>
        <xdr:cNvPicPr>
          <a:picLocks noChangeAspect="1"/>
        </xdr:cNvPicPr>
      </xdr:nvPicPr>
      <xdr:blipFill rotWithShape="1">
        <a:blip xmlns:r="http://schemas.openxmlformats.org/officeDocument/2006/relationships" r:embed="rId8"/>
        <a:srcRect l="18095" t="17859" r="19985" b="5494"/>
        <a:stretch/>
      </xdr:blipFill>
      <xdr:spPr>
        <a:xfrm>
          <a:off x="612322" y="27894641"/>
          <a:ext cx="8055428" cy="56061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2" name="Imagen 1">
          <a:hlinkClick xmlns:r="http://schemas.openxmlformats.org/officeDocument/2006/relationships" r:id="rId1"/>
          <a:extLst>
            <a:ext uri="{FF2B5EF4-FFF2-40B4-BE49-F238E27FC236}">
              <a16:creationId xmlns:a16="http://schemas.microsoft.com/office/drawing/2014/main" id="{27885622-19D9-4AFB-8DF7-8A6A0F30FA3C}"/>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131234</xdr:colOff>
      <xdr:row>3</xdr:row>
      <xdr:rowOff>55907</xdr:rowOff>
    </xdr:to>
    <xdr:pic>
      <xdr:nvPicPr>
        <xdr:cNvPr id="2" name="Imagen 1">
          <a:hlinkClick xmlns:r="http://schemas.openxmlformats.org/officeDocument/2006/relationships" r:id="rId1"/>
          <a:extLst>
            <a:ext uri="{FF2B5EF4-FFF2-40B4-BE49-F238E27FC236}">
              <a16:creationId xmlns:a16="http://schemas.microsoft.com/office/drawing/2014/main" id="{1BB44450-9887-4DE1-B283-C92C6EF9B235}"/>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3</xdr:row>
      <xdr:rowOff>174289</xdr:rowOff>
    </xdr:to>
    <xdr:pic>
      <xdr:nvPicPr>
        <xdr:cNvPr id="2" name="Imagen 1">
          <a:hlinkClick xmlns:r="http://schemas.openxmlformats.org/officeDocument/2006/relationships" r:id="rId1"/>
          <a:extLst>
            <a:ext uri="{FF2B5EF4-FFF2-40B4-BE49-F238E27FC236}">
              <a16:creationId xmlns:a16="http://schemas.microsoft.com/office/drawing/2014/main" id="{8BE520C0-F550-4BCB-B6FC-68D4A95631F3}"/>
            </a:ext>
          </a:extLst>
        </xdr:cNvPr>
        <xdr:cNvPicPr>
          <a:picLocks noChangeAspect="1"/>
        </xdr:cNvPicPr>
      </xdr:nvPicPr>
      <xdr:blipFill>
        <a:blip xmlns:r="http://schemas.openxmlformats.org/officeDocument/2006/relationships" r:embed="rId2"/>
        <a:stretch>
          <a:fillRect/>
        </a:stretch>
      </xdr:blipFill>
      <xdr:spPr>
        <a:xfrm>
          <a:off x="295276" y="0"/>
          <a:ext cx="1598083" cy="11703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2</xdr:col>
      <xdr:colOff>619125</xdr:colOff>
      <xdr:row>3</xdr:row>
      <xdr:rowOff>91695</xdr:rowOff>
    </xdr:to>
    <xdr:pic>
      <xdr:nvPicPr>
        <xdr:cNvPr id="2" name="Imagen 1">
          <a:hlinkClick xmlns:r="http://schemas.openxmlformats.org/officeDocument/2006/relationships" r:id="rId1"/>
          <a:extLst>
            <a:ext uri="{FF2B5EF4-FFF2-40B4-BE49-F238E27FC236}">
              <a16:creationId xmlns:a16="http://schemas.microsoft.com/office/drawing/2014/main" id="{20E83A6B-5388-48AD-B27F-706CE3998467}"/>
            </a:ext>
          </a:extLst>
        </xdr:cNvPr>
        <xdr:cNvPicPr>
          <a:picLocks noChangeAspect="1"/>
        </xdr:cNvPicPr>
      </xdr:nvPicPr>
      <xdr:blipFill>
        <a:blip xmlns:r="http://schemas.openxmlformats.org/officeDocument/2006/relationships" r:embed="rId2"/>
        <a:stretch>
          <a:fillRect/>
        </a:stretch>
      </xdr:blipFill>
      <xdr:spPr>
        <a:xfrm>
          <a:off x="923925" y="38100"/>
          <a:ext cx="1219200" cy="9489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367394</xdr:colOff>
      <xdr:row>0</xdr:row>
      <xdr:rowOff>0</xdr:rowOff>
    </xdr:from>
    <xdr:to>
      <xdr:col>3</xdr:col>
      <xdr:colOff>898072</xdr:colOff>
      <xdr:row>2</xdr:row>
      <xdr:rowOff>476250</xdr:rowOff>
    </xdr:to>
    <xdr:pic>
      <xdr:nvPicPr>
        <xdr:cNvPr id="2" name="Imagen 1">
          <a:hlinkClick xmlns:r="http://schemas.openxmlformats.org/officeDocument/2006/relationships" r:id="rId1"/>
          <a:extLst>
            <a:ext uri="{FF2B5EF4-FFF2-40B4-BE49-F238E27FC236}">
              <a16:creationId xmlns:a16="http://schemas.microsoft.com/office/drawing/2014/main" id="{9D33B2A8-6CD7-4708-93A7-E0B51A6F4F23}"/>
            </a:ext>
          </a:extLst>
        </xdr:cNvPr>
        <xdr:cNvPicPr>
          <a:picLocks noChangeAspect="1"/>
        </xdr:cNvPicPr>
      </xdr:nvPicPr>
      <xdr:blipFill>
        <a:blip xmlns:r="http://schemas.openxmlformats.org/officeDocument/2006/relationships" r:embed="rId2"/>
        <a:stretch>
          <a:fillRect/>
        </a:stretch>
      </xdr:blipFill>
      <xdr:spPr>
        <a:xfrm>
          <a:off x="571501" y="0"/>
          <a:ext cx="1551214" cy="131989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60477</xdr:colOff>
      <xdr:row>0</xdr:row>
      <xdr:rowOff>31750</xdr:rowOff>
    </xdr:from>
    <xdr:to>
      <xdr:col>3</xdr:col>
      <xdr:colOff>603250</xdr:colOff>
      <xdr:row>3</xdr:row>
      <xdr:rowOff>31750</xdr:rowOff>
    </xdr:to>
    <xdr:pic>
      <xdr:nvPicPr>
        <xdr:cNvPr id="2" name="Imagen 1">
          <a:hlinkClick xmlns:r="http://schemas.openxmlformats.org/officeDocument/2006/relationships" r:id="rId1"/>
          <a:extLst>
            <a:ext uri="{FF2B5EF4-FFF2-40B4-BE49-F238E27FC236}">
              <a16:creationId xmlns:a16="http://schemas.microsoft.com/office/drawing/2014/main" id="{6BFD9FA9-DF04-46C0-B8D6-1832918B3E01}"/>
            </a:ext>
          </a:extLst>
        </xdr:cNvPr>
        <xdr:cNvPicPr>
          <a:picLocks noChangeAspect="1"/>
        </xdr:cNvPicPr>
      </xdr:nvPicPr>
      <xdr:blipFill>
        <a:blip xmlns:r="http://schemas.openxmlformats.org/officeDocument/2006/relationships" r:embed="rId2"/>
        <a:stretch>
          <a:fillRect/>
        </a:stretch>
      </xdr:blipFill>
      <xdr:spPr>
        <a:xfrm>
          <a:off x="60477" y="31750"/>
          <a:ext cx="1781023" cy="12594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1</xdr:col>
      <xdr:colOff>1426634</xdr:colOff>
      <xdr:row>2</xdr:row>
      <xdr:rowOff>417857</xdr:rowOff>
    </xdr:to>
    <xdr:pic>
      <xdr:nvPicPr>
        <xdr:cNvPr id="2" name="Imagen 1">
          <a:hlinkClick xmlns:r="http://schemas.openxmlformats.org/officeDocument/2006/relationships" r:id="rId1"/>
          <a:extLst>
            <a:ext uri="{FF2B5EF4-FFF2-40B4-BE49-F238E27FC236}">
              <a16:creationId xmlns:a16="http://schemas.microsoft.com/office/drawing/2014/main" id="{CCD2A23E-1698-4AC3-AFEE-09DCAC254919}"/>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198782</xdr:rowOff>
    </xdr:to>
    <xdr:pic>
      <xdr:nvPicPr>
        <xdr:cNvPr id="5" name="Imagen 4">
          <a:hlinkClick xmlns:r="http://schemas.openxmlformats.org/officeDocument/2006/relationships" r:id="rId1"/>
          <a:extLst>
            <a:ext uri="{FF2B5EF4-FFF2-40B4-BE49-F238E27FC236}">
              <a16:creationId xmlns:a16="http://schemas.microsoft.com/office/drawing/2014/main" id="{5EDAE120-39D4-451C-B24D-29A711EBC54A}"/>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17318</xdr:colOff>
      <xdr:row>135</xdr:row>
      <xdr:rowOff>259773</xdr:rowOff>
    </xdr:from>
    <xdr:to>
      <xdr:col>7</xdr:col>
      <xdr:colOff>398318</xdr:colOff>
      <xdr:row>153</xdr:row>
      <xdr:rowOff>17319</xdr:rowOff>
    </xdr:to>
    <xdr:pic>
      <xdr:nvPicPr>
        <xdr:cNvPr id="7" name="Imagen 6">
          <a:extLst>
            <a:ext uri="{FF2B5EF4-FFF2-40B4-BE49-F238E27FC236}">
              <a16:creationId xmlns:a16="http://schemas.microsoft.com/office/drawing/2014/main" id="{8BFE1D17-5837-4636-894B-602FB43C31C2}"/>
            </a:ext>
          </a:extLst>
        </xdr:cNvPr>
        <xdr:cNvPicPr>
          <a:picLocks noChangeAspect="1"/>
        </xdr:cNvPicPr>
      </xdr:nvPicPr>
      <xdr:blipFill rotWithShape="1">
        <a:blip xmlns:r="http://schemas.openxmlformats.org/officeDocument/2006/relationships" r:embed="rId3"/>
        <a:srcRect l="28221" t="28412" r="27849" b="13342"/>
        <a:stretch/>
      </xdr:blipFill>
      <xdr:spPr>
        <a:xfrm>
          <a:off x="17318" y="34844182"/>
          <a:ext cx="5715000" cy="4260273"/>
        </a:xfrm>
        <a:prstGeom prst="rect">
          <a:avLst/>
        </a:prstGeom>
      </xdr:spPr>
    </xdr:pic>
    <xdr:clientData/>
  </xdr:twoCellAnchor>
  <xdr:twoCellAnchor editAs="oneCell">
    <xdr:from>
      <xdr:col>0</xdr:col>
      <xdr:colOff>121227</xdr:colOff>
      <xdr:row>157</xdr:row>
      <xdr:rowOff>502226</xdr:rowOff>
    </xdr:from>
    <xdr:to>
      <xdr:col>7</xdr:col>
      <xdr:colOff>519546</xdr:colOff>
      <xdr:row>177</xdr:row>
      <xdr:rowOff>0</xdr:rowOff>
    </xdr:to>
    <xdr:pic>
      <xdr:nvPicPr>
        <xdr:cNvPr id="8" name="Imagen 7">
          <a:extLst>
            <a:ext uri="{FF2B5EF4-FFF2-40B4-BE49-F238E27FC236}">
              <a16:creationId xmlns:a16="http://schemas.microsoft.com/office/drawing/2014/main" id="{FDCA8B43-00C0-4AB5-A2FE-18AE5DA59463}"/>
            </a:ext>
          </a:extLst>
        </xdr:cNvPr>
        <xdr:cNvPicPr>
          <a:picLocks noChangeAspect="1"/>
        </xdr:cNvPicPr>
      </xdr:nvPicPr>
      <xdr:blipFill rotWithShape="1">
        <a:blip xmlns:r="http://schemas.openxmlformats.org/officeDocument/2006/relationships" r:embed="rId4"/>
        <a:srcRect l="28221" t="29833" r="27716" b="18314"/>
        <a:stretch/>
      </xdr:blipFill>
      <xdr:spPr>
        <a:xfrm>
          <a:off x="121227" y="40507226"/>
          <a:ext cx="5732319" cy="3792683"/>
        </a:xfrm>
        <a:prstGeom prst="rect">
          <a:avLst/>
        </a:prstGeom>
      </xdr:spPr>
    </xdr:pic>
    <xdr:clientData/>
  </xdr:twoCellAnchor>
  <xdr:twoCellAnchor editAs="oneCell">
    <xdr:from>
      <xdr:col>0</xdr:col>
      <xdr:colOff>0</xdr:colOff>
      <xdr:row>178</xdr:row>
      <xdr:rowOff>121228</xdr:rowOff>
    </xdr:from>
    <xdr:to>
      <xdr:col>7</xdr:col>
      <xdr:colOff>381000</xdr:colOff>
      <xdr:row>189</xdr:row>
      <xdr:rowOff>51955</xdr:rowOff>
    </xdr:to>
    <xdr:pic>
      <xdr:nvPicPr>
        <xdr:cNvPr id="9" name="Imagen 8">
          <a:extLst>
            <a:ext uri="{FF2B5EF4-FFF2-40B4-BE49-F238E27FC236}">
              <a16:creationId xmlns:a16="http://schemas.microsoft.com/office/drawing/2014/main" id="{6E2FE767-A85A-474C-AFE8-B3DACB8B65C9}"/>
            </a:ext>
          </a:extLst>
        </xdr:cNvPr>
        <xdr:cNvPicPr>
          <a:picLocks noChangeAspect="1"/>
        </xdr:cNvPicPr>
      </xdr:nvPicPr>
      <xdr:blipFill rotWithShape="1">
        <a:blip xmlns:r="http://schemas.openxmlformats.org/officeDocument/2006/relationships" r:embed="rId5"/>
        <a:srcRect l="28221" t="33148" r="27849" b="39150"/>
        <a:stretch/>
      </xdr:blipFill>
      <xdr:spPr>
        <a:xfrm>
          <a:off x="0" y="44611637"/>
          <a:ext cx="5715000" cy="2026227"/>
        </a:xfrm>
        <a:prstGeom prst="rect">
          <a:avLst/>
        </a:prstGeom>
      </xdr:spPr>
    </xdr:pic>
    <xdr:clientData/>
  </xdr:twoCellAnchor>
  <xdr:twoCellAnchor editAs="oneCell">
    <xdr:from>
      <xdr:col>0</xdr:col>
      <xdr:colOff>0</xdr:colOff>
      <xdr:row>218</xdr:row>
      <xdr:rowOff>1</xdr:rowOff>
    </xdr:from>
    <xdr:to>
      <xdr:col>6</xdr:col>
      <xdr:colOff>0</xdr:colOff>
      <xdr:row>242</xdr:row>
      <xdr:rowOff>138546</xdr:rowOff>
    </xdr:to>
    <xdr:pic>
      <xdr:nvPicPr>
        <xdr:cNvPr id="10" name="Imagen 9">
          <a:extLst>
            <a:ext uri="{FF2B5EF4-FFF2-40B4-BE49-F238E27FC236}">
              <a16:creationId xmlns:a16="http://schemas.microsoft.com/office/drawing/2014/main" id="{270AAC4E-E0B1-4782-9DB6-671238AAF2FF}"/>
            </a:ext>
          </a:extLst>
        </xdr:cNvPr>
        <xdr:cNvPicPr>
          <a:picLocks noChangeAspect="1"/>
        </xdr:cNvPicPr>
      </xdr:nvPicPr>
      <xdr:blipFill rotWithShape="1">
        <a:blip xmlns:r="http://schemas.openxmlformats.org/officeDocument/2006/relationships" r:embed="rId6"/>
        <a:srcRect l="32748" t="28414" r="32108" b="10499"/>
        <a:stretch/>
      </xdr:blipFill>
      <xdr:spPr>
        <a:xfrm>
          <a:off x="0" y="52110410"/>
          <a:ext cx="4572000" cy="4468091"/>
        </a:xfrm>
        <a:prstGeom prst="rect">
          <a:avLst/>
        </a:prstGeom>
      </xdr:spPr>
    </xdr:pic>
    <xdr:clientData/>
  </xdr:twoCellAnchor>
  <xdr:twoCellAnchor editAs="oneCell">
    <xdr:from>
      <xdr:col>0</xdr:col>
      <xdr:colOff>0</xdr:colOff>
      <xdr:row>252</xdr:row>
      <xdr:rowOff>138546</xdr:rowOff>
    </xdr:from>
    <xdr:to>
      <xdr:col>7</xdr:col>
      <xdr:colOff>415636</xdr:colOff>
      <xdr:row>273</xdr:row>
      <xdr:rowOff>138546</xdr:rowOff>
    </xdr:to>
    <xdr:pic>
      <xdr:nvPicPr>
        <xdr:cNvPr id="11" name="Imagen 10">
          <a:extLst>
            <a:ext uri="{FF2B5EF4-FFF2-40B4-BE49-F238E27FC236}">
              <a16:creationId xmlns:a16="http://schemas.microsoft.com/office/drawing/2014/main" id="{3639B7A3-F225-496B-A0E1-DCD9EA6396A4}"/>
            </a:ext>
          </a:extLst>
        </xdr:cNvPr>
        <xdr:cNvPicPr>
          <a:picLocks noChangeAspect="1"/>
        </xdr:cNvPicPr>
      </xdr:nvPicPr>
      <xdr:blipFill rotWithShape="1">
        <a:blip xmlns:r="http://schemas.openxmlformats.org/officeDocument/2006/relationships" r:embed="rId7"/>
        <a:srcRect l="28221" t="28650" r="27583" b="16656"/>
        <a:stretch/>
      </xdr:blipFill>
      <xdr:spPr>
        <a:xfrm>
          <a:off x="0" y="58483501"/>
          <a:ext cx="5749636" cy="4000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1344757</xdr:colOff>
      <xdr:row>3</xdr:row>
      <xdr:rowOff>18782</xdr:rowOff>
    </xdr:to>
    <xdr:pic>
      <xdr:nvPicPr>
        <xdr:cNvPr id="3" name="Imagen 2">
          <a:hlinkClick xmlns:r="http://schemas.openxmlformats.org/officeDocument/2006/relationships" r:id="rId1"/>
          <a:extLst>
            <a:ext uri="{FF2B5EF4-FFF2-40B4-BE49-F238E27FC236}">
              <a16:creationId xmlns:a16="http://schemas.microsoft.com/office/drawing/2014/main" id="{45ACF72E-AA66-412B-B5D0-B3DF61AD985E}"/>
            </a:ext>
          </a:extLst>
        </xdr:cNvPr>
        <xdr:cNvPicPr>
          <a:picLocks noChangeAspect="1"/>
        </xdr:cNvPicPr>
      </xdr:nvPicPr>
      <xdr:blipFill>
        <a:blip xmlns:r="http://schemas.openxmlformats.org/officeDocument/2006/relationships" r:embed="rId2"/>
        <a:stretch>
          <a:fillRect/>
        </a:stretch>
      </xdr:blipFill>
      <xdr:spPr>
        <a:xfrm>
          <a:off x="0" y="0"/>
          <a:ext cx="2402032" cy="13046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349250</xdr:colOff>
      <xdr:row>0</xdr:row>
      <xdr:rowOff>0</xdr:rowOff>
    </xdr:from>
    <xdr:to>
      <xdr:col>3</xdr:col>
      <xdr:colOff>735157</xdr:colOff>
      <xdr:row>2</xdr:row>
      <xdr:rowOff>430884</xdr:rowOff>
    </xdr:to>
    <xdr:pic>
      <xdr:nvPicPr>
        <xdr:cNvPr id="3" name="Imagen 2">
          <a:extLst>
            <a:ext uri="{FF2B5EF4-FFF2-40B4-BE49-F238E27FC236}">
              <a16:creationId xmlns:a16="http://schemas.microsoft.com/office/drawing/2014/main" id="{C82F2A12-22B6-45C4-A898-54F241300739}"/>
            </a:ext>
          </a:extLst>
        </xdr:cNvPr>
        <xdr:cNvPicPr>
          <a:picLocks noChangeAspect="1"/>
        </xdr:cNvPicPr>
      </xdr:nvPicPr>
      <xdr:blipFill>
        <a:blip xmlns:r="http://schemas.openxmlformats.org/officeDocument/2006/relationships" r:embed="rId1"/>
        <a:stretch>
          <a:fillRect/>
        </a:stretch>
      </xdr:blipFill>
      <xdr:spPr>
        <a:xfrm>
          <a:off x="1651000" y="0"/>
          <a:ext cx="2402032" cy="13040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37042</xdr:colOff>
      <xdr:row>56</xdr:row>
      <xdr:rowOff>93550</xdr:rowOff>
    </xdr:to>
    <xdr:pic>
      <xdr:nvPicPr>
        <xdr:cNvPr id="3" name="Imagen 2">
          <a:extLst>
            <a:ext uri="{FF2B5EF4-FFF2-40B4-BE49-F238E27FC236}">
              <a16:creationId xmlns:a16="http://schemas.microsoft.com/office/drawing/2014/main" id="{EE4DB022-FF5E-4FA5-9BE8-2B509E3FCD86}"/>
            </a:ext>
          </a:extLst>
        </xdr:cNvPr>
        <xdr:cNvPicPr>
          <a:picLocks noChangeAspect="1"/>
        </xdr:cNvPicPr>
      </xdr:nvPicPr>
      <xdr:blipFill>
        <a:blip xmlns:r="http://schemas.openxmlformats.org/officeDocument/2006/relationships" r:embed="rId1"/>
        <a:stretch>
          <a:fillRect/>
        </a:stretch>
      </xdr:blipFill>
      <xdr:spPr>
        <a:xfrm>
          <a:off x="0" y="4152900"/>
          <a:ext cx="5371042" cy="6761050"/>
        </a:xfrm>
        <a:prstGeom prst="rect">
          <a:avLst/>
        </a:prstGeom>
      </xdr:spPr>
    </xdr:pic>
    <xdr:clientData/>
  </xdr:twoCellAnchor>
  <xdr:twoCellAnchor editAs="oneCell">
    <xdr:from>
      <xdr:col>0</xdr:col>
      <xdr:colOff>212913</xdr:colOff>
      <xdr:row>61</xdr:row>
      <xdr:rowOff>112058</xdr:rowOff>
    </xdr:from>
    <xdr:to>
      <xdr:col>7</xdr:col>
      <xdr:colOff>493816</xdr:colOff>
      <xdr:row>77</xdr:row>
      <xdr:rowOff>94033</xdr:rowOff>
    </xdr:to>
    <xdr:pic>
      <xdr:nvPicPr>
        <xdr:cNvPr id="5" name="Imagen 4">
          <a:extLst>
            <a:ext uri="{FF2B5EF4-FFF2-40B4-BE49-F238E27FC236}">
              <a16:creationId xmlns:a16="http://schemas.microsoft.com/office/drawing/2014/main" id="{5A3D6C48-F3A1-40CE-B466-28EBE8518F76}"/>
            </a:ext>
          </a:extLst>
        </xdr:cNvPr>
        <xdr:cNvPicPr>
          <a:picLocks noChangeAspect="1"/>
        </xdr:cNvPicPr>
      </xdr:nvPicPr>
      <xdr:blipFill>
        <a:blip xmlns:r="http://schemas.openxmlformats.org/officeDocument/2006/relationships" r:embed="rId2"/>
        <a:stretch>
          <a:fillRect/>
        </a:stretch>
      </xdr:blipFill>
      <xdr:spPr>
        <a:xfrm>
          <a:off x="212913" y="12617823"/>
          <a:ext cx="5614903" cy="3029975"/>
        </a:xfrm>
        <a:prstGeom prst="rect">
          <a:avLst/>
        </a:prstGeom>
      </xdr:spPr>
    </xdr:pic>
    <xdr:clientData/>
  </xdr:twoCellAnchor>
  <xdr:twoCellAnchor editAs="oneCell">
    <xdr:from>
      <xdr:col>0</xdr:col>
      <xdr:colOff>0</xdr:colOff>
      <xdr:row>82</xdr:row>
      <xdr:rowOff>22412</xdr:rowOff>
    </xdr:from>
    <xdr:to>
      <xdr:col>7</xdr:col>
      <xdr:colOff>274806</xdr:colOff>
      <xdr:row>91</xdr:row>
      <xdr:rowOff>173450</xdr:rowOff>
    </xdr:to>
    <xdr:pic>
      <xdr:nvPicPr>
        <xdr:cNvPr id="6" name="Imagen 5">
          <a:extLst>
            <a:ext uri="{FF2B5EF4-FFF2-40B4-BE49-F238E27FC236}">
              <a16:creationId xmlns:a16="http://schemas.microsoft.com/office/drawing/2014/main" id="{D3317E50-BB08-4670-BCE2-3EEB3BA84461}"/>
            </a:ext>
          </a:extLst>
        </xdr:cNvPr>
        <xdr:cNvPicPr>
          <a:picLocks noChangeAspect="1"/>
        </xdr:cNvPicPr>
      </xdr:nvPicPr>
      <xdr:blipFill>
        <a:blip xmlns:r="http://schemas.openxmlformats.org/officeDocument/2006/relationships" r:embed="rId3"/>
        <a:stretch>
          <a:fillRect/>
        </a:stretch>
      </xdr:blipFill>
      <xdr:spPr>
        <a:xfrm>
          <a:off x="0" y="16528677"/>
          <a:ext cx="5608806" cy="1865538"/>
        </a:xfrm>
        <a:prstGeom prst="rect">
          <a:avLst/>
        </a:prstGeom>
      </xdr:spPr>
    </xdr:pic>
    <xdr:clientData/>
  </xdr:twoCellAnchor>
  <xdr:twoCellAnchor editAs="oneCell">
    <xdr:from>
      <xdr:col>0</xdr:col>
      <xdr:colOff>476251</xdr:colOff>
      <xdr:row>0</xdr:row>
      <xdr:rowOff>0</xdr:rowOff>
    </xdr:from>
    <xdr:to>
      <xdr:col>2</xdr:col>
      <xdr:colOff>550334</xdr:colOff>
      <xdr:row>2</xdr:row>
      <xdr:rowOff>198782</xdr:rowOff>
    </xdr:to>
    <xdr:pic>
      <xdr:nvPicPr>
        <xdr:cNvPr id="9" name="Imagen 8">
          <a:hlinkClick xmlns:r="http://schemas.openxmlformats.org/officeDocument/2006/relationships" r:id="rId4"/>
          <a:extLst>
            <a:ext uri="{FF2B5EF4-FFF2-40B4-BE49-F238E27FC236}">
              <a16:creationId xmlns:a16="http://schemas.microsoft.com/office/drawing/2014/main" id="{642A01BA-663A-42F1-9D56-3BCE63AA9A60}"/>
            </a:ext>
          </a:extLst>
        </xdr:cNvPr>
        <xdr:cNvPicPr>
          <a:picLocks noChangeAspect="1"/>
        </xdr:cNvPicPr>
      </xdr:nvPicPr>
      <xdr:blipFill>
        <a:blip xmlns:r="http://schemas.openxmlformats.org/officeDocument/2006/relationships" r:embed="rId5"/>
        <a:stretch>
          <a:fillRect/>
        </a:stretch>
      </xdr:blipFill>
      <xdr:spPr>
        <a:xfrm>
          <a:off x="476251" y="0"/>
          <a:ext cx="1598083" cy="8337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7</xdr:col>
      <xdr:colOff>280903</xdr:colOff>
      <xdr:row>20</xdr:row>
      <xdr:rowOff>48838</xdr:rowOff>
    </xdr:to>
    <xdr:pic>
      <xdr:nvPicPr>
        <xdr:cNvPr id="7" name="Imagen 6">
          <a:extLst>
            <a:ext uri="{FF2B5EF4-FFF2-40B4-BE49-F238E27FC236}">
              <a16:creationId xmlns:a16="http://schemas.microsoft.com/office/drawing/2014/main" id="{4AB938C4-E292-4660-8887-2D549073B527}"/>
            </a:ext>
          </a:extLst>
        </xdr:cNvPr>
        <xdr:cNvPicPr>
          <a:picLocks noChangeAspect="1"/>
        </xdr:cNvPicPr>
      </xdr:nvPicPr>
      <xdr:blipFill>
        <a:blip xmlns:r="http://schemas.openxmlformats.org/officeDocument/2006/relationships" r:embed="rId1"/>
        <a:stretch>
          <a:fillRect/>
        </a:stretch>
      </xdr:blipFill>
      <xdr:spPr>
        <a:xfrm>
          <a:off x="0" y="5270500"/>
          <a:ext cx="5614903" cy="810838"/>
        </a:xfrm>
        <a:prstGeom prst="rect">
          <a:avLst/>
        </a:prstGeom>
      </xdr:spPr>
    </xdr:pic>
    <xdr:clientData/>
  </xdr:twoCellAnchor>
  <xdr:twoCellAnchor editAs="oneCell">
    <xdr:from>
      <xdr:col>0</xdr:col>
      <xdr:colOff>0</xdr:colOff>
      <xdr:row>21</xdr:row>
      <xdr:rowOff>0</xdr:rowOff>
    </xdr:from>
    <xdr:to>
      <xdr:col>7</xdr:col>
      <xdr:colOff>280903</xdr:colOff>
      <xdr:row>30</xdr:row>
      <xdr:rowOff>53493</xdr:rowOff>
    </xdr:to>
    <xdr:pic>
      <xdr:nvPicPr>
        <xdr:cNvPr id="8" name="Imagen 7">
          <a:extLst>
            <a:ext uri="{FF2B5EF4-FFF2-40B4-BE49-F238E27FC236}">
              <a16:creationId xmlns:a16="http://schemas.microsoft.com/office/drawing/2014/main" id="{40436905-55C3-4CF8-98A6-CE0B8120005D}"/>
            </a:ext>
          </a:extLst>
        </xdr:cNvPr>
        <xdr:cNvPicPr>
          <a:picLocks noChangeAspect="1"/>
        </xdr:cNvPicPr>
      </xdr:nvPicPr>
      <xdr:blipFill>
        <a:blip xmlns:r="http://schemas.openxmlformats.org/officeDocument/2006/relationships" r:embed="rId2"/>
        <a:stretch>
          <a:fillRect/>
        </a:stretch>
      </xdr:blipFill>
      <xdr:spPr>
        <a:xfrm>
          <a:off x="0" y="6223000"/>
          <a:ext cx="5614903" cy="1767993"/>
        </a:xfrm>
        <a:prstGeom prst="rect">
          <a:avLst/>
        </a:prstGeom>
      </xdr:spPr>
    </xdr:pic>
    <xdr:clientData/>
  </xdr:twoCellAnchor>
  <xdr:twoCellAnchor editAs="oneCell">
    <xdr:from>
      <xdr:col>0</xdr:col>
      <xdr:colOff>84666</xdr:colOff>
      <xdr:row>36</xdr:row>
      <xdr:rowOff>74083</xdr:rowOff>
    </xdr:from>
    <xdr:to>
      <xdr:col>7</xdr:col>
      <xdr:colOff>152190</xdr:colOff>
      <xdr:row>39</xdr:row>
      <xdr:rowOff>635846</xdr:rowOff>
    </xdr:to>
    <xdr:pic>
      <xdr:nvPicPr>
        <xdr:cNvPr id="10" name="Imagen 9">
          <a:extLst>
            <a:ext uri="{FF2B5EF4-FFF2-40B4-BE49-F238E27FC236}">
              <a16:creationId xmlns:a16="http://schemas.microsoft.com/office/drawing/2014/main" id="{772C5CAF-C01D-4F3B-A0DF-EC2D6F847F88}"/>
            </a:ext>
          </a:extLst>
        </xdr:cNvPr>
        <xdr:cNvPicPr>
          <a:picLocks noChangeAspect="1"/>
        </xdr:cNvPicPr>
      </xdr:nvPicPr>
      <xdr:blipFill>
        <a:blip xmlns:r="http://schemas.openxmlformats.org/officeDocument/2006/relationships" r:embed="rId3"/>
        <a:stretch>
          <a:fillRect/>
        </a:stretch>
      </xdr:blipFill>
      <xdr:spPr>
        <a:xfrm>
          <a:off x="84666" y="9154583"/>
          <a:ext cx="5401524" cy="2932430"/>
        </a:xfrm>
        <a:prstGeom prst="rect">
          <a:avLst/>
        </a:prstGeom>
      </xdr:spPr>
    </xdr:pic>
    <xdr:clientData/>
  </xdr:twoCellAnchor>
  <xdr:twoCellAnchor editAs="oneCell">
    <xdr:from>
      <xdr:col>0</xdr:col>
      <xdr:colOff>254000</xdr:colOff>
      <xdr:row>42</xdr:row>
      <xdr:rowOff>190500</xdr:rowOff>
    </xdr:from>
    <xdr:to>
      <xdr:col>7</xdr:col>
      <xdr:colOff>534903</xdr:colOff>
      <xdr:row>50</xdr:row>
      <xdr:rowOff>34405</xdr:rowOff>
    </xdr:to>
    <xdr:pic>
      <xdr:nvPicPr>
        <xdr:cNvPr id="11" name="Imagen 10">
          <a:extLst>
            <a:ext uri="{FF2B5EF4-FFF2-40B4-BE49-F238E27FC236}">
              <a16:creationId xmlns:a16="http://schemas.microsoft.com/office/drawing/2014/main" id="{025B4881-21BF-44C7-8741-5D50D7957D9D}"/>
            </a:ext>
          </a:extLst>
        </xdr:cNvPr>
        <xdr:cNvPicPr>
          <a:picLocks noChangeAspect="1"/>
        </xdr:cNvPicPr>
      </xdr:nvPicPr>
      <xdr:blipFill>
        <a:blip xmlns:r="http://schemas.openxmlformats.org/officeDocument/2006/relationships" r:embed="rId4"/>
        <a:stretch>
          <a:fillRect/>
        </a:stretch>
      </xdr:blipFill>
      <xdr:spPr>
        <a:xfrm>
          <a:off x="254000" y="16552333"/>
          <a:ext cx="5614903" cy="5230821"/>
        </a:xfrm>
        <a:prstGeom prst="rect">
          <a:avLst/>
        </a:prstGeom>
      </xdr:spPr>
    </xdr:pic>
    <xdr:clientData/>
  </xdr:twoCellAnchor>
  <xdr:twoCellAnchor editAs="oneCell">
    <xdr:from>
      <xdr:col>0</xdr:col>
      <xdr:colOff>95250</xdr:colOff>
      <xdr:row>148</xdr:row>
      <xdr:rowOff>169333</xdr:rowOff>
    </xdr:from>
    <xdr:to>
      <xdr:col>7</xdr:col>
      <xdr:colOff>376153</xdr:colOff>
      <xdr:row>158</xdr:row>
      <xdr:rowOff>50616</xdr:rowOff>
    </xdr:to>
    <xdr:pic>
      <xdr:nvPicPr>
        <xdr:cNvPr id="2" name="Imagen 1">
          <a:extLst>
            <a:ext uri="{FF2B5EF4-FFF2-40B4-BE49-F238E27FC236}">
              <a16:creationId xmlns:a16="http://schemas.microsoft.com/office/drawing/2014/main" id="{D0969FE9-D4CC-49C6-B581-B30494202495}"/>
            </a:ext>
          </a:extLst>
        </xdr:cNvPr>
        <xdr:cNvPicPr>
          <a:picLocks noChangeAspect="1"/>
        </xdr:cNvPicPr>
      </xdr:nvPicPr>
      <xdr:blipFill>
        <a:blip xmlns:r="http://schemas.openxmlformats.org/officeDocument/2006/relationships" r:embed="rId5"/>
        <a:stretch>
          <a:fillRect/>
        </a:stretch>
      </xdr:blipFill>
      <xdr:spPr>
        <a:xfrm>
          <a:off x="95250" y="51308000"/>
          <a:ext cx="5614903" cy="1786283"/>
        </a:xfrm>
        <a:prstGeom prst="rect">
          <a:avLst/>
        </a:prstGeom>
      </xdr:spPr>
    </xdr:pic>
    <xdr:clientData/>
  </xdr:twoCellAnchor>
  <xdr:twoCellAnchor editAs="oneCell">
    <xdr:from>
      <xdr:col>0</xdr:col>
      <xdr:colOff>603249</xdr:colOff>
      <xdr:row>0</xdr:row>
      <xdr:rowOff>0</xdr:rowOff>
    </xdr:from>
    <xdr:to>
      <xdr:col>3</xdr:col>
      <xdr:colOff>20543</xdr:colOff>
      <xdr:row>3</xdr:row>
      <xdr:rowOff>42008</xdr:rowOff>
    </xdr:to>
    <xdr:pic>
      <xdr:nvPicPr>
        <xdr:cNvPr id="9" name="Imagen 8">
          <a:hlinkClick xmlns:r="http://schemas.openxmlformats.org/officeDocument/2006/relationships" r:id="rId6"/>
          <a:extLst>
            <a:ext uri="{FF2B5EF4-FFF2-40B4-BE49-F238E27FC236}">
              <a16:creationId xmlns:a16="http://schemas.microsoft.com/office/drawing/2014/main" id="{34EA4A10-8D80-488F-8461-534F8F31A1A7}"/>
            </a:ext>
          </a:extLst>
        </xdr:cNvPr>
        <xdr:cNvPicPr>
          <a:picLocks noChangeAspect="1"/>
        </xdr:cNvPicPr>
      </xdr:nvPicPr>
      <xdr:blipFill>
        <a:blip xmlns:r="http://schemas.openxmlformats.org/officeDocument/2006/relationships" r:embed="rId7"/>
        <a:stretch>
          <a:fillRect/>
        </a:stretch>
      </xdr:blipFill>
      <xdr:spPr>
        <a:xfrm>
          <a:off x="603249" y="0"/>
          <a:ext cx="1703294" cy="88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546100</xdr:colOff>
      <xdr:row>0</xdr:row>
      <xdr:rowOff>31751</xdr:rowOff>
    </xdr:from>
    <xdr:to>
      <xdr:col>2</xdr:col>
      <xdr:colOff>603250</xdr:colOff>
      <xdr:row>3</xdr:row>
      <xdr:rowOff>18499</xdr:rowOff>
    </xdr:to>
    <xdr:pic>
      <xdr:nvPicPr>
        <xdr:cNvPr id="3" name="Imagen 2">
          <a:hlinkClick xmlns:r="http://schemas.openxmlformats.org/officeDocument/2006/relationships" r:id="rId1"/>
          <a:extLst>
            <a:ext uri="{FF2B5EF4-FFF2-40B4-BE49-F238E27FC236}">
              <a16:creationId xmlns:a16="http://schemas.microsoft.com/office/drawing/2014/main" id="{0BE92185-1B70-4975-9412-AB72786B61CD}"/>
            </a:ext>
          </a:extLst>
        </xdr:cNvPr>
        <xdr:cNvPicPr>
          <a:picLocks noChangeAspect="1"/>
        </xdr:cNvPicPr>
      </xdr:nvPicPr>
      <xdr:blipFill>
        <a:blip xmlns:r="http://schemas.openxmlformats.org/officeDocument/2006/relationships" r:embed="rId2"/>
        <a:stretch>
          <a:fillRect/>
        </a:stretch>
      </xdr:blipFill>
      <xdr:spPr>
        <a:xfrm>
          <a:off x="546100" y="31751"/>
          <a:ext cx="1581150" cy="8228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3</xdr:col>
      <xdr:colOff>106507</xdr:colOff>
      <xdr:row>3</xdr:row>
      <xdr:rowOff>47357</xdr:rowOff>
    </xdr:to>
    <xdr:pic>
      <xdr:nvPicPr>
        <xdr:cNvPr id="2" name="Imagen 1">
          <a:hlinkClick xmlns:r="http://schemas.openxmlformats.org/officeDocument/2006/relationships" r:id="rId1"/>
          <a:extLst>
            <a:ext uri="{FF2B5EF4-FFF2-40B4-BE49-F238E27FC236}">
              <a16:creationId xmlns:a16="http://schemas.microsoft.com/office/drawing/2014/main" id="{D3B338BD-DACC-42E2-A518-00A62872084F}"/>
            </a:ext>
          </a:extLst>
        </xdr:cNvPr>
        <xdr:cNvPicPr>
          <a:picLocks noChangeAspect="1"/>
        </xdr:cNvPicPr>
      </xdr:nvPicPr>
      <xdr:blipFill>
        <a:blip xmlns:r="http://schemas.openxmlformats.org/officeDocument/2006/relationships" r:embed="rId2"/>
        <a:stretch>
          <a:fillRect/>
        </a:stretch>
      </xdr:blipFill>
      <xdr:spPr>
        <a:xfrm>
          <a:off x="828675" y="0"/>
          <a:ext cx="2402032" cy="13046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nidad%20del%20Servicio%20P&#250;blico%20de%20Empleo\Secretaria%20General\PIGA\Hoja%20de%20vida%20Indicadores%20(mode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5b8b3129b908fd62/Documentos/UAESPE/PLAN%20ANTICORRUPCI&#211;N/2016/VERSIONES/PLAN%20ANTICORUPCION-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V 1"/>
      <sheetName val="HV 2"/>
      <sheetName val="HV 3"/>
      <sheetName val="HV 4"/>
      <sheetName val="HV 5"/>
      <sheetName val="HV 6"/>
      <sheetName val="HV 7"/>
      <sheetName val="HV 8"/>
      <sheetName val="HV 9"/>
    </sheetNames>
    <sheetDataSet>
      <sheetData sheetId="0">
        <row r="17">
          <cell r="A17" t="str">
            <v>Mejorar la calidad de los servicios ofrecidos por los Prestadores del Servicio Público de Empleo</v>
          </cell>
        </row>
        <row r="18">
          <cell r="A18" t="str">
            <v>Fomentar el uso del Servicio Público de Empleo entre buscadores y empresarios</v>
          </cell>
        </row>
        <row r="19">
          <cell r="A19" t="str">
            <v>Reducir las brechas de empleabilidad a través del fortalecimiento de los servicios que ofrecen los prestadores y la articulación de la oferta interinstitucional pública y privada de servicios</v>
          </cell>
        </row>
        <row r="20">
          <cell r="A20" t="str">
            <v>Aumentar la cobertura del Servicio Público de Empleo a nivel nacional</v>
          </cell>
        </row>
        <row r="21">
          <cell r="A21" t="str">
            <v>Promover y desarrollar estrategias de atención diferencial en temas de gestión y colocación para poblaciones con dificil vinculación al mercado de trabajo</v>
          </cell>
        </row>
        <row r="22">
          <cell r="A22" t="str">
            <v>Convertir al SPE en referente de información de oferta y demanda laboral</v>
          </cell>
        </row>
        <row r="23">
          <cell r="A23" t="str">
            <v>Fortalecer el Servicio Público de Empleo con enfoque regional</v>
          </cell>
        </row>
        <row r="24">
          <cell r="A24" t="str">
            <v>Garantizar el servicio y atención al Ciudadano a través de diferentes canales.</v>
          </cell>
        </row>
        <row r="25">
          <cell r="A25" t="str">
            <v>Fortalecer la gestión institucional para el buen gobierno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mailto:angi.velasquez@serviciodeempleo.gov.co" TargetMode="External"/><Relationship Id="rId18" Type="http://schemas.openxmlformats.org/officeDocument/2006/relationships/hyperlink" Target="mailto:maria.gaitan@serviciodeempleo.gov.co" TargetMode="External"/><Relationship Id="rId26" Type="http://schemas.openxmlformats.org/officeDocument/2006/relationships/hyperlink" Target="mailto:juan.pulido@serviciodeempleo.gov.co" TargetMode="External"/><Relationship Id="rId39" Type="http://schemas.openxmlformats.org/officeDocument/2006/relationships/hyperlink" Target="mailto:carlos.garzon@serviciodeempleo.gov.co" TargetMode="External"/><Relationship Id="rId21" Type="http://schemas.openxmlformats.org/officeDocument/2006/relationships/hyperlink" Target="mailto:juan.velez@serviciodeempleo.gov.co" TargetMode="External"/><Relationship Id="rId34" Type="http://schemas.openxmlformats.org/officeDocument/2006/relationships/hyperlink" Target="mailto:juan.pulido@serviciodeempleo.gov.co" TargetMode="External"/><Relationship Id="rId42" Type="http://schemas.openxmlformats.org/officeDocument/2006/relationships/hyperlink" Target="mailto:carlos.garzon@serviciodeempleo.gov.co" TargetMode="External"/><Relationship Id="rId47" Type="http://schemas.openxmlformats.org/officeDocument/2006/relationships/hyperlink" Target="mailto:carlos.garzon@serviciodeempleo.gov.co" TargetMode="External"/><Relationship Id="rId50" Type="http://schemas.openxmlformats.org/officeDocument/2006/relationships/hyperlink" Target="mailto:david.seijo@serviciodeempleo.gov.co" TargetMode="External"/><Relationship Id="rId55" Type="http://schemas.openxmlformats.org/officeDocument/2006/relationships/drawing" Target="../drawings/drawing4.xml"/><Relationship Id="rId7" Type="http://schemas.openxmlformats.org/officeDocument/2006/relationships/hyperlink" Target="mailto:juan.pulido@serviciodeempleo.gov.co" TargetMode="External"/><Relationship Id="rId2" Type="http://schemas.openxmlformats.org/officeDocument/2006/relationships/hyperlink" Target="mailto:juan.pulido@serviciodeempleo.gov.co" TargetMode="External"/><Relationship Id="rId16" Type="http://schemas.openxmlformats.org/officeDocument/2006/relationships/hyperlink" Target="mailto:maria.gaitan@serviciodeempleo.gov.co" TargetMode="External"/><Relationship Id="rId29" Type="http://schemas.openxmlformats.org/officeDocument/2006/relationships/hyperlink" Target="mailto:maria.gaitan@serviciodeempleo.gov.co" TargetMode="External"/><Relationship Id="rId11" Type="http://schemas.openxmlformats.org/officeDocument/2006/relationships/hyperlink" Target="mailto:juan.pulido@serviciodeempleo.gov.co" TargetMode="External"/><Relationship Id="rId24" Type="http://schemas.openxmlformats.org/officeDocument/2006/relationships/hyperlink" Target="mailto:juan.velez@serviciodeempleo.gov.co" TargetMode="External"/><Relationship Id="rId32" Type="http://schemas.openxmlformats.org/officeDocument/2006/relationships/hyperlink" Target="mailto:juan.bello@serviciodeempleo.gov.co" TargetMode="External"/><Relationship Id="rId37" Type="http://schemas.openxmlformats.org/officeDocument/2006/relationships/hyperlink" Target="mailto:david.seijo@serviciodeempleo.gov.co" TargetMode="External"/><Relationship Id="rId40" Type="http://schemas.openxmlformats.org/officeDocument/2006/relationships/hyperlink" Target="mailto:juan.bello@serviciodeempleo.gov.co" TargetMode="External"/><Relationship Id="rId45" Type="http://schemas.openxmlformats.org/officeDocument/2006/relationships/hyperlink" Target="mailto:jhon.florez@serviciodeempleo.gov.co" TargetMode="External"/><Relationship Id="rId53" Type="http://schemas.openxmlformats.org/officeDocument/2006/relationships/hyperlink" Target="mailto:jhon.florez@serviciodeempleo.gov.co" TargetMode="External"/><Relationship Id="rId5" Type="http://schemas.openxmlformats.org/officeDocument/2006/relationships/hyperlink" Target="mailto:juan.pulido@serviciodeempleo.gov.co" TargetMode="External"/><Relationship Id="rId10" Type="http://schemas.openxmlformats.org/officeDocument/2006/relationships/hyperlink" Target="mailto:juan.pulido@serviciodeempleo.gov.co" TargetMode="External"/><Relationship Id="rId19" Type="http://schemas.openxmlformats.org/officeDocument/2006/relationships/hyperlink" Target="mailto:maria.gaitan@serviciodeempleo.gov.co" TargetMode="External"/><Relationship Id="rId31" Type="http://schemas.openxmlformats.org/officeDocument/2006/relationships/hyperlink" Target="mailto:maria.gaitan@serviciodeempleo.gov.co" TargetMode="External"/><Relationship Id="rId44" Type="http://schemas.openxmlformats.org/officeDocument/2006/relationships/hyperlink" Target="mailto:jhon.florez@serviciodeempleo.gov.co" TargetMode="External"/><Relationship Id="rId52" Type="http://schemas.openxmlformats.org/officeDocument/2006/relationships/hyperlink" Target="mailto:juan.velez@serviciodeempleo.gov.co" TargetMode="External"/><Relationship Id="rId4" Type="http://schemas.openxmlformats.org/officeDocument/2006/relationships/hyperlink" Target="mailto:juan.pulido@serviciodeempleo.gov.co" TargetMode="External"/><Relationship Id="rId9" Type="http://schemas.openxmlformats.org/officeDocument/2006/relationships/hyperlink" Target="mailto:juan.pulido@serviciodeempleo.gov.co" TargetMode="External"/><Relationship Id="rId14" Type="http://schemas.openxmlformats.org/officeDocument/2006/relationships/hyperlink" Target="mailto:juan.velez@serviciodeempleo.gov.co" TargetMode="External"/><Relationship Id="rId22" Type="http://schemas.openxmlformats.org/officeDocument/2006/relationships/hyperlink" Target="mailto:juan.velez@serviciodeempleo.gov.co" TargetMode="External"/><Relationship Id="rId27" Type="http://schemas.openxmlformats.org/officeDocument/2006/relationships/hyperlink" Target="mailto:juan.velez@serviciodeempleo.gov.co" TargetMode="External"/><Relationship Id="rId30" Type="http://schemas.openxmlformats.org/officeDocument/2006/relationships/hyperlink" Target="mailto:maria.gaitan@serviciodeempleo.gov.co" TargetMode="External"/><Relationship Id="rId35" Type="http://schemas.openxmlformats.org/officeDocument/2006/relationships/hyperlink" Target="mailto:david.seijo@serviciodeempleo.gov.co" TargetMode="External"/><Relationship Id="rId43" Type="http://schemas.openxmlformats.org/officeDocument/2006/relationships/hyperlink" Target="mailto:carlos.garzon@serviciodeempleo.gov.co" TargetMode="External"/><Relationship Id="rId48" Type="http://schemas.openxmlformats.org/officeDocument/2006/relationships/hyperlink" Target="mailto:juan.velez@serviciodeempleo.gov.co" TargetMode="External"/><Relationship Id="rId8" Type="http://schemas.openxmlformats.org/officeDocument/2006/relationships/hyperlink" Target="mailto:juan.pulido@serviciodeempleo.gov.co" TargetMode="External"/><Relationship Id="rId51" Type="http://schemas.openxmlformats.org/officeDocument/2006/relationships/hyperlink" Target="mailto:angi.velasquez@serviciodeempleo.gov.co" TargetMode="External"/><Relationship Id="rId3" Type="http://schemas.openxmlformats.org/officeDocument/2006/relationships/hyperlink" Target="mailto:juan.pulido@serviciodeempleo.gov.co" TargetMode="External"/><Relationship Id="rId12" Type="http://schemas.openxmlformats.org/officeDocument/2006/relationships/hyperlink" Target="mailto:juan.pulido@serviciodeempleo.gov.co" TargetMode="External"/><Relationship Id="rId17" Type="http://schemas.openxmlformats.org/officeDocument/2006/relationships/hyperlink" Target="mailto:maria.gaitan@serviciodeempleo.gov.co" TargetMode="External"/><Relationship Id="rId25" Type="http://schemas.openxmlformats.org/officeDocument/2006/relationships/hyperlink" Target="mailto:david.seijo@serviciodeempleo.gov.co" TargetMode="External"/><Relationship Id="rId33" Type="http://schemas.openxmlformats.org/officeDocument/2006/relationships/hyperlink" Target="mailto:juan.pulido@serviciodeempleo.gov.co" TargetMode="External"/><Relationship Id="rId38" Type="http://schemas.openxmlformats.org/officeDocument/2006/relationships/hyperlink" Target="mailto:carlos.garzon@serviciodeempleo.gov.co" TargetMode="External"/><Relationship Id="rId46" Type="http://schemas.openxmlformats.org/officeDocument/2006/relationships/hyperlink" Target="mailto:carlos.garzon@serviciodeempleo.gov.co" TargetMode="External"/><Relationship Id="rId20" Type="http://schemas.openxmlformats.org/officeDocument/2006/relationships/hyperlink" Target="mailto:juan.bello@serviciodeempleo.gov.co" TargetMode="External"/><Relationship Id="rId41" Type="http://schemas.openxmlformats.org/officeDocument/2006/relationships/hyperlink" Target="mailto:juan.bello@serviciodeempleo.gov.co" TargetMode="External"/><Relationship Id="rId54" Type="http://schemas.openxmlformats.org/officeDocument/2006/relationships/printerSettings" Target="../printerSettings/printerSettings3.bin"/><Relationship Id="rId1" Type="http://schemas.openxmlformats.org/officeDocument/2006/relationships/hyperlink" Target="mailto:juan.pulido@serviciodeempleo.gov.co" TargetMode="External"/><Relationship Id="rId6" Type="http://schemas.openxmlformats.org/officeDocument/2006/relationships/hyperlink" Target="mailto:juan.pulido@serviciodeempleo.gov.co" TargetMode="External"/><Relationship Id="rId15" Type="http://schemas.openxmlformats.org/officeDocument/2006/relationships/hyperlink" Target="mailto:juan.velez@serviciodeempleo.gov.co" TargetMode="External"/><Relationship Id="rId23" Type="http://schemas.openxmlformats.org/officeDocument/2006/relationships/hyperlink" Target="mailto:juan.velez@serviciodeempleo.gov.co" TargetMode="External"/><Relationship Id="rId28" Type="http://schemas.openxmlformats.org/officeDocument/2006/relationships/hyperlink" Target="mailto:juan.velez@serviciodeempleo.gov.co" TargetMode="External"/><Relationship Id="rId36" Type="http://schemas.openxmlformats.org/officeDocument/2006/relationships/hyperlink" Target="mailto:david.seijo@serviciodeempleo.gov.co" TargetMode="External"/><Relationship Id="rId49" Type="http://schemas.openxmlformats.org/officeDocument/2006/relationships/hyperlink" Target="mailto:juan.velez@serviciodeempleo.gov.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3C14-4033-4DF4-A5DF-6923A76A7AF5}">
  <dimension ref="A1:M34"/>
  <sheetViews>
    <sheetView tabSelected="1" zoomScale="130" zoomScaleNormal="130" workbookViewId="0">
      <selection activeCell="A17" sqref="A17:M17"/>
    </sheetView>
  </sheetViews>
  <sheetFormatPr baseColWidth="10" defaultRowHeight="16.5" x14ac:dyDescent="0.3"/>
  <cols>
    <col min="1" max="13" width="11.42578125" style="2"/>
  </cols>
  <sheetData>
    <row r="1" spans="1:13" ht="15" x14ac:dyDescent="0.25">
      <c r="A1" s="260" t="s">
        <v>678</v>
      </c>
      <c r="B1" s="260"/>
      <c r="C1" s="260"/>
      <c r="D1" s="260"/>
      <c r="E1" s="260"/>
      <c r="F1" s="260"/>
      <c r="G1" s="260"/>
      <c r="H1" s="260"/>
      <c r="I1" s="260"/>
      <c r="J1" s="260"/>
      <c r="K1" s="260"/>
      <c r="L1" s="260"/>
      <c r="M1" s="260"/>
    </row>
    <row r="2" spans="1:13" ht="15" x14ac:dyDescent="0.25">
      <c r="A2" s="260"/>
      <c r="B2" s="260"/>
      <c r="C2" s="260"/>
      <c r="D2" s="260"/>
      <c r="E2" s="260"/>
      <c r="F2" s="260"/>
      <c r="G2" s="260"/>
      <c r="H2" s="260"/>
      <c r="I2" s="260"/>
      <c r="J2" s="260"/>
      <c r="K2" s="260"/>
      <c r="L2" s="260"/>
      <c r="M2" s="260"/>
    </row>
    <row r="3" spans="1:13" ht="15" x14ac:dyDescent="0.25">
      <c r="A3" s="260"/>
      <c r="B3" s="260"/>
      <c r="C3" s="260"/>
      <c r="D3" s="260"/>
      <c r="E3" s="260"/>
      <c r="F3" s="260"/>
      <c r="G3" s="260"/>
      <c r="H3" s="260"/>
      <c r="I3" s="260"/>
      <c r="J3" s="260"/>
      <c r="K3" s="260"/>
      <c r="L3" s="260"/>
      <c r="M3" s="260"/>
    </row>
    <row r="4" spans="1:13" ht="15" x14ac:dyDescent="0.25">
      <c r="A4" s="260"/>
      <c r="B4" s="260"/>
      <c r="C4" s="260"/>
      <c r="D4" s="260"/>
      <c r="E4" s="260"/>
      <c r="F4" s="260"/>
      <c r="G4" s="260"/>
      <c r="H4" s="260"/>
      <c r="I4" s="260"/>
      <c r="J4" s="260"/>
      <c r="K4" s="260"/>
      <c r="L4" s="260"/>
      <c r="M4" s="260"/>
    </row>
    <row r="5" spans="1:13" ht="15" x14ac:dyDescent="0.25">
      <c r="A5" s="260"/>
      <c r="B5" s="260"/>
      <c r="C5" s="260"/>
      <c r="D5" s="260"/>
      <c r="E5" s="260"/>
      <c r="F5" s="260"/>
      <c r="G5" s="260"/>
      <c r="H5" s="260"/>
      <c r="I5" s="260"/>
      <c r="J5" s="260"/>
      <c r="K5" s="260"/>
      <c r="L5" s="260"/>
      <c r="M5" s="260"/>
    </row>
    <row r="6" spans="1:13" ht="15" x14ac:dyDescent="0.25">
      <c r="A6" s="260"/>
      <c r="B6" s="260"/>
      <c r="C6" s="260"/>
      <c r="D6" s="260"/>
      <c r="E6" s="260"/>
      <c r="F6" s="260"/>
      <c r="G6" s="260"/>
      <c r="H6" s="260"/>
      <c r="I6" s="260"/>
      <c r="J6" s="260"/>
      <c r="K6" s="260"/>
      <c r="L6" s="260"/>
      <c r="M6" s="260"/>
    </row>
    <row r="7" spans="1:13" ht="15" x14ac:dyDescent="0.25">
      <c r="A7" s="260"/>
      <c r="B7" s="260"/>
      <c r="C7" s="260"/>
      <c r="D7" s="260"/>
      <c r="E7" s="260"/>
      <c r="F7" s="260"/>
      <c r="G7" s="260"/>
      <c r="H7" s="260"/>
      <c r="I7" s="260"/>
      <c r="J7" s="260"/>
      <c r="K7" s="260"/>
      <c r="L7" s="260"/>
      <c r="M7" s="260"/>
    </row>
    <row r="8" spans="1:13" ht="30" customHeight="1" x14ac:dyDescent="0.25">
      <c r="A8" s="263" t="s">
        <v>703</v>
      </c>
      <c r="B8" s="263"/>
      <c r="C8" s="263"/>
      <c r="D8" s="263"/>
      <c r="E8" s="263"/>
      <c r="F8" s="263"/>
      <c r="G8" s="263"/>
      <c r="H8" s="263"/>
      <c r="I8" s="263"/>
      <c r="J8" s="263"/>
      <c r="K8" s="263"/>
      <c r="L8" s="263"/>
      <c r="M8" s="264"/>
    </row>
    <row r="9" spans="1:13" ht="30" customHeight="1" x14ac:dyDescent="0.25">
      <c r="A9" s="258" t="s">
        <v>0</v>
      </c>
      <c r="B9" s="258"/>
      <c r="C9" s="258"/>
      <c r="D9" s="258"/>
      <c r="E9" s="258"/>
      <c r="F9" s="258"/>
      <c r="G9" s="258"/>
      <c r="H9" s="258"/>
      <c r="I9" s="258"/>
      <c r="J9" s="258"/>
      <c r="K9" s="258"/>
      <c r="L9" s="258"/>
      <c r="M9" s="259"/>
    </row>
    <row r="10" spans="1:13" ht="30" customHeight="1" x14ac:dyDescent="0.25">
      <c r="A10" s="254" t="s">
        <v>1</v>
      </c>
      <c r="B10" s="254"/>
      <c r="C10" s="254"/>
      <c r="D10" s="254"/>
      <c r="E10" s="254"/>
      <c r="F10" s="254"/>
      <c r="G10" s="254"/>
      <c r="H10" s="254"/>
      <c r="I10" s="254"/>
      <c r="J10" s="254"/>
      <c r="K10" s="254"/>
      <c r="L10" s="254"/>
      <c r="M10" s="255"/>
    </row>
    <row r="11" spans="1:13" ht="30" customHeight="1" x14ac:dyDescent="0.25">
      <c r="A11" s="254" t="s">
        <v>2</v>
      </c>
      <c r="B11" s="254"/>
      <c r="C11" s="254"/>
      <c r="D11" s="254"/>
      <c r="E11" s="254"/>
      <c r="F11" s="254"/>
      <c r="G11" s="254"/>
      <c r="H11" s="254"/>
      <c r="I11" s="254"/>
      <c r="J11" s="254"/>
      <c r="K11" s="254"/>
      <c r="L11" s="254"/>
      <c r="M11" s="255"/>
    </row>
    <row r="12" spans="1:13" ht="30" customHeight="1" x14ac:dyDescent="0.25">
      <c r="A12" s="254" t="s">
        <v>205</v>
      </c>
      <c r="B12" s="254"/>
      <c r="C12" s="254"/>
      <c r="D12" s="254"/>
      <c r="E12" s="254"/>
      <c r="F12" s="254"/>
      <c r="G12" s="254"/>
      <c r="H12" s="254"/>
      <c r="I12" s="254"/>
      <c r="J12" s="254"/>
      <c r="K12" s="254"/>
      <c r="L12" s="254"/>
      <c r="M12" s="255"/>
    </row>
    <row r="13" spans="1:13" ht="30" customHeight="1" x14ac:dyDescent="0.25">
      <c r="A13" s="254" t="s">
        <v>220</v>
      </c>
      <c r="B13" s="254"/>
      <c r="C13" s="254"/>
      <c r="D13" s="254"/>
      <c r="E13" s="254"/>
      <c r="F13" s="254"/>
      <c r="G13" s="254"/>
      <c r="H13" s="254"/>
      <c r="I13" s="254"/>
      <c r="J13" s="254"/>
      <c r="K13" s="254"/>
      <c r="L13" s="254"/>
      <c r="M13" s="255"/>
    </row>
    <row r="14" spans="1:13" ht="30" customHeight="1" x14ac:dyDescent="0.25">
      <c r="A14" s="254" t="s">
        <v>254</v>
      </c>
      <c r="B14" s="254"/>
      <c r="C14" s="254"/>
      <c r="D14" s="254"/>
      <c r="E14" s="254"/>
      <c r="F14" s="254"/>
      <c r="G14" s="254"/>
      <c r="H14" s="254"/>
      <c r="I14" s="254"/>
      <c r="J14" s="254"/>
      <c r="K14" s="254"/>
      <c r="L14" s="254"/>
      <c r="M14" s="255"/>
    </row>
    <row r="15" spans="1:13" ht="30" customHeight="1" x14ac:dyDescent="0.25">
      <c r="A15" s="254" t="s">
        <v>670</v>
      </c>
      <c r="B15" s="254"/>
      <c r="C15" s="254"/>
      <c r="D15" s="254"/>
      <c r="E15" s="254"/>
      <c r="F15" s="254"/>
      <c r="G15" s="254"/>
      <c r="H15" s="254"/>
      <c r="I15" s="254"/>
      <c r="J15" s="254"/>
      <c r="K15" s="254"/>
      <c r="L15" s="254"/>
      <c r="M15" s="255"/>
    </row>
    <row r="16" spans="1:13" ht="30" customHeight="1" x14ac:dyDescent="0.25">
      <c r="A16" s="254" t="s">
        <v>671</v>
      </c>
      <c r="B16" s="254"/>
      <c r="C16" s="254"/>
      <c r="D16" s="254"/>
      <c r="E16" s="254"/>
      <c r="F16" s="254"/>
      <c r="G16" s="254"/>
      <c r="H16" s="254"/>
      <c r="I16" s="254"/>
      <c r="J16" s="254"/>
      <c r="K16" s="254"/>
      <c r="L16" s="254"/>
      <c r="M16" s="255"/>
    </row>
    <row r="17" spans="1:13" ht="30" customHeight="1" x14ac:dyDescent="0.25">
      <c r="A17" s="261" t="s">
        <v>672</v>
      </c>
      <c r="B17" s="261"/>
      <c r="C17" s="261"/>
      <c r="D17" s="261"/>
      <c r="E17" s="261"/>
      <c r="F17" s="261"/>
      <c r="G17" s="261"/>
      <c r="H17" s="261"/>
      <c r="I17" s="261"/>
      <c r="J17" s="261"/>
      <c r="K17" s="261"/>
      <c r="L17" s="261"/>
      <c r="M17" s="262"/>
    </row>
    <row r="18" spans="1:13" ht="30" customHeight="1" x14ac:dyDescent="0.25">
      <c r="A18" s="254" t="s">
        <v>673</v>
      </c>
      <c r="B18" s="254"/>
      <c r="C18" s="254"/>
      <c r="D18" s="254"/>
      <c r="E18" s="254"/>
      <c r="F18" s="254"/>
      <c r="G18" s="254"/>
      <c r="H18" s="254"/>
      <c r="I18" s="254"/>
      <c r="J18" s="254"/>
      <c r="K18" s="254"/>
      <c r="L18" s="254"/>
      <c r="M18" s="255"/>
    </row>
    <row r="19" spans="1:13" ht="30" customHeight="1" x14ac:dyDescent="0.25">
      <c r="A19" s="258" t="s">
        <v>674</v>
      </c>
      <c r="B19" s="258"/>
      <c r="C19" s="258"/>
      <c r="D19" s="258"/>
      <c r="E19" s="258"/>
      <c r="F19" s="258"/>
      <c r="G19" s="258"/>
      <c r="H19" s="258"/>
      <c r="I19" s="258"/>
      <c r="J19" s="258"/>
      <c r="K19" s="258"/>
      <c r="L19" s="258"/>
      <c r="M19" s="259"/>
    </row>
    <row r="20" spans="1:13" ht="30" customHeight="1" x14ac:dyDescent="0.25">
      <c r="A20" s="254" t="s">
        <v>675</v>
      </c>
      <c r="B20" s="254"/>
      <c r="C20" s="254"/>
      <c r="D20" s="254"/>
      <c r="E20" s="254"/>
      <c r="F20" s="254"/>
      <c r="G20" s="254"/>
      <c r="H20" s="254"/>
      <c r="I20" s="254"/>
      <c r="J20" s="254"/>
      <c r="K20" s="254"/>
      <c r="L20" s="254"/>
      <c r="M20" s="255"/>
    </row>
    <row r="21" spans="1:13" ht="30" customHeight="1" x14ac:dyDescent="0.25">
      <c r="A21" s="254" t="s">
        <v>676</v>
      </c>
      <c r="B21" s="254"/>
      <c r="C21" s="254"/>
      <c r="D21" s="254"/>
      <c r="E21" s="254"/>
      <c r="F21" s="254"/>
      <c r="G21" s="254"/>
      <c r="H21" s="254"/>
      <c r="I21" s="254"/>
      <c r="J21" s="254"/>
      <c r="K21" s="254"/>
      <c r="L21" s="254"/>
      <c r="M21" s="255"/>
    </row>
    <row r="22" spans="1:13" ht="30" customHeight="1" x14ac:dyDescent="0.25">
      <c r="A22" s="254" t="s">
        <v>677</v>
      </c>
      <c r="B22" s="254"/>
      <c r="C22" s="254"/>
      <c r="D22" s="254"/>
      <c r="E22" s="254"/>
      <c r="F22" s="254"/>
      <c r="G22" s="254"/>
      <c r="H22" s="254"/>
      <c r="I22" s="254"/>
      <c r="J22" s="254"/>
      <c r="K22" s="254"/>
      <c r="L22" s="254"/>
      <c r="M22" s="255"/>
    </row>
    <row r="23" spans="1:13" ht="30" customHeight="1" x14ac:dyDescent="0.25">
      <c r="A23" s="254" t="s">
        <v>682</v>
      </c>
      <c r="B23" s="254"/>
      <c r="C23" s="254"/>
      <c r="D23" s="254"/>
      <c r="E23" s="254"/>
      <c r="F23" s="254"/>
      <c r="G23" s="254"/>
      <c r="H23" s="254"/>
      <c r="I23" s="254"/>
      <c r="J23" s="254"/>
      <c r="K23" s="254"/>
      <c r="L23" s="254"/>
      <c r="M23" s="255"/>
    </row>
    <row r="24" spans="1:13" ht="30" customHeight="1" x14ac:dyDescent="0.25">
      <c r="A24" s="254" t="s">
        <v>679</v>
      </c>
      <c r="B24" s="254"/>
      <c r="C24" s="254"/>
      <c r="D24" s="254"/>
      <c r="E24" s="254"/>
      <c r="F24" s="254"/>
      <c r="G24" s="254"/>
      <c r="H24" s="254"/>
      <c r="I24" s="254"/>
      <c r="J24" s="254"/>
      <c r="K24" s="254"/>
      <c r="L24" s="254"/>
      <c r="M24" s="255"/>
    </row>
    <row r="25" spans="1:13" ht="30" customHeight="1" x14ac:dyDescent="0.25">
      <c r="A25" s="254" t="s">
        <v>680</v>
      </c>
      <c r="B25" s="254"/>
      <c r="C25" s="254"/>
      <c r="D25" s="254"/>
      <c r="E25" s="254"/>
      <c r="F25" s="254"/>
      <c r="G25" s="254"/>
      <c r="H25" s="254"/>
      <c r="I25" s="254"/>
      <c r="J25" s="254"/>
      <c r="K25" s="254"/>
      <c r="L25" s="254"/>
      <c r="M25" s="255"/>
    </row>
    <row r="26" spans="1:13" ht="30" customHeight="1" x14ac:dyDescent="0.25">
      <c r="A26" s="254" t="s">
        <v>681</v>
      </c>
      <c r="B26" s="254"/>
      <c r="C26" s="254"/>
      <c r="D26" s="254"/>
      <c r="E26" s="254"/>
      <c r="F26" s="254"/>
      <c r="G26" s="254"/>
      <c r="H26" s="254"/>
      <c r="I26" s="254"/>
      <c r="J26" s="254"/>
      <c r="K26" s="254"/>
      <c r="L26" s="254"/>
      <c r="M26" s="255"/>
    </row>
    <row r="27" spans="1:13" ht="30" customHeight="1" x14ac:dyDescent="0.25">
      <c r="A27" s="258" t="s">
        <v>766</v>
      </c>
      <c r="B27" s="258"/>
      <c r="C27" s="258"/>
      <c r="D27" s="258"/>
      <c r="E27" s="258"/>
      <c r="F27" s="258"/>
      <c r="G27" s="258"/>
      <c r="H27" s="258"/>
      <c r="I27" s="258"/>
      <c r="J27" s="258"/>
      <c r="K27" s="258"/>
      <c r="L27" s="258"/>
      <c r="M27" s="259"/>
    </row>
    <row r="28" spans="1:13" ht="30" customHeight="1" x14ac:dyDescent="0.25">
      <c r="A28" s="254" t="s">
        <v>767</v>
      </c>
      <c r="B28" s="254"/>
      <c r="C28" s="254"/>
      <c r="D28" s="254"/>
      <c r="E28" s="254"/>
      <c r="F28" s="254"/>
      <c r="G28" s="254"/>
      <c r="H28" s="254"/>
      <c r="I28" s="254"/>
      <c r="J28" s="254"/>
      <c r="K28" s="254"/>
      <c r="L28" s="254"/>
      <c r="M28" s="255"/>
    </row>
    <row r="29" spans="1:13" ht="30" customHeight="1" x14ac:dyDescent="0.25">
      <c r="A29" s="254" t="s">
        <v>956</v>
      </c>
      <c r="B29" s="254"/>
      <c r="C29" s="254"/>
      <c r="D29" s="254"/>
      <c r="E29" s="254"/>
      <c r="F29" s="254"/>
      <c r="G29" s="254"/>
      <c r="H29" s="254"/>
      <c r="I29" s="254"/>
      <c r="J29" s="254"/>
      <c r="K29" s="254"/>
      <c r="L29" s="254"/>
      <c r="M29" s="255"/>
    </row>
    <row r="30" spans="1:13" ht="30" customHeight="1" x14ac:dyDescent="0.25">
      <c r="A30" s="254" t="s">
        <v>957</v>
      </c>
      <c r="B30" s="254"/>
      <c r="C30" s="254"/>
      <c r="D30" s="254"/>
      <c r="E30" s="254"/>
      <c r="F30" s="254"/>
      <c r="G30" s="254"/>
      <c r="H30" s="254"/>
      <c r="I30" s="254"/>
      <c r="J30" s="254"/>
      <c r="K30" s="254"/>
      <c r="L30" s="254"/>
      <c r="M30" s="255"/>
    </row>
    <row r="31" spans="1:13" ht="30" customHeight="1" x14ac:dyDescent="0.25">
      <c r="A31" s="254" t="s">
        <v>958</v>
      </c>
      <c r="B31" s="254"/>
      <c r="C31" s="254"/>
      <c r="D31" s="254"/>
      <c r="E31" s="254"/>
      <c r="F31" s="254"/>
      <c r="G31" s="254"/>
      <c r="H31" s="254"/>
      <c r="I31" s="254"/>
      <c r="J31" s="254"/>
      <c r="K31" s="254"/>
      <c r="L31" s="254"/>
      <c r="M31" s="255"/>
    </row>
    <row r="32" spans="1:13" ht="30" customHeight="1" x14ac:dyDescent="0.25">
      <c r="A32" s="254" t="s">
        <v>959</v>
      </c>
      <c r="B32" s="254"/>
      <c r="C32" s="254"/>
      <c r="D32" s="254"/>
      <c r="E32" s="254"/>
      <c r="F32" s="254"/>
      <c r="G32" s="254"/>
      <c r="H32" s="254"/>
      <c r="I32" s="254"/>
      <c r="J32" s="254"/>
      <c r="K32" s="254"/>
      <c r="L32" s="254"/>
      <c r="M32" s="255"/>
    </row>
    <row r="33" spans="1:13" ht="21.75" customHeight="1" x14ac:dyDescent="0.25">
      <c r="A33" s="254" t="s">
        <v>960</v>
      </c>
      <c r="B33" s="254"/>
      <c r="C33" s="254"/>
      <c r="D33" s="254"/>
      <c r="E33" s="254"/>
      <c r="F33" s="254"/>
      <c r="G33" s="254"/>
      <c r="H33" s="254"/>
      <c r="I33" s="254"/>
      <c r="J33" s="254"/>
      <c r="K33" s="254"/>
      <c r="L33" s="254"/>
      <c r="M33" s="255"/>
    </row>
    <row r="34" spans="1:13" ht="34.5" customHeight="1" x14ac:dyDescent="0.25">
      <c r="A34" s="256" t="s">
        <v>955</v>
      </c>
      <c r="B34" s="256"/>
      <c r="C34" s="256"/>
      <c r="D34" s="256"/>
      <c r="E34" s="256"/>
      <c r="F34" s="256"/>
      <c r="G34" s="256"/>
      <c r="H34" s="256"/>
      <c r="I34" s="256"/>
      <c r="J34" s="256"/>
      <c r="K34" s="256"/>
      <c r="L34" s="256"/>
      <c r="M34" s="257"/>
    </row>
  </sheetData>
  <mergeCells count="28">
    <mergeCell ref="A12:M12"/>
    <mergeCell ref="A13:M13"/>
    <mergeCell ref="A23:M23"/>
    <mergeCell ref="A24:M24"/>
    <mergeCell ref="A1:M7"/>
    <mergeCell ref="A16:M16"/>
    <mergeCell ref="A17:M17"/>
    <mergeCell ref="A18:M18"/>
    <mergeCell ref="A19:M19"/>
    <mergeCell ref="A14:M14"/>
    <mergeCell ref="A15:M15"/>
    <mergeCell ref="A9:M9"/>
    <mergeCell ref="A10:M10"/>
    <mergeCell ref="A11:M11"/>
    <mergeCell ref="A8:M8"/>
    <mergeCell ref="A25:M25"/>
    <mergeCell ref="A26:M26"/>
    <mergeCell ref="A20:M20"/>
    <mergeCell ref="A21:M21"/>
    <mergeCell ref="A22:M22"/>
    <mergeCell ref="A32:M32"/>
    <mergeCell ref="A34:M34"/>
    <mergeCell ref="A33:M33"/>
    <mergeCell ref="A27:M27"/>
    <mergeCell ref="A28:M28"/>
    <mergeCell ref="A29:M29"/>
    <mergeCell ref="A30:M30"/>
    <mergeCell ref="A31:M31"/>
  </mergeCells>
  <hyperlinks>
    <hyperlink ref="A11:M11" location="'3. Plan Anual de Vacantes '!A1" display="3. Plan Anual de Vacantes " xr:uid="{39F62740-14D8-4650-BE1E-DDA053D6F4F9}"/>
    <hyperlink ref="A10:M10" location="'2. Plan Anual de Adquisiciones'!A1" display="2. Plan Anual de Adquisiciones " xr:uid="{DFB3856A-2AEF-4E9F-AF7A-42CC66A681C4}"/>
    <hyperlink ref="A12:M12" location="'4. Plan de previsión de RH'!A1" display="4. Plan de previsión de recursos humanos " xr:uid="{F94078A2-CA59-49E7-8218-B658A3E0ABB6}"/>
    <hyperlink ref="A13:M13" location="'5. Plan Estratégico TH '!A1" display="5. Plan Estratégico de Talento Humano " xr:uid="{0A768A4D-BEEB-496C-9711-CCBD533641CD}"/>
    <hyperlink ref="A14:M14" location="'6. Plan Institucional de Capaci'!A1" display="6. Plan Institucional de Capacitación " xr:uid="{13C103BE-FA93-4C73-AB63-10C7EF8CA392}"/>
    <hyperlink ref="A15:M15" location="'7. Plan de B Social e Incentivo'!A1" display="7. Plan de Bienestar e Incentivos " xr:uid="{5D16D922-8756-4073-9F34-EA525CB36601}"/>
    <hyperlink ref="A16:M16" location="'8. Plan de SST '!A1" display="8. Plan de trabajo anual en Seguridad y salud en el trabajo " xr:uid="{0420C960-F1B7-43DA-8004-597CB8C5DBB6}"/>
    <hyperlink ref="A18:M18" location="'9.1 PAAC -GESTIÓN DEL RIESGO'!A1" display="9.1. PAAC- Gestión del Riesgo " xr:uid="{CD6EF87F-4B39-40E9-B287-8041937877F4}"/>
    <hyperlink ref="A19:M19" location="'9.1.1 PAAC -Mapa de riesgos'!A1" display="9.1. PAAC- Mapa de riesgos de corrupción " xr:uid="{B6C4B457-4EE1-472C-B4AA-3CF4228B3212}"/>
    <hyperlink ref="A20:M20" location="'9.2 PAAC- Trámites '!A1" display="9.2. PAAC- Racionalización de trámite " xr:uid="{BABFBF18-99D9-42EC-9824-049DA860968F}"/>
    <hyperlink ref="A21:M21" location="'9.3 PAAC -Rendición de cuentas '!A1" display="9.3. PAAC- Rendición de cuentas " xr:uid="{F553648E-3019-4E16-8B74-040922EA61B8}"/>
    <hyperlink ref="A22:M22" location="'9.4 PAAC- Atención al ciudadano'!A1" display="9.4. PAAC- Atención al ciudadano " xr:uid="{4866AEA0-F43E-4607-967F-F17586F64EAD}"/>
    <hyperlink ref="A23:M23" location="'9.5 PAAC- Transparencia  '!A1" display="9.5. PAAC- Transparencia y acceso a la información pública " xr:uid="{68783FF2-D96F-474D-8508-7C00141E53BF}"/>
    <hyperlink ref="A9:M9" location="'1. PINAR'!A1" display="1. Plan Insitucional de Archivos de la Entidad - PINAR " xr:uid="{3EFE572C-25B4-497B-8334-8A338F9865B2}"/>
    <hyperlink ref="A8:M8" location="'PEI '!A1" display="PLAN ESTRATÉGICO INSTITUCIONAL " xr:uid="{DC996878-1926-422B-B030-2D8A9CB1256A}"/>
    <hyperlink ref="A24:M24" location="'10. PETI'!A1" display="10. Plan Estratégico de Tecnologías de Información y las Comunicaciones - PETI " xr:uid="{125934B9-07EF-4C3D-BD59-0EAE836A8889}"/>
    <hyperlink ref="A25:M25" location="'11. Plan ries SyPI'!A1" display="11. Plan de tratamiento de riesgos de Seguridad y Privacidad de la información " xr:uid="{5094C30F-E377-4142-B56C-5ADC6A706CAC}"/>
    <hyperlink ref="A26:M26" location="'12. Plan de SyPI'!A1" display="12. Plan de seguridad y privacidad de la información " xr:uid="{6F8E1D03-56AA-44DD-9936-C767EB0595A8}"/>
    <hyperlink ref="A27:M27" location="'13. Plan de conservacion doc'!A1" display="13. Plan de conservación documental " xr:uid="{7D27D85B-A082-4491-930B-E768730C813E}"/>
    <hyperlink ref="A28:M28" location="'14. Plan de preservación digita'!A1" display="14. Plan de preservación digital " xr:uid="{67B5A339-84B9-4A1C-96E0-0361D858FD23}"/>
    <hyperlink ref="A34:M34" location="'16. PLAN DE AUSTERIDAD Y G.A'!A1" display="16. Plan de austeridad y gestión ambiental " xr:uid="{69561D3D-3F9B-4CDB-8589-7C6487AC2138}"/>
    <hyperlink ref="A29:M29" location="'15. 1PA -SUB TECNOLOGIA'!A1" display="15.1 Plan de Acción Sub Desarrollo y Tecnología " xr:uid="{EB46FCCE-49EB-449E-A838-8E6FDE41F773}"/>
    <hyperlink ref="A30:M30" location="'15.2. PA- SECRETARIA GENERAL'!A1" display="15.2. Plan de Acción Secretaria General " xr:uid="{9B2C8548-1CA3-46EA-AE54-30D367335E29}"/>
    <hyperlink ref="A31:M31" location="'15.3. DIRECCION'!A1" display="15.3. Plan de Acción Dirección General " xr:uid="{19048541-94F8-4D94-B23A-EF167D520D49}"/>
    <hyperlink ref="A32:M32" location="'15.4. SUB PROMOCION'!A1" display="15.4. Plan de Acción Sub Promoción " xr:uid="{8DA9EDD2-4BB4-4E2A-A0D2-D9C37F432183}"/>
    <hyperlink ref="A33:M33" location="'15.5. SUB ADMINISTRACION'!A1" display="15.5. Plan de Acción Sub Admon y Seguimiento" xr:uid="{5EE933F4-4CB9-4932-8BE2-9A35294A921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8502-A7ED-4A69-BA03-6FADC643AFEF}">
  <dimension ref="A1:F10"/>
  <sheetViews>
    <sheetView zoomScale="85" zoomScaleNormal="85" workbookViewId="0">
      <selection activeCell="C5" sqref="C5"/>
    </sheetView>
  </sheetViews>
  <sheetFormatPr baseColWidth="10" defaultColWidth="11.42578125" defaultRowHeight="16.5" x14ac:dyDescent="0.3"/>
  <cols>
    <col min="1" max="1" width="32.5703125" style="2" customWidth="1"/>
    <col min="2" max="2" width="5.85546875" style="2" customWidth="1"/>
    <col min="3" max="3" width="40.28515625" style="2" customWidth="1"/>
    <col min="4" max="4" width="25" style="2" customWidth="1"/>
    <col min="5" max="5" width="28.140625" style="2" customWidth="1"/>
    <col min="6" max="6" width="23.140625" style="2" customWidth="1"/>
    <col min="7" max="16384" width="11.42578125" style="2"/>
  </cols>
  <sheetData>
    <row r="1" spans="1:6" ht="22.5" customHeight="1" x14ac:dyDescent="0.3">
      <c r="A1" s="422"/>
      <c r="B1" s="423" t="s">
        <v>453</v>
      </c>
      <c r="C1" s="423"/>
      <c r="D1" s="423"/>
      <c r="E1" s="423"/>
      <c r="F1" s="423"/>
    </row>
    <row r="2" spans="1:6" ht="22.5" customHeight="1" x14ac:dyDescent="0.3">
      <c r="A2" s="422"/>
      <c r="B2" s="423"/>
      <c r="C2" s="423"/>
      <c r="D2" s="423"/>
      <c r="E2" s="423"/>
      <c r="F2" s="423"/>
    </row>
    <row r="3" spans="1:6" ht="22.5" customHeight="1" x14ac:dyDescent="0.3">
      <c r="A3" s="422"/>
      <c r="B3" s="423"/>
      <c r="C3" s="423"/>
      <c r="D3" s="423"/>
      <c r="E3" s="423"/>
      <c r="F3" s="423"/>
    </row>
    <row r="4" spans="1:6" x14ac:dyDescent="0.3">
      <c r="A4" s="126" t="s">
        <v>454</v>
      </c>
      <c r="B4" s="126"/>
      <c r="C4" s="126" t="s">
        <v>302</v>
      </c>
      <c r="D4" s="126" t="s">
        <v>455</v>
      </c>
      <c r="E4" s="126" t="s">
        <v>456</v>
      </c>
      <c r="F4" s="126" t="s">
        <v>457</v>
      </c>
    </row>
    <row r="5" spans="1:6" ht="57" customHeight="1" x14ac:dyDescent="0.3">
      <c r="A5" s="127" t="s">
        <v>458</v>
      </c>
      <c r="B5" s="128" t="s">
        <v>459</v>
      </c>
      <c r="C5" s="129" t="s">
        <v>460</v>
      </c>
      <c r="D5" s="130" t="s">
        <v>461</v>
      </c>
      <c r="E5" s="131" t="s">
        <v>462</v>
      </c>
      <c r="F5" s="132">
        <v>43554</v>
      </c>
    </row>
    <row r="6" spans="1:6" ht="57" customHeight="1" x14ac:dyDescent="0.3">
      <c r="A6" s="133" t="s">
        <v>463</v>
      </c>
      <c r="B6" s="128" t="s">
        <v>464</v>
      </c>
      <c r="C6" s="134" t="s">
        <v>465</v>
      </c>
      <c r="D6" s="130" t="s">
        <v>466</v>
      </c>
      <c r="E6" s="130" t="s">
        <v>467</v>
      </c>
      <c r="F6" s="132">
        <v>43495</v>
      </c>
    </row>
    <row r="7" spans="1:6" ht="65.25" customHeight="1" x14ac:dyDescent="0.3">
      <c r="A7" s="424" t="s">
        <v>468</v>
      </c>
      <c r="B7" s="128" t="s">
        <v>469</v>
      </c>
      <c r="C7" s="134" t="s">
        <v>470</v>
      </c>
      <c r="D7" s="130" t="s">
        <v>471</v>
      </c>
      <c r="E7" s="130" t="s">
        <v>462</v>
      </c>
      <c r="F7" s="132">
        <v>43495</v>
      </c>
    </row>
    <row r="8" spans="1:6" ht="60.75" customHeight="1" x14ac:dyDescent="0.3">
      <c r="A8" s="425"/>
      <c r="B8" s="128" t="s">
        <v>472</v>
      </c>
      <c r="C8" s="134" t="s">
        <v>473</v>
      </c>
      <c r="D8" s="130" t="s">
        <v>474</v>
      </c>
      <c r="E8" s="130" t="s">
        <v>475</v>
      </c>
      <c r="F8" s="135">
        <v>43496</v>
      </c>
    </row>
    <row r="9" spans="1:6" ht="54" customHeight="1" x14ac:dyDescent="0.3">
      <c r="A9" s="127" t="s">
        <v>476</v>
      </c>
      <c r="B9" s="128" t="s">
        <v>477</v>
      </c>
      <c r="C9" s="134" t="s">
        <v>478</v>
      </c>
      <c r="D9" s="130" t="s">
        <v>479</v>
      </c>
      <c r="E9" s="130" t="s">
        <v>480</v>
      </c>
      <c r="F9" s="132" t="s">
        <v>481</v>
      </c>
    </row>
    <row r="10" spans="1:6" ht="47.25" customHeight="1" x14ac:dyDescent="0.3">
      <c r="A10" s="133" t="s">
        <v>482</v>
      </c>
      <c r="B10" s="128" t="s">
        <v>483</v>
      </c>
      <c r="C10" s="134" t="s">
        <v>484</v>
      </c>
      <c r="D10" s="130" t="s">
        <v>485</v>
      </c>
      <c r="E10" s="130" t="s">
        <v>486</v>
      </c>
      <c r="F10" s="132" t="s">
        <v>481</v>
      </c>
    </row>
  </sheetData>
  <mergeCells count="3">
    <mergeCell ref="A1:A3"/>
    <mergeCell ref="B1:F3"/>
    <mergeCell ref="A7:A8"/>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75CF-1D20-43B6-A907-17E76C3B913D}">
  <dimension ref="A1:R13"/>
  <sheetViews>
    <sheetView zoomScale="70" zoomScaleNormal="70" workbookViewId="0">
      <selection sqref="A1:A3"/>
    </sheetView>
  </sheetViews>
  <sheetFormatPr baseColWidth="10" defaultRowHeight="15" x14ac:dyDescent="0.25"/>
  <cols>
    <col min="1" max="1" width="28" style="91" customWidth="1"/>
    <col min="2" max="2" width="45.28515625" customWidth="1"/>
    <col min="3" max="3" width="36.42578125" customWidth="1"/>
    <col min="4" max="4" width="34.5703125" customWidth="1"/>
    <col min="5" max="6" width="8.42578125" customWidth="1"/>
    <col min="7" max="7" width="10.85546875" customWidth="1"/>
    <col min="8" max="8" width="8.42578125" customWidth="1"/>
    <col min="9" max="9" width="12.28515625" customWidth="1"/>
    <col min="10" max="10" width="27.85546875" customWidth="1"/>
    <col min="11" max="11" width="8.42578125" customWidth="1"/>
    <col min="12" max="12" width="8.42578125" style="89" customWidth="1"/>
    <col min="13" max="13" width="11.28515625" customWidth="1"/>
    <col min="14" max="14" width="8.42578125" customWidth="1"/>
    <col min="15" max="15" width="12.28515625" customWidth="1"/>
    <col min="16" max="16" width="39.42578125" customWidth="1"/>
    <col min="17" max="17" width="20.140625" customWidth="1"/>
    <col min="18" max="18" width="15.42578125" customWidth="1"/>
  </cols>
  <sheetData>
    <row r="1" spans="1:18" ht="42" customHeight="1" x14ac:dyDescent="0.25">
      <c r="A1" s="426"/>
      <c r="B1" s="414" t="s">
        <v>487</v>
      </c>
      <c r="C1" s="414"/>
      <c r="D1" s="414"/>
      <c r="E1" s="414"/>
      <c r="F1" s="414"/>
      <c r="G1" s="414"/>
      <c r="H1" s="414"/>
      <c r="I1" s="414"/>
      <c r="J1" s="414"/>
      <c r="K1" s="414"/>
      <c r="L1" s="414"/>
      <c r="M1" s="414"/>
      <c r="N1" s="414"/>
      <c r="O1" s="414"/>
      <c r="P1" s="414"/>
      <c r="Q1" s="414"/>
      <c r="R1" s="414"/>
    </row>
    <row r="2" spans="1:18" x14ac:dyDescent="0.25">
      <c r="A2" s="426"/>
      <c r="B2" s="414"/>
      <c r="C2" s="414"/>
      <c r="D2" s="414"/>
      <c r="E2" s="414"/>
      <c r="F2" s="414"/>
      <c r="G2" s="414"/>
      <c r="H2" s="414"/>
      <c r="I2" s="414"/>
      <c r="J2" s="414"/>
      <c r="K2" s="414"/>
      <c r="L2" s="414"/>
      <c r="M2" s="414"/>
      <c r="N2" s="414"/>
      <c r="O2" s="414"/>
      <c r="P2" s="414"/>
      <c r="Q2" s="414"/>
      <c r="R2" s="414"/>
    </row>
    <row r="3" spans="1:18" ht="24.75" customHeight="1" x14ac:dyDescent="0.25">
      <c r="A3" s="426"/>
      <c r="B3" s="405"/>
      <c r="C3" s="405"/>
      <c r="D3" s="405"/>
      <c r="E3" s="405"/>
      <c r="F3" s="405"/>
      <c r="G3" s="405"/>
      <c r="H3" s="405"/>
      <c r="I3" s="405"/>
      <c r="J3" s="405"/>
      <c r="K3" s="405"/>
      <c r="L3" s="405"/>
      <c r="M3" s="405"/>
      <c r="N3" s="405"/>
      <c r="O3" s="405"/>
      <c r="P3" s="405"/>
      <c r="Q3" s="405"/>
      <c r="R3" s="405"/>
    </row>
    <row r="4" spans="1:18" ht="20.25" x14ac:dyDescent="0.25">
      <c r="A4" s="427" t="s">
        <v>488</v>
      </c>
      <c r="B4" s="427"/>
      <c r="C4" s="427"/>
      <c r="D4" s="427"/>
      <c r="E4" s="136" t="s">
        <v>489</v>
      </c>
      <c r="F4" s="137"/>
      <c r="G4" s="137"/>
      <c r="H4" s="137"/>
      <c r="I4" s="137"/>
      <c r="J4" s="137"/>
      <c r="K4" s="137"/>
      <c r="L4" s="138"/>
      <c r="M4" s="137"/>
      <c r="N4" s="137"/>
      <c r="O4" s="137"/>
      <c r="P4" s="137"/>
      <c r="Q4" s="137"/>
      <c r="R4" s="139"/>
    </row>
    <row r="5" spans="1:18" ht="16.5" x14ac:dyDescent="0.25">
      <c r="A5" s="428" t="s">
        <v>490</v>
      </c>
      <c r="B5" s="431" t="s">
        <v>491</v>
      </c>
      <c r="C5" s="407" t="s">
        <v>492</v>
      </c>
      <c r="D5" s="434" t="s">
        <v>493</v>
      </c>
      <c r="E5" s="407" t="s">
        <v>494</v>
      </c>
      <c r="F5" s="407"/>
      <c r="G5" s="407"/>
      <c r="H5" s="407"/>
      <c r="I5" s="407"/>
      <c r="J5" s="407" t="s">
        <v>489</v>
      </c>
      <c r="K5" s="407"/>
      <c r="L5" s="407"/>
      <c r="M5" s="407"/>
      <c r="N5" s="407"/>
      <c r="O5" s="407"/>
      <c r="P5" s="407"/>
      <c r="Q5" s="407"/>
      <c r="R5" s="407"/>
    </row>
    <row r="6" spans="1:18" ht="16.5" x14ac:dyDescent="0.25">
      <c r="A6" s="429"/>
      <c r="B6" s="432"/>
      <c r="C6" s="407"/>
      <c r="D6" s="435"/>
      <c r="E6" s="407" t="s">
        <v>495</v>
      </c>
      <c r="F6" s="407"/>
      <c r="G6" s="407"/>
      <c r="H6" s="407"/>
      <c r="I6" s="407"/>
      <c r="J6" s="407" t="s">
        <v>496</v>
      </c>
      <c r="K6" s="407" t="s">
        <v>497</v>
      </c>
      <c r="L6" s="407"/>
      <c r="M6" s="407"/>
      <c r="N6" s="407"/>
      <c r="O6" s="407"/>
      <c r="P6" s="407" t="s">
        <v>498</v>
      </c>
      <c r="Q6" s="407"/>
      <c r="R6" s="407"/>
    </row>
    <row r="7" spans="1:18" ht="33" x14ac:dyDescent="0.25">
      <c r="A7" s="430"/>
      <c r="B7" s="433"/>
      <c r="C7" s="407"/>
      <c r="D7" s="436"/>
      <c r="E7" s="140" t="s">
        <v>499</v>
      </c>
      <c r="F7" s="141" t="s">
        <v>500</v>
      </c>
      <c r="G7" s="140" t="s">
        <v>501</v>
      </c>
      <c r="H7" s="141" t="s">
        <v>502</v>
      </c>
      <c r="I7" s="141" t="s">
        <v>503</v>
      </c>
      <c r="J7" s="407"/>
      <c r="K7" s="140" t="s">
        <v>504</v>
      </c>
      <c r="L7" s="141" t="s">
        <v>500</v>
      </c>
      <c r="M7" s="140" t="s">
        <v>501</v>
      </c>
      <c r="N7" s="141" t="s">
        <v>500</v>
      </c>
      <c r="O7" s="141" t="s">
        <v>503</v>
      </c>
      <c r="P7" s="140" t="s">
        <v>505</v>
      </c>
      <c r="Q7" s="142" t="s">
        <v>456</v>
      </c>
      <c r="R7" s="143" t="s">
        <v>506</v>
      </c>
    </row>
    <row r="8" spans="1:18" ht="180" customHeight="1" x14ac:dyDescent="0.25">
      <c r="A8" s="144" t="s">
        <v>507</v>
      </c>
      <c r="B8" s="144" t="s">
        <v>508</v>
      </c>
      <c r="C8" s="144" t="s">
        <v>509</v>
      </c>
      <c r="D8" s="144" t="s">
        <v>510</v>
      </c>
      <c r="E8" s="144" t="s">
        <v>511</v>
      </c>
      <c r="F8" s="145">
        <v>1</v>
      </c>
      <c r="G8" s="144" t="s">
        <v>512</v>
      </c>
      <c r="H8" s="145">
        <v>20</v>
      </c>
      <c r="I8" s="144" t="s">
        <v>513</v>
      </c>
      <c r="J8" s="144" t="s">
        <v>514</v>
      </c>
      <c r="K8" s="144" t="s">
        <v>511</v>
      </c>
      <c r="L8" s="145">
        <v>1</v>
      </c>
      <c r="M8" s="144" t="s">
        <v>512</v>
      </c>
      <c r="N8" s="145">
        <v>20</v>
      </c>
      <c r="O8" s="144" t="s">
        <v>515</v>
      </c>
      <c r="P8" s="146" t="s">
        <v>516</v>
      </c>
      <c r="Q8" s="146" t="s">
        <v>517</v>
      </c>
      <c r="R8" s="147">
        <v>43830</v>
      </c>
    </row>
    <row r="9" spans="1:18" ht="204.75" x14ac:dyDescent="0.25">
      <c r="A9" s="144" t="s">
        <v>518</v>
      </c>
      <c r="B9" s="144" t="s">
        <v>519</v>
      </c>
      <c r="C9" s="144" t="s">
        <v>520</v>
      </c>
      <c r="D9" s="144" t="s">
        <v>521</v>
      </c>
      <c r="E9" s="144" t="s">
        <v>511</v>
      </c>
      <c r="F9" s="145">
        <v>1</v>
      </c>
      <c r="G9" s="144" t="s">
        <v>512</v>
      </c>
      <c r="H9" s="145">
        <v>20</v>
      </c>
      <c r="I9" s="144" t="s">
        <v>513</v>
      </c>
      <c r="J9" s="144" t="s">
        <v>522</v>
      </c>
      <c r="K9" s="144" t="s">
        <v>523</v>
      </c>
      <c r="L9" s="145">
        <v>2</v>
      </c>
      <c r="M9" s="144" t="s">
        <v>512</v>
      </c>
      <c r="N9" s="145">
        <v>20</v>
      </c>
      <c r="O9" s="144" t="s">
        <v>524</v>
      </c>
      <c r="P9" s="146" t="s">
        <v>525</v>
      </c>
      <c r="Q9" s="146" t="s">
        <v>526</v>
      </c>
      <c r="R9" s="147">
        <v>43830</v>
      </c>
    </row>
    <row r="10" spans="1:18" ht="94.5" x14ac:dyDescent="0.25">
      <c r="A10" s="144" t="s">
        <v>527</v>
      </c>
      <c r="B10" s="144" t="s">
        <v>528</v>
      </c>
      <c r="C10" s="148" t="s">
        <v>529</v>
      </c>
      <c r="D10" s="144" t="s">
        <v>530</v>
      </c>
      <c r="E10" s="144" t="s">
        <v>511</v>
      </c>
      <c r="F10" s="145">
        <v>1</v>
      </c>
      <c r="G10" s="144" t="s">
        <v>512</v>
      </c>
      <c r="H10" s="145">
        <v>20</v>
      </c>
      <c r="I10" s="144" t="s">
        <v>513</v>
      </c>
      <c r="J10" s="144" t="s">
        <v>531</v>
      </c>
      <c r="K10" s="144" t="s">
        <v>511</v>
      </c>
      <c r="L10" s="145">
        <v>1</v>
      </c>
      <c r="M10" s="144" t="s">
        <v>512</v>
      </c>
      <c r="N10" s="145">
        <v>20</v>
      </c>
      <c r="O10" s="144" t="s">
        <v>513</v>
      </c>
      <c r="P10" s="144" t="s">
        <v>532</v>
      </c>
      <c r="Q10" s="149" t="s">
        <v>533</v>
      </c>
      <c r="R10" s="147">
        <v>43799</v>
      </c>
    </row>
    <row r="11" spans="1:18" s="152" customFormat="1" ht="141.75" x14ac:dyDescent="0.25">
      <c r="A11" s="144" t="s">
        <v>527</v>
      </c>
      <c r="B11" s="150" t="s">
        <v>534</v>
      </c>
      <c r="C11" s="150" t="s">
        <v>535</v>
      </c>
      <c r="D11" s="150" t="s">
        <v>536</v>
      </c>
      <c r="E11" s="151" t="s">
        <v>511</v>
      </c>
      <c r="F11" s="145">
        <v>1</v>
      </c>
      <c r="G11" s="151" t="s">
        <v>512</v>
      </c>
      <c r="H11" s="145">
        <v>20</v>
      </c>
      <c r="I11" s="151" t="s">
        <v>537</v>
      </c>
      <c r="J11" s="144" t="s">
        <v>538</v>
      </c>
      <c r="K11" s="144" t="s">
        <v>511</v>
      </c>
      <c r="L11" s="145">
        <v>1</v>
      </c>
      <c r="M11" s="144" t="s">
        <v>512</v>
      </c>
      <c r="N11" s="145">
        <v>20</v>
      </c>
      <c r="O11" s="151" t="s">
        <v>539</v>
      </c>
      <c r="P11" s="146" t="s">
        <v>540</v>
      </c>
      <c r="Q11" s="146" t="s">
        <v>533</v>
      </c>
      <c r="R11" s="147">
        <v>43799</v>
      </c>
    </row>
    <row r="12" spans="1:18" ht="126" x14ac:dyDescent="0.25">
      <c r="A12" s="144" t="s">
        <v>541</v>
      </c>
      <c r="B12" s="144" t="s">
        <v>542</v>
      </c>
      <c r="C12" s="153" t="s">
        <v>543</v>
      </c>
      <c r="D12" s="153" t="s">
        <v>544</v>
      </c>
      <c r="E12" s="144" t="s">
        <v>545</v>
      </c>
      <c r="F12" s="145">
        <v>1</v>
      </c>
      <c r="G12" s="151" t="s">
        <v>512</v>
      </c>
      <c r="H12" s="145">
        <v>20</v>
      </c>
      <c r="I12" s="148" t="s">
        <v>537</v>
      </c>
      <c r="J12" s="153" t="s">
        <v>546</v>
      </c>
      <c r="K12" s="148" t="s">
        <v>523</v>
      </c>
      <c r="L12" s="154">
        <v>2</v>
      </c>
      <c r="M12" s="144" t="s">
        <v>512</v>
      </c>
      <c r="N12" s="154">
        <v>20</v>
      </c>
      <c r="O12" s="148" t="s">
        <v>537</v>
      </c>
      <c r="P12" s="146" t="s">
        <v>547</v>
      </c>
      <c r="Q12" s="146" t="s">
        <v>548</v>
      </c>
      <c r="R12" s="147">
        <v>43830</v>
      </c>
    </row>
    <row r="13" spans="1:18" ht="94.5" x14ac:dyDescent="0.25">
      <c r="A13" s="148" t="s">
        <v>549</v>
      </c>
      <c r="B13" s="155" t="s">
        <v>550</v>
      </c>
      <c r="C13" s="155" t="s">
        <v>551</v>
      </c>
      <c r="D13" s="155" t="s">
        <v>552</v>
      </c>
      <c r="E13" s="148" t="s">
        <v>511</v>
      </c>
      <c r="F13" s="156">
        <v>1</v>
      </c>
      <c r="G13" s="157" t="s">
        <v>512</v>
      </c>
      <c r="H13" s="158">
        <v>20</v>
      </c>
      <c r="I13" s="148" t="s">
        <v>537</v>
      </c>
      <c r="J13" s="155" t="s">
        <v>553</v>
      </c>
      <c r="K13" s="148" t="s">
        <v>511</v>
      </c>
      <c r="L13" s="158">
        <v>1</v>
      </c>
      <c r="M13" s="148" t="s">
        <v>512</v>
      </c>
      <c r="N13" s="158">
        <v>20</v>
      </c>
      <c r="O13" s="148" t="s">
        <v>537</v>
      </c>
      <c r="P13" s="146"/>
      <c r="Q13" s="146"/>
      <c r="R13" s="147"/>
    </row>
  </sheetData>
  <mergeCells count="13">
    <mergeCell ref="J6:J7"/>
    <mergeCell ref="K6:O6"/>
    <mergeCell ref="P6:R6"/>
    <mergeCell ref="A1:A3"/>
    <mergeCell ref="B1:R3"/>
    <mergeCell ref="A4:D4"/>
    <mergeCell ref="A5:A7"/>
    <mergeCell ref="B5:B7"/>
    <mergeCell ref="C5:C7"/>
    <mergeCell ref="D5:D7"/>
    <mergeCell ref="E5:I5"/>
    <mergeCell ref="J5:R5"/>
    <mergeCell ref="E6:I6"/>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FD39-82E5-44AE-9DA3-65A80748008F}">
  <dimension ref="A1:I6"/>
  <sheetViews>
    <sheetView zoomScale="70" zoomScaleNormal="70" workbookViewId="0">
      <selection sqref="A1:A3"/>
    </sheetView>
  </sheetViews>
  <sheetFormatPr baseColWidth="10" defaultColWidth="11.42578125" defaultRowHeight="16.5" x14ac:dyDescent="0.3"/>
  <cols>
    <col min="1" max="1" width="33.42578125" style="2" customWidth="1"/>
    <col min="2" max="2" width="18.42578125" style="2" customWidth="1"/>
    <col min="3" max="3" width="34.85546875" style="2" customWidth="1"/>
    <col min="4" max="4" width="28.140625" style="2" customWidth="1"/>
    <col min="5" max="5" width="30.7109375" style="2" customWidth="1"/>
    <col min="6" max="6" width="36.5703125" style="2" customWidth="1"/>
    <col min="7" max="7" width="28" style="2" customWidth="1"/>
    <col min="8" max="9" width="17.140625" style="2" customWidth="1"/>
    <col min="10" max="16384" width="11.42578125" style="2"/>
  </cols>
  <sheetData>
    <row r="1" spans="1:9" ht="22.5" customHeight="1" x14ac:dyDescent="0.3">
      <c r="A1" s="422"/>
      <c r="B1" s="423" t="s">
        <v>554</v>
      </c>
      <c r="C1" s="423"/>
      <c r="D1" s="423"/>
      <c r="E1" s="423"/>
      <c r="F1" s="423"/>
      <c r="G1" s="423"/>
      <c r="H1" s="423"/>
      <c r="I1" s="423"/>
    </row>
    <row r="2" spans="1:9" ht="22.5" customHeight="1" x14ac:dyDescent="0.3">
      <c r="A2" s="422"/>
      <c r="B2" s="423"/>
      <c r="C2" s="423"/>
      <c r="D2" s="423"/>
      <c r="E2" s="423"/>
      <c r="F2" s="423"/>
      <c r="G2" s="423"/>
      <c r="H2" s="423"/>
      <c r="I2" s="423"/>
    </row>
    <row r="3" spans="1:9" ht="22.5" customHeight="1" x14ac:dyDescent="0.3">
      <c r="A3" s="422"/>
      <c r="B3" s="423"/>
      <c r="C3" s="423"/>
      <c r="D3" s="423"/>
      <c r="E3" s="423"/>
      <c r="F3" s="423"/>
      <c r="G3" s="423"/>
      <c r="H3" s="423"/>
      <c r="I3" s="423"/>
    </row>
    <row r="4" spans="1:9" ht="22.5" customHeight="1" x14ac:dyDescent="0.3">
      <c r="A4" s="437" t="s">
        <v>555</v>
      </c>
      <c r="B4" s="424" t="s">
        <v>556</v>
      </c>
      <c r="C4" s="424" t="s">
        <v>557</v>
      </c>
      <c r="D4" s="437" t="s">
        <v>558</v>
      </c>
      <c r="E4" s="424" t="s">
        <v>559</v>
      </c>
      <c r="F4" s="423" t="s">
        <v>560</v>
      </c>
      <c r="G4" s="423" t="s">
        <v>561</v>
      </c>
      <c r="H4" s="343" t="s">
        <v>562</v>
      </c>
      <c r="I4" s="343"/>
    </row>
    <row r="5" spans="1:9" ht="30.75" customHeight="1" x14ac:dyDescent="0.3">
      <c r="A5" s="438"/>
      <c r="B5" s="439"/>
      <c r="C5" s="439"/>
      <c r="D5" s="438"/>
      <c r="E5" s="439"/>
      <c r="F5" s="423"/>
      <c r="G5" s="423"/>
      <c r="H5" s="159" t="s">
        <v>563</v>
      </c>
      <c r="I5" s="133" t="s">
        <v>564</v>
      </c>
    </row>
    <row r="6" spans="1:9" ht="162.75" customHeight="1" x14ac:dyDescent="0.3">
      <c r="A6" s="160" t="s">
        <v>565</v>
      </c>
      <c r="B6" s="90" t="s">
        <v>566</v>
      </c>
      <c r="C6" s="161" t="s">
        <v>567</v>
      </c>
      <c r="D6" s="162" t="s">
        <v>568</v>
      </c>
      <c r="E6" s="162" t="s">
        <v>569</v>
      </c>
      <c r="F6" s="162" t="s">
        <v>570</v>
      </c>
      <c r="G6" s="163" t="s">
        <v>571</v>
      </c>
      <c r="H6" s="164">
        <v>43511</v>
      </c>
      <c r="I6" s="165">
        <v>43646</v>
      </c>
    </row>
  </sheetData>
  <mergeCells count="10">
    <mergeCell ref="A1:A3"/>
    <mergeCell ref="B1:I3"/>
    <mergeCell ref="A4:A5"/>
    <mergeCell ref="B4:B5"/>
    <mergeCell ref="C4:C5"/>
    <mergeCell ref="D4:D5"/>
    <mergeCell ref="E4:E5"/>
    <mergeCell ref="F4:F5"/>
    <mergeCell ref="G4:G5"/>
    <mergeCell ref="H4:I4"/>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EDC3AA-35D4-4A74-B56B-0A372F434C65}">
          <x14:formula1>
            <xm:f>'https://d.docs.live.net/5b8b3129b908fd62/Documentos/UAESPE/PLAN ANTICORRUPCIÓN/2016/VERSIONES/[PLAN ANTICORUPCION-RACIONALIZACION DE TRAMITES.xlsx]Hoja2'!#REF!</xm:f>
          </x14:formula1>
          <xm:sqref>C6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1C8E-68FF-4300-B902-9CE0E190796F}">
  <dimension ref="A1:G9"/>
  <sheetViews>
    <sheetView zoomScale="70" zoomScaleNormal="70" workbookViewId="0">
      <selection sqref="A1:A3"/>
    </sheetView>
  </sheetViews>
  <sheetFormatPr baseColWidth="10" defaultColWidth="11.42578125" defaultRowHeight="16.5" x14ac:dyDescent="0.3"/>
  <cols>
    <col min="1" max="1" width="33.42578125" style="2" customWidth="1"/>
    <col min="2" max="2" width="7.28515625" style="2" customWidth="1"/>
    <col min="3" max="3" width="55" style="2" customWidth="1"/>
    <col min="4" max="4" width="36.5703125" style="2" customWidth="1"/>
    <col min="5" max="5" width="30.7109375" style="2" customWidth="1"/>
    <col min="6" max="6" width="14.42578125" style="2" customWidth="1"/>
    <col min="7" max="7" width="30.140625" style="2" customWidth="1"/>
    <col min="8" max="16384" width="11.42578125" style="2"/>
  </cols>
  <sheetData>
    <row r="1" spans="1:7" ht="22.5" customHeight="1" x14ac:dyDescent="0.3">
      <c r="A1" s="422"/>
      <c r="B1" s="423" t="s">
        <v>572</v>
      </c>
      <c r="C1" s="423"/>
      <c r="D1" s="423"/>
      <c r="E1" s="423"/>
      <c r="F1" s="423"/>
      <c r="G1" s="423"/>
    </row>
    <row r="2" spans="1:7" ht="22.5" customHeight="1" x14ac:dyDescent="0.3">
      <c r="A2" s="422"/>
      <c r="B2" s="423"/>
      <c r="C2" s="423"/>
      <c r="D2" s="423"/>
      <c r="E2" s="423"/>
      <c r="F2" s="423"/>
      <c r="G2" s="423"/>
    </row>
    <row r="3" spans="1:7" ht="22.5" customHeight="1" x14ac:dyDescent="0.3">
      <c r="A3" s="422"/>
      <c r="B3" s="423"/>
      <c r="C3" s="423"/>
      <c r="D3" s="423"/>
      <c r="E3" s="423"/>
      <c r="F3" s="423"/>
      <c r="G3" s="423"/>
    </row>
    <row r="4" spans="1:7" ht="22.5" customHeight="1" x14ac:dyDescent="0.3">
      <c r="A4" s="86" t="s">
        <v>454</v>
      </c>
      <c r="B4" s="166"/>
      <c r="C4" s="127" t="s">
        <v>573</v>
      </c>
      <c r="D4" s="86" t="s">
        <v>455</v>
      </c>
      <c r="E4" s="86" t="s">
        <v>456</v>
      </c>
      <c r="F4" s="343" t="s">
        <v>574</v>
      </c>
      <c r="G4" s="343"/>
    </row>
    <row r="5" spans="1:7" ht="90.75" customHeight="1" x14ac:dyDescent="0.3">
      <c r="A5" s="127" t="s">
        <v>575</v>
      </c>
      <c r="B5" s="166" t="s">
        <v>459</v>
      </c>
      <c r="C5" s="160" t="s">
        <v>576</v>
      </c>
      <c r="D5" s="160" t="s">
        <v>577</v>
      </c>
      <c r="E5" s="160" t="s">
        <v>578</v>
      </c>
      <c r="F5" s="442" t="s">
        <v>579</v>
      </c>
      <c r="G5" s="443"/>
    </row>
    <row r="6" spans="1:7" s="168" customFormat="1" ht="83.25" customHeight="1" x14ac:dyDescent="0.3">
      <c r="A6" s="444" t="s">
        <v>580</v>
      </c>
      <c r="B6" s="167" t="s">
        <v>464</v>
      </c>
      <c r="C6" s="160" t="s">
        <v>581</v>
      </c>
      <c r="D6" s="160" t="s">
        <v>582</v>
      </c>
      <c r="E6" s="160" t="s">
        <v>46</v>
      </c>
      <c r="F6" s="446">
        <v>43830</v>
      </c>
      <c r="G6" s="447"/>
    </row>
    <row r="7" spans="1:7" s="168" customFormat="1" ht="56.25" customHeight="1" x14ac:dyDescent="0.3">
      <c r="A7" s="445"/>
      <c r="B7" s="167" t="s">
        <v>583</v>
      </c>
      <c r="C7" s="149" t="s">
        <v>584</v>
      </c>
      <c r="D7" s="149" t="s">
        <v>585</v>
      </c>
      <c r="E7" s="149" t="s">
        <v>586</v>
      </c>
      <c r="F7" s="440">
        <v>43554</v>
      </c>
      <c r="G7" s="441"/>
    </row>
    <row r="8" spans="1:7" ht="55.5" customHeight="1" x14ac:dyDescent="0.3">
      <c r="A8" s="424" t="s">
        <v>587</v>
      </c>
      <c r="B8" s="128" t="s">
        <v>588</v>
      </c>
      <c r="C8" s="160" t="s">
        <v>589</v>
      </c>
      <c r="D8" s="160" t="s">
        <v>590</v>
      </c>
      <c r="E8" s="149" t="s">
        <v>586</v>
      </c>
      <c r="F8" s="440">
        <v>43554</v>
      </c>
      <c r="G8" s="441"/>
    </row>
    <row r="9" spans="1:7" ht="55.5" customHeight="1" x14ac:dyDescent="0.3">
      <c r="A9" s="439"/>
      <c r="B9" s="128" t="s">
        <v>591</v>
      </c>
      <c r="C9" s="160" t="s">
        <v>592</v>
      </c>
      <c r="D9" s="160" t="s">
        <v>593</v>
      </c>
      <c r="E9" s="149" t="s">
        <v>586</v>
      </c>
      <c r="F9" s="440">
        <v>43554</v>
      </c>
      <c r="G9" s="441"/>
    </row>
  </sheetData>
  <autoFilter ref="A4:G9" xr:uid="{00000000-0009-0000-0000-000004000000}">
    <filterColumn colId="5" showButton="0"/>
  </autoFilter>
  <mergeCells count="10">
    <mergeCell ref="A8:A9"/>
    <mergeCell ref="F8:G8"/>
    <mergeCell ref="F9:G9"/>
    <mergeCell ref="A1:A3"/>
    <mergeCell ref="B1:G3"/>
    <mergeCell ref="F4:G4"/>
    <mergeCell ref="F5:G5"/>
    <mergeCell ref="A6:A7"/>
    <mergeCell ref="F6:G6"/>
    <mergeCell ref="F7:G7"/>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53C5-AE1C-497B-A64E-A4743CEFF5DA}">
  <sheetPr>
    <pageSetUpPr fitToPage="1"/>
  </sheetPr>
  <dimension ref="A1:F17"/>
  <sheetViews>
    <sheetView zoomScale="85" zoomScaleNormal="85" workbookViewId="0">
      <selection sqref="A1:A3"/>
    </sheetView>
  </sheetViews>
  <sheetFormatPr baseColWidth="10" defaultColWidth="11.42578125" defaultRowHeight="16.5" x14ac:dyDescent="0.3"/>
  <cols>
    <col min="1" max="1" width="30.85546875" style="2" bestFit="1" customWidth="1"/>
    <col min="2" max="2" width="4.140625" style="2" bestFit="1" customWidth="1"/>
    <col min="3" max="3" width="66.28515625" style="2" bestFit="1" customWidth="1"/>
    <col min="4" max="4" width="33.7109375" style="2" bestFit="1" customWidth="1"/>
    <col min="5" max="5" width="20.7109375" style="2" bestFit="1" customWidth="1"/>
    <col min="6" max="6" width="26.5703125" style="2" bestFit="1" customWidth="1"/>
    <col min="7" max="16384" width="11.42578125" style="2"/>
  </cols>
  <sheetData>
    <row r="1" spans="1:6" ht="21.75" customHeight="1" x14ac:dyDescent="0.3">
      <c r="A1" s="422"/>
      <c r="B1" s="423" t="s">
        <v>594</v>
      </c>
      <c r="C1" s="423"/>
      <c r="D1" s="423"/>
      <c r="E1" s="423"/>
      <c r="F1" s="423"/>
    </row>
    <row r="2" spans="1:6" ht="21.75" customHeight="1" x14ac:dyDescent="0.3">
      <c r="A2" s="422"/>
      <c r="B2" s="423"/>
      <c r="C2" s="423"/>
      <c r="D2" s="423"/>
      <c r="E2" s="423"/>
      <c r="F2" s="423"/>
    </row>
    <row r="3" spans="1:6" ht="21.75" customHeight="1" x14ac:dyDescent="0.3">
      <c r="A3" s="422"/>
      <c r="B3" s="423"/>
      <c r="C3" s="423"/>
      <c r="D3" s="423"/>
      <c r="E3" s="423"/>
      <c r="F3" s="423"/>
    </row>
    <row r="4" spans="1:6" x14ac:dyDescent="0.3">
      <c r="A4" s="126" t="s">
        <v>454</v>
      </c>
      <c r="B4" s="126"/>
      <c r="C4" s="86" t="s">
        <v>302</v>
      </c>
      <c r="D4" s="86" t="s">
        <v>455</v>
      </c>
      <c r="E4" s="86" t="s">
        <v>456</v>
      </c>
      <c r="F4" s="86" t="s">
        <v>457</v>
      </c>
    </row>
    <row r="5" spans="1:6" ht="61.5" customHeight="1" x14ac:dyDescent="0.3">
      <c r="A5" s="133" t="s">
        <v>595</v>
      </c>
      <c r="B5" s="128" t="s">
        <v>459</v>
      </c>
      <c r="C5" s="169" t="s">
        <v>596</v>
      </c>
      <c r="D5" s="149" t="s">
        <v>597</v>
      </c>
      <c r="E5" s="170" t="s">
        <v>50</v>
      </c>
      <c r="F5" s="171" t="s">
        <v>598</v>
      </c>
    </row>
    <row r="6" spans="1:6" ht="59.25" customHeight="1" x14ac:dyDescent="0.3">
      <c r="A6" s="424" t="s">
        <v>599</v>
      </c>
      <c r="B6" s="128" t="s">
        <v>464</v>
      </c>
      <c r="C6" s="161" t="s">
        <v>600</v>
      </c>
      <c r="D6" s="149" t="s">
        <v>601</v>
      </c>
      <c r="E6" s="170" t="s">
        <v>50</v>
      </c>
      <c r="F6" s="172" t="s">
        <v>598</v>
      </c>
    </row>
    <row r="7" spans="1:6" ht="43.5" customHeight="1" x14ac:dyDescent="0.3">
      <c r="A7" s="425"/>
      <c r="B7" s="128" t="s">
        <v>602</v>
      </c>
      <c r="C7" s="161" t="s">
        <v>603</v>
      </c>
      <c r="D7" s="149" t="s">
        <v>604</v>
      </c>
      <c r="E7" s="170" t="s">
        <v>50</v>
      </c>
      <c r="F7" s="173">
        <v>43616</v>
      </c>
    </row>
    <row r="8" spans="1:6" s="168" customFormat="1" ht="42" customHeight="1" x14ac:dyDescent="0.3">
      <c r="A8" s="425"/>
      <c r="B8" s="167" t="s">
        <v>605</v>
      </c>
      <c r="C8" s="161" t="s">
        <v>606</v>
      </c>
      <c r="D8" s="149" t="s">
        <v>607</v>
      </c>
      <c r="E8" s="170" t="s">
        <v>50</v>
      </c>
      <c r="F8" s="171">
        <v>43434</v>
      </c>
    </row>
    <row r="9" spans="1:6" s="168" customFormat="1" ht="39.75" customHeight="1" x14ac:dyDescent="0.3">
      <c r="A9" s="425"/>
      <c r="B9" s="128" t="s">
        <v>608</v>
      </c>
      <c r="C9" s="169" t="s">
        <v>609</v>
      </c>
      <c r="D9" s="149" t="s">
        <v>610</v>
      </c>
      <c r="E9" s="170" t="s">
        <v>50</v>
      </c>
      <c r="F9" s="171">
        <v>43190</v>
      </c>
    </row>
    <row r="10" spans="1:6" s="168" customFormat="1" ht="58.5" customHeight="1" x14ac:dyDescent="0.3">
      <c r="A10" s="439"/>
      <c r="B10" s="128" t="s">
        <v>611</v>
      </c>
      <c r="C10" s="161" t="s">
        <v>612</v>
      </c>
      <c r="D10" s="149" t="s">
        <v>613</v>
      </c>
      <c r="E10" s="170" t="s">
        <v>548</v>
      </c>
      <c r="F10" s="172" t="s">
        <v>614</v>
      </c>
    </row>
    <row r="11" spans="1:6" s="168" customFormat="1" ht="33" x14ac:dyDescent="0.3">
      <c r="A11" s="444" t="s">
        <v>615</v>
      </c>
      <c r="B11" s="167" t="s">
        <v>469</v>
      </c>
      <c r="C11" s="161" t="s">
        <v>616</v>
      </c>
      <c r="D11" s="149" t="s">
        <v>617</v>
      </c>
      <c r="E11" s="170" t="s">
        <v>50</v>
      </c>
      <c r="F11" s="171">
        <v>43799</v>
      </c>
    </row>
    <row r="12" spans="1:6" s="168" customFormat="1" ht="33" x14ac:dyDescent="0.3">
      <c r="A12" s="445"/>
      <c r="B12" s="167" t="s">
        <v>472</v>
      </c>
      <c r="C12" s="169" t="s">
        <v>618</v>
      </c>
      <c r="D12" s="149" t="s">
        <v>619</v>
      </c>
      <c r="E12" s="170" t="s">
        <v>50</v>
      </c>
      <c r="F12" s="171" t="s">
        <v>598</v>
      </c>
    </row>
    <row r="13" spans="1:6" s="168" customFormat="1" ht="49.5" x14ac:dyDescent="0.3">
      <c r="A13" s="448"/>
      <c r="B13" s="167" t="s">
        <v>620</v>
      </c>
      <c r="C13" s="161" t="s">
        <v>621</v>
      </c>
      <c r="D13" s="149" t="s">
        <v>622</v>
      </c>
      <c r="E13" s="170" t="s">
        <v>548</v>
      </c>
      <c r="F13" s="171" t="s">
        <v>623</v>
      </c>
    </row>
    <row r="14" spans="1:6" s="168" customFormat="1" ht="49.5" x14ac:dyDescent="0.3">
      <c r="A14" s="133" t="s">
        <v>624</v>
      </c>
      <c r="B14" s="167" t="s">
        <v>477</v>
      </c>
      <c r="C14" s="169" t="s">
        <v>625</v>
      </c>
      <c r="D14" s="149" t="s">
        <v>626</v>
      </c>
      <c r="E14" s="170" t="s">
        <v>548</v>
      </c>
      <c r="F14" s="170" t="s">
        <v>627</v>
      </c>
    </row>
    <row r="15" spans="1:6" ht="49.5" customHeight="1" x14ac:dyDescent="0.3">
      <c r="A15" s="423" t="s">
        <v>628</v>
      </c>
      <c r="B15" s="167" t="s">
        <v>483</v>
      </c>
      <c r="C15" s="161" t="s">
        <v>629</v>
      </c>
      <c r="D15" s="174" t="s">
        <v>630</v>
      </c>
      <c r="E15" s="175" t="s">
        <v>631</v>
      </c>
      <c r="F15" s="165">
        <v>43769</v>
      </c>
    </row>
    <row r="16" spans="1:6" ht="33" x14ac:dyDescent="0.3">
      <c r="A16" s="423"/>
      <c r="B16" s="167" t="s">
        <v>632</v>
      </c>
      <c r="C16" s="176" t="s">
        <v>633</v>
      </c>
      <c r="D16" s="177" t="s">
        <v>634</v>
      </c>
      <c r="E16" s="178" t="s">
        <v>635</v>
      </c>
      <c r="F16" s="165">
        <v>43769</v>
      </c>
    </row>
    <row r="17" spans="1:6" ht="52.5" customHeight="1" x14ac:dyDescent="0.3">
      <c r="A17" s="423"/>
      <c r="B17" s="167" t="s">
        <v>636</v>
      </c>
      <c r="C17" s="176" t="s">
        <v>637</v>
      </c>
      <c r="D17" s="176" t="s">
        <v>638</v>
      </c>
      <c r="E17" s="170" t="s">
        <v>548</v>
      </c>
      <c r="F17" s="165" t="s">
        <v>639</v>
      </c>
    </row>
  </sheetData>
  <autoFilter ref="A4:F14" xr:uid="{00000000-0009-0000-0000-000005000000}"/>
  <mergeCells count="5">
    <mergeCell ref="A1:A3"/>
    <mergeCell ref="B1:F3"/>
    <mergeCell ref="A6:A10"/>
    <mergeCell ref="A11:A13"/>
    <mergeCell ref="A15:A17"/>
  </mergeCells>
  <pageMargins left="0.7" right="0.7" top="0.75" bottom="0.75" header="0.3" footer="0.3"/>
  <pageSetup scale="67" fitToHeight="0"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1D26-A1E4-4DFD-8487-5AFBFDA3F153}">
  <sheetPr>
    <pageSetUpPr fitToPage="1"/>
  </sheetPr>
  <dimension ref="A1:I9"/>
  <sheetViews>
    <sheetView zoomScale="85" zoomScaleNormal="85" workbookViewId="0">
      <selection sqref="A1:A3"/>
    </sheetView>
  </sheetViews>
  <sheetFormatPr baseColWidth="10" defaultColWidth="11.42578125" defaultRowHeight="16.5" x14ac:dyDescent="0.3"/>
  <cols>
    <col min="1" max="1" width="47.140625" style="2" bestFit="1" customWidth="1"/>
    <col min="2" max="2" width="6.28515625" style="2" bestFit="1" customWidth="1"/>
    <col min="3" max="3" width="55.42578125" style="2" bestFit="1" customWidth="1"/>
    <col min="4" max="4" width="57.140625" style="2" bestFit="1" customWidth="1"/>
    <col min="5" max="5" width="36" style="2" bestFit="1" customWidth="1"/>
    <col min="6" max="6" width="26.7109375" style="2" bestFit="1" customWidth="1"/>
    <col min="7" max="7" width="14.42578125" style="2" customWidth="1"/>
    <col min="8" max="8" width="13.140625" style="2" customWidth="1"/>
    <col min="9" max="9" width="59.5703125" style="2" hidden="1" customWidth="1"/>
    <col min="10" max="16384" width="11.42578125" style="2"/>
  </cols>
  <sheetData>
    <row r="1" spans="1:9" ht="24" customHeight="1" x14ac:dyDescent="0.3">
      <c r="A1" s="422"/>
      <c r="B1" s="452" t="s">
        <v>640</v>
      </c>
      <c r="C1" s="453"/>
      <c r="D1" s="453"/>
      <c r="E1" s="453"/>
      <c r="F1" s="453"/>
      <c r="G1" s="453"/>
      <c r="H1" s="453"/>
    </row>
    <row r="2" spans="1:9" ht="24" customHeight="1" x14ac:dyDescent="0.3">
      <c r="A2" s="422"/>
      <c r="B2" s="452"/>
      <c r="C2" s="453"/>
      <c r="D2" s="453"/>
      <c r="E2" s="453"/>
      <c r="F2" s="453"/>
      <c r="G2" s="453"/>
      <c r="H2" s="453"/>
    </row>
    <row r="3" spans="1:9" ht="24" customHeight="1" x14ac:dyDescent="0.3">
      <c r="A3" s="422"/>
      <c r="B3" s="454"/>
      <c r="C3" s="455"/>
      <c r="D3" s="455"/>
      <c r="E3" s="455"/>
      <c r="F3" s="455"/>
      <c r="G3" s="455"/>
      <c r="H3" s="455"/>
    </row>
    <row r="4" spans="1:9" ht="24" customHeight="1" x14ac:dyDescent="0.3">
      <c r="A4" s="166" t="s">
        <v>454</v>
      </c>
      <c r="B4" s="166"/>
      <c r="C4" s="127" t="s">
        <v>573</v>
      </c>
      <c r="D4" s="86" t="s">
        <v>455</v>
      </c>
      <c r="E4" s="86" t="s">
        <v>641</v>
      </c>
      <c r="F4" s="86" t="s">
        <v>456</v>
      </c>
      <c r="G4" s="343" t="s">
        <v>574</v>
      </c>
      <c r="H4" s="343"/>
    </row>
    <row r="5" spans="1:9" ht="65.25" customHeight="1" x14ac:dyDescent="0.3">
      <c r="A5" s="179" t="s">
        <v>642</v>
      </c>
      <c r="B5" s="179" t="s">
        <v>643</v>
      </c>
      <c r="C5" s="160" t="s">
        <v>644</v>
      </c>
      <c r="D5" s="160" t="s">
        <v>645</v>
      </c>
      <c r="E5" s="180" t="s">
        <v>646</v>
      </c>
      <c r="F5" s="160" t="s">
        <v>647</v>
      </c>
      <c r="G5" s="446" t="s">
        <v>598</v>
      </c>
      <c r="H5" s="449"/>
    </row>
    <row r="6" spans="1:9" ht="75.75" customHeight="1" x14ac:dyDescent="0.3">
      <c r="A6" s="179" t="s">
        <v>648</v>
      </c>
      <c r="B6" s="179" t="s">
        <v>649</v>
      </c>
      <c r="C6" s="160" t="s">
        <v>650</v>
      </c>
      <c r="D6" s="160" t="s">
        <v>651</v>
      </c>
      <c r="E6" s="180" t="s">
        <v>652</v>
      </c>
      <c r="F6" s="160" t="s">
        <v>653</v>
      </c>
      <c r="G6" s="440" t="s">
        <v>598</v>
      </c>
      <c r="H6" s="441"/>
      <c r="I6" s="181" t="s">
        <v>654</v>
      </c>
    </row>
    <row r="7" spans="1:9" ht="66" x14ac:dyDescent="0.3">
      <c r="A7" s="179" t="s">
        <v>655</v>
      </c>
      <c r="B7" s="128" t="s">
        <v>656</v>
      </c>
      <c r="C7" s="160" t="s">
        <v>657</v>
      </c>
      <c r="D7" s="160" t="s">
        <v>658</v>
      </c>
      <c r="E7" s="182" t="s">
        <v>659</v>
      </c>
      <c r="F7" s="160" t="s">
        <v>653</v>
      </c>
      <c r="G7" s="440">
        <v>43799</v>
      </c>
      <c r="H7" s="441"/>
      <c r="I7" s="181" t="s">
        <v>660</v>
      </c>
    </row>
    <row r="8" spans="1:9" ht="58.5" customHeight="1" x14ac:dyDescent="0.3">
      <c r="A8" s="179" t="s">
        <v>661</v>
      </c>
      <c r="B8" s="128" t="s">
        <v>662</v>
      </c>
      <c r="C8" s="134" t="s">
        <v>663</v>
      </c>
      <c r="D8" s="160" t="s">
        <v>664</v>
      </c>
      <c r="E8" s="183" t="s">
        <v>665</v>
      </c>
      <c r="F8" s="180" t="s">
        <v>666</v>
      </c>
      <c r="G8" s="446">
        <v>43799</v>
      </c>
      <c r="H8" s="449"/>
    </row>
    <row r="9" spans="1:9" ht="70.5" customHeight="1" x14ac:dyDescent="0.3">
      <c r="A9" s="133" t="s">
        <v>667</v>
      </c>
      <c r="B9" s="128" t="s">
        <v>483</v>
      </c>
      <c r="C9" s="184" t="s">
        <v>668</v>
      </c>
      <c r="D9" s="149" t="s">
        <v>604</v>
      </c>
      <c r="E9" s="182" t="s">
        <v>669</v>
      </c>
      <c r="F9" s="170" t="s">
        <v>50</v>
      </c>
      <c r="G9" s="450">
        <v>43616</v>
      </c>
      <c r="H9" s="451"/>
      <c r="I9" s="181" t="s">
        <v>604</v>
      </c>
    </row>
  </sheetData>
  <autoFilter ref="A4:H9" xr:uid="{00000000-0009-0000-0000-000006000000}">
    <filterColumn colId="6" showButton="0"/>
  </autoFilter>
  <mergeCells count="8">
    <mergeCell ref="G8:H8"/>
    <mergeCell ref="G9:H9"/>
    <mergeCell ref="A1:A3"/>
    <mergeCell ref="B1:H3"/>
    <mergeCell ref="G4:H4"/>
    <mergeCell ref="G5:H5"/>
    <mergeCell ref="G6:H6"/>
    <mergeCell ref="G7:H7"/>
  </mergeCells>
  <pageMargins left="0.7" right="0.7" top="0.75" bottom="0.75" header="0.3" footer="0.3"/>
  <pageSetup scale="48" fitToHeight="0"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CB0E-C536-404B-8CDC-4392A8501B86}">
  <dimension ref="A1:R478"/>
  <sheetViews>
    <sheetView topLeftCell="A462" zoomScale="80" zoomScaleNormal="80" workbookViewId="0">
      <selection activeCell="J461" sqref="J461"/>
    </sheetView>
  </sheetViews>
  <sheetFormatPr baseColWidth="10" defaultRowHeight="15" x14ac:dyDescent="0.25"/>
  <sheetData>
    <row r="1" spans="1:18" ht="27.75" customHeight="1" x14ac:dyDescent="0.25">
      <c r="A1" s="269"/>
      <c r="B1" s="269"/>
      <c r="C1" s="269"/>
      <c r="D1" s="269"/>
      <c r="E1" s="304" t="s">
        <v>702</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25">
      <c r="A4" s="313" t="s">
        <v>704</v>
      </c>
      <c r="B4" s="314"/>
      <c r="C4" s="314"/>
      <c r="D4" s="314"/>
      <c r="E4" s="314"/>
      <c r="F4" s="314"/>
      <c r="G4" s="314"/>
      <c r="H4" s="314"/>
      <c r="I4" s="314"/>
      <c r="J4" s="314"/>
      <c r="K4" s="314"/>
      <c r="L4" s="314"/>
      <c r="M4" s="314"/>
      <c r="N4" s="314"/>
      <c r="O4" s="314"/>
      <c r="P4" s="314"/>
      <c r="Q4" s="314"/>
      <c r="R4" s="314"/>
    </row>
    <row r="5" spans="1:18" x14ac:dyDescent="0.25">
      <c r="A5" s="299" t="s">
        <v>705</v>
      </c>
      <c r="B5" s="288"/>
      <c r="C5" s="288"/>
      <c r="D5" s="288"/>
      <c r="E5" s="288"/>
      <c r="F5" s="288"/>
      <c r="G5" s="288"/>
      <c r="H5" s="288"/>
      <c r="I5" s="288"/>
      <c r="J5" s="288"/>
      <c r="K5" s="288"/>
      <c r="L5" s="288"/>
      <c r="M5" s="288"/>
      <c r="N5" s="288"/>
      <c r="O5" s="288"/>
      <c r="P5" s="288"/>
      <c r="Q5" s="288"/>
      <c r="R5" s="289"/>
    </row>
    <row r="6" spans="1:18" ht="17.25" customHeight="1" x14ac:dyDescent="0.25">
      <c r="A6" s="288"/>
      <c r="B6" s="288"/>
      <c r="C6" s="288"/>
      <c r="D6" s="288"/>
      <c r="E6" s="288"/>
      <c r="F6" s="288"/>
      <c r="G6" s="288"/>
      <c r="H6" s="288"/>
      <c r="I6" s="288"/>
      <c r="J6" s="288"/>
      <c r="K6" s="288"/>
      <c r="L6" s="288"/>
      <c r="M6" s="288"/>
      <c r="N6" s="288"/>
      <c r="O6" s="288"/>
      <c r="P6" s="288"/>
      <c r="Q6" s="288"/>
      <c r="R6" s="289"/>
    </row>
    <row r="7" spans="1:18" x14ac:dyDescent="0.25">
      <c r="A7" s="299" t="s">
        <v>706</v>
      </c>
      <c r="B7" s="288"/>
      <c r="C7" s="288"/>
      <c r="D7" s="288"/>
      <c r="E7" s="288"/>
      <c r="F7" s="288"/>
      <c r="G7" s="288"/>
      <c r="H7" s="288"/>
      <c r="I7" s="288"/>
      <c r="J7" s="288"/>
      <c r="K7" s="288"/>
      <c r="L7" s="288"/>
      <c r="M7" s="288"/>
      <c r="N7" s="288"/>
      <c r="O7" s="288"/>
      <c r="P7" s="288"/>
      <c r="Q7" s="288"/>
      <c r="R7" s="289"/>
    </row>
    <row r="8" spans="1:18" x14ac:dyDescent="0.25">
      <c r="A8" s="288"/>
      <c r="B8" s="288"/>
      <c r="C8" s="288"/>
      <c r="D8" s="288"/>
      <c r="E8" s="288"/>
      <c r="F8" s="288"/>
      <c r="G8" s="288"/>
      <c r="H8" s="288"/>
      <c r="I8" s="288"/>
      <c r="J8" s="288"/>
      <c r="K8" s="288"/>
      <c r="L8" s="288"/>
      <c r="M8" s="288"/>
      <c r="N8" s="288"/>
      <c r="O8" s="288"/>
      <c r="P8" s="288"/>
      <c r="Q8" s="288"/>
      <c r="R8" s="289"/>
    </row>
    <row r="9" spans="1:18" x14ac:dyDescent="0.25">
      <c r="A9" s="288"/>
      <c r="B9" s="288"/>
      <c r="C9" s="288"/>
      <c r="D9" s="288"/>
      <c r="E9" s="288"/>
      <c r="F9" s="288"/>
      <c r="G9" s="288"/>
      <c r="H9" s="288"/>
      <c r="I9" s="288"/>
      <c r="J9" s="288"/>
      <c r="K9" s="288"/>
      <c r="L9" s="288"/>
      <c r="M9" s="288"/>
      <c r="N9" s="288"/>
      <c r="O9" s="288"/>
      <c r="P9" s="288"/>
      <c r="Q9" s="288"/>
      <c r="R9" s="289"/>
    </row>
    <row r="10" spans="1:18" ht="101.25" customHeight="1" x14ac:dyDescent="0.25">
      <c r="A10" s="288"/>
      <c r="B10" s="288"/>
      <c r="C10" s="288"/>
      <c r="D10" s="288"/>
      <c r="E10" s="288"/>
      <c r="F10" s="288"/>
      <c r="G10" s="288"/>
      <c r="H10" s="288"/>
      <c r="I10" s="288"/>
      <c r="J10" s="288"/>
      <c r="K10" s="288"/>
      <c r="L10" s="288"/>
      <c r="M10" s="288"/>
      <c r="N10" s="288"/>
      <c r="O10" s="288"/>
      <c r="P10" s="288"/>
      <c r="Q10" s="288"/>
      <c r="R10" s="289"/>
    </row>
    <row r="11" spans="1:18" ht="42" customHeight="1" x14ac:dyDescent="0.25">
      <c r="A11" s="315" t="s">
        <v>707</v>
      </c>
      <c r="B11" s="299"/>
      <c r="C11" s="299"/>
      <c r="D11" s="299"/>
      <c r="E11" s="299"/>
      <c r="F11" s="299"/>
      <c r="G11" s="299"/>
      <c r="H11" s="299"/>
      <c r="I11" s="299"/>
      <c r="J11" s="299"/>
      <c r="K11" s="299"/>
      <c r="L11" s="299"/>
      <c r="M11" s="299"/>
      <c r="N11" s="299"/>
      <c r="O11" s="299"/>
      <c r="P11" s="299"/>
      <c r="Q11" s="299"/>
      <c r="R11" s="300"/>
    </row>
    <row r="12" spans="1:18" ht="87" customHeight="1" x14ac:dyDescent="0.25">
      <c r="A12" s="458"/>
      <c r="B12" s="299"/>
      <c r="C12" s="299"/>
      <c r="D12" s="299"/>
      <c r="E12" s="299"/>
      <c r="F12" s="299"/>
      <c r="G12" s="299"/>
      <c r="H12" s="299"/>
      <c r="I12" s="299"/>
      <c r="J12" s="299"/>
      <c r="K12" s="299"/>
      <c r="L12" s="299"/>
      <c r="M12" s="299"/>
      <c r="N12" s="299"/>
      <c r="O12" s="299"/>
      <c r="P12" s="299"/>
      <c r="Q12" s="299"/>
      <c r="R12" s="300"/>
    </row>
    <row r="13" spans="1:18" ht="87" customHeight="1" x14ac:dyDescent="0.25">
      <c r="A13" s="458"/>
      <c r="B13" s="299"/>
      <c r="C13" s="299"/>
      <c r="D13" s="299"/>
      <c r="E13" s="299"/>
      <c r="F13" s="299"/>
      <c r="G13" s="299"/>
      <c r="H13" s="299"/>
      <c r="I13" s="299"/>
      <c r="J13" s="299"/>
      <c r="K13" s="299"/>
      <c r="L13" s="299"/>
      <c r="M13" s="299"/>
      <c r="N13" s="299"/>
      <c r="O13" s="299"/>
      <c r="P13" s="299"/>
      <c r="Q13" s="299"/>
      <c r="R13" s="300"/>
    </row>
    <row r="14" spans="1:18" ht="65.25" customHeight="1" x14ac:dyDescent="0.25">
      <c r="A14" s="458"/>
      <c r="B14" s="299"/>
      <c r="C14" s="299"/>
      <c r="D14" s="299"/>
      <c r="E14" s="299"/>
      <c r="F14" s="299"/>
      <c r="G14" s="299"/>
      <c r="H14" s="299"/>
      <c r="I14" s="299"/>
      <c r="J14" s="299"/>
      <c r="K14" s="299"/>
      <c r="L14" s="299"/>
      <c r="M14" s="299"/>
      <c r="N14" s="299"/>
      <c r="O14" s="299"/>
      <c r="P14" s="299"/>
      <c r="Q14" s="299"/>
      <c r="R14" s="300"/>
    </row>
    <row r="15" spans="1:18" ht="15" customHeight="1" x14ac:dyDescent="0.25">
      <c r="A15" s="299"/>
      <c r="B15" s="299"/>
      <c r="C15" s="299"/>
      <c r="D15" s="299"/>
      <c r="E15" s="299"/>
      <c r="F15" s="299"/>
      <c r="G15" s="299"/>
      <c r="H15" s="299"/>
      <c r="I15" s="299"/>
      <c r="J15" s="299"/>
      <c r="K15" s="299"/>
      <c r="L15" s="299"/>
      <c r="M15" s="299"/>
      <c r="N15" s="299"/>
      <c r="O15" s="299"/>
      <c r="P15" s="299"/>
      <c r="Q15" s="299"/>
      <c r="R15" s="300"/>
    </row>
    <row r="16" spans="1:18" ht="15" customHeight="1" x14ac:dyDescent="0.25">
      <c r="A16" s="299"/>
      <c r="B16" s="299"/>
      <c r="C16" s="299"/>
      <c r="D16" s="299"/>
      <c r="E16" s="299"/>
      <c r="F16" s="299"/>
      <c r="G16" s="299"/>
      <c r="H16" s="299"/>
      <c r="I16" s="299"/>
      <c r="J16" s="299"/>
      <c r="K16" s="299"/>
      <c r="L16" s="299"/>
      <c r="M16" s="299"/>
      <c r="N16" s="299"/>
      <c r="O16" s="299"/>
      <c r="P16" s="299"/>
      <c r="Q16" s="299"/>
      <c r="R16" s="300"/>
    </row>
    <row r="17" spans="1:18" ht="15" customHeight="1" x14ac:dyDescent="0.25">
      <c r="A17" s="299"/>
      <c r="B17" s="299"/>
      <c r="C17" s="299"/>
      <c r="D17" s="299"/>
      <c r="E17" s="299"/>
      <c r="F17" s="299"/>
      <c r="G17" s="299"/>
      <c r="H17" s="299"/>
      <c r="I17" s="299"/>
      <c r="J17" s="299"/>
      <c r="K17" s="299"/>
      <c r="L17" s="299"/>
      <c r="M17" s="299"/>
      <c r="N17" s="299"/>
      <c r="O17" s="299"/>
      <c r="P17" s="299"/>
      <c r="Q17" s="299"/>
      <c r="R17" s="300"/>
    </row>
    <row r="18" spans="1:18" ht="15" customHeight="1" x14ac:dyDescent="0.25">
      <c r="A18" s="299"/>
      <c r="B18" s="299"/>
      <c r="C18" s="299"/>
      <c r="D18" s="299"/>
      <c r="E18" s="299"/>
      <c r="F18" s="299"/>
      <c r="G18" s="299"/>
      <c r="H18" s="299"/>
      <c r="I18" s="299"/>
      <c r="J18" s="299"/>
      <c r="K18" s="299"/>
      <c r="L18" s="299"/>
      <c r="M18" s="299"/>
      <c r="N18" s="299"/>
      <c r="O18" s="299"/>
      <c r="P18" s="299"/>
      <c r="Q18" s="299"/>
      <c r="R18" s="300"/>
    </row>
    <row r="19" spans="1:18" ht="15" customHeight="1" x14ac:dyDescent="0.25">
      <c r="A19" s="1"/>
      <c r="B19" s="1"/>
      <c r="C19" s="1"/>
      <c r="D19" s="1"/>
      <c r="E19" s="1"/>
      <c r="F19" s="1"/>
      <c r="G19" s="1"/>
      <c r="H19" s="1"/>
      <c r="I19" s="1"/>
      <c r="J19" s="1"/>
      <c r="K19" s="1"/>
      <c r="L19" s="1"/>
      <c r="M19" s="1"/>
      <c r="N19" s="1"/>
      <c r="O19" s="1"/>
      <c r="P19" s="1"/>
      <c r="Q19" s="1"/>
      <c r="R19" s="85"/>
    </row>
    <row r="20" spans="1:18" ht="15" customHeight="1" x14ac:dyDescent="0.3">
      <c r="A20" s="105"/>
      <c r="B20" s="206"/>
      <c r="C20" s="206"/>
      <c r="D20" s="206"/>
      <c r="E20" s="206"/>
      <c r="F20" s="206"/>
      <c r="G20" s="206"/>
      <c r="H20" s="206"/>
      <c r="I20" s="206"/>
      <c r="J20" s="206"/>
      <c r="K20" s="206"/>
      <c r="L20" s="206"/>
      <c r="M20" s="206"/>
      <c r="N20" s="206"/>
      <c r="O20" s="206"/>
      <c r="P20" s="206"/>
      <c r="Q20" s="206"/>
      <c r="R20" s="207"/>
    </row>
    <row r="21" spans="1:18" ht="15" customHeight="1" x14ac:dyDescent="0.3">
      <c r="A21" s="206"/>
      <c r="B21" s="206"/>
      <c r="C21" s="206"/>
      <c r="D21" s="206"/>
      <c r="E21" s="206"/>
      <c r="F21" s="206"/>
      <c r="G21" s="206"/>
      <c r="H21" s="206"/>
      <c r="I21" s="206"/>
      <c r="J21" s="206"/>
      <c r="K21" s="206"/>
      <c r="L21" s="206"/>
      <c r="M21" s="206"/>
      <c r="N21" s="206"/>
      <c r="O21" s="206"/>
      <c r="P21" s="206"/>
      <c r="Q21" s="206"/>
      <c r="R21" s="207"/>
    </row>
    <row r="22" spans="1:18" ht="15" customHeight="1" x14ac:dyDescent="0.3">
      <c r="A22" s="206"/>
      <c r="B22" s="206"/>
      <c r="C22" s="206"/>
      <c r="D22" s="206"/>
      <c r="E22" s="206"/>
      <c r="F22" s="206"/>
      <c r="G22" s="206"/>
      <c r="H22" s="206"/>
      <c r="I22" s="206"/>
      <c r="J22" s="206"/>
      <c r="K22" s="206"/>
      <c r="L22" s="206"/>
      <c r="M22" s="206"/>
      <c r="N22" s="206"/>
      <c r="O22" s="206"/>
      <c r="P22" s="206"/>
      <c r="Q22" s="206"/>
      <c r="R22" s="207"/>
    </row>
    <row r="23" spans="1:18" ht="15" customHeight="1" x14ac:dyDescent="0.3">
      <c r="A23" s="206"/>
      <c r="B23" s="206"/>
      <c r="C23" s="206"/>
      <c r="D23" s="206"/>
      <c r="E23" s="206"/>
      <c r="F23" s="206"/>
      <c r="G23" s="206"/>
      <c r="H23" s="206"/>
      <c r="I23" s="206"/>
      <c r="J23" s="206"/>
      <c r="K23" s="206"/>
      <c r="L23" s="206"/>
      <c r="M23" s="206"/>
      <c r="N23" s="206"/>
      <c r="O23" s="206"/>
      <c r="P23" s="206"/>
      <c r="Q23" s="206"/>
      <c r="R23" s="207"/>
    </row>
    <row r="24" spans="1:18" ht="15" customHeight="1" x14ac:dyDescent="0.3">
      <c r="A24" s="206"/>
      <c r="B24" s="206"/>
      <c r="C24" s="206"/>
      <c r="D24" s="206"/>
      <c r="E24" s="206"/>
      <c r="F24" s="206"/>
      <c r="G24" s="206"/>
      <c r="H24" s="206"/>
      <c r="I24" s="206"/>
      <c r="J24" s="206"/>
      <c r="K24" s="206"/>
      <c r="L24" s="206"/>
      <c r="M24" s="206"/>
      <c r="N24" s="206"/>
      <c r="O24" s="206"/>
      <c r="P24" s="206"/>
      <c r="Q24" s="206"/>
      <c r="R24" s="207"/>
    </row>
    <row r="25" spans="1:18" ht="15" customHeight="1" x14ac:dyDescent="0.3">
      <c r="A25" s="206"/>
      <c r="B25" s="206"/>
      <c r="C25" s="206"/>
      <c r="D25" s="206"/>
      <c r="E25" s="206"/>
      <c r="F25" s="206"/>
      <c r="G25" s="206"/>
      <c r="H25" s="206"/>
      <c r="I25" s="206"/>
      <c r="J25" s="206"/>
      <c r="K25" s="206"/>
      <c r="L25" s="206"/>
      <c r="M25" s="206"/>
      <c r="N25" s="206"/>
      <c r="O25" s="206"/>
      <c r="P25" s="206"/>
      <c r="Q25" s="206"/>
      <c r="R25" s="207"/>
    </row>
    <row r="26" spans="1:18" ht="15" customHeight="1" x14ac:dyDescent="0.3">
      <c r="A26" s="206"/>
      <c r="B26" s="206"/>
      <c r="C26" s="206"/>
      <c r="D26" s="206"/>
      <c r="E26" s="206"/>
      <c r="F26" s="206"/>
      <c r="G26" s="206"/>
      <c r="H26" s="206"/>
      <c r="I26" s="206"/>
      <c r="J26" s="206"/>
      <c r="K26" s="206"/>
      <c r="L26" s="206"/>
      <c r="M26" s="206"/>
      <c r="N26" s="206"/>
      <c r="O26" s="206"/>
      <c r="P26" s="206"/>
      <c r="Q26" s="206"/>
      <c r="R26" s="207"/>
    </row>
    <row r="27" spans="1:18" ht="15" customHeight="1" x14ac:dyDescent="0.3">
      <c r="A27" s="206"/>
      <c r="B27" s="206"/>
      <c r="C27" s="206"/>
      <c r="D27" s="206"/>
      <c r="E27" s="206"/>
      <c r="F27" s="206"/>
      <c r="G27" s="206"/>
      <c r="H27" s="206"/>
      <c r="I27" s="206"/>
      <c r="J27" s="206"/>
      <c r="K27" s="206"/>
      <c r="L27" s="206"/>
      <c r="M27" s="206"/>
      <c r="N27" s="206"/>
      <c r="O27" s="206"/>
      <c r="P27" s="206"/>
      <c r="Q27" s="206"/>
      <c r="R27" s="207"/>
    </row>
    <row r="28" spans="1:18" ht="15" customHeight="1" x14ac:dyDescent="0.3">
      <c r="A28" s="206"/>
      <c r="B28" s="206"/>
      <c r="C28" s="206"/>
      <c r="D28" s="206"/>
      <c r="E28" s="206"/>
      <c r="F28" s="206"/>
      <c r="G28" s="206"/>
      <c r="H28" s="206"/>
      <c r="I28" s="206"/>
      <c r="J28" s="206"/>
      <c r="K28" s="206"/>
      <c r="L28" s="206"/>
      <c r="M28" s="206"/>
      <c r="N28" s="206"/>
      <c r="O28" s="206"/>
      <c r="P28" s="206"/>
      <c r="Q28" s="206"/>
      <c r="R28" s="207"/>
    </row>
    <row r="29" spans="1:18" ht="15" customHeight="1" x14ac:dyDescent="0.3">
      <c r="A29" s="206"/>
      <c r="B29" s="206"/>
      <c r="C29" s="206"/>
      <c r="D29" s="206"/>
      <c r="E29" s="206"/>
      <c r="F29" s="206"/>
      <c r="G29" s="206"/>
      <c r="H29" s="206"/>
      <c r="I29" s="206"/>
      <c r="J29" s="206"/>
      <c r="K29" s="206"/>
      <c r="L29" s="206"/>
      <c r="M29" s="206"/>
      <c r="N29" s="206"/>
      <c r="O29" s="206"/>
      <c r="P29" s="206"/>
      <c r="Q29" s="206"/>
      <c r="R29" s="207"/>
    </row>
    <row r="30" spans="1:18" ht="15" customHeight="1" x14ac:dyDescent="0.3">
      <c r="A30" s="206"/>
      <c r="B30" s="206"/>
      <c r="C30" s="206"/>
      <c r="D30" s="206"/>
      <c r="E30" s="206"/>
      <c r="F30" s="206"/>
      <c r="G30" s="206"/>
      <c r="H30" s="206"/>
      <c r="I30" s="206"/>
      <c r="J30" s="206"/>
      <c r="K30" s="206"/>
      <c r="L30" s="206"/>
      <c r="M30" s="206"/>
      <c r="N30" s="206"/>
      <c r="O30" s="206"/>
      <c r="P30" s="206"/>
      <c r="Q30" s="206"/>
      <c r="R30" s="207"/>
    </row>
    <row r="31" spans="1:18" ht="15" customHeight="1" x14ac:dyDescent="0.3">
      <c r="A31" s="206"/>
      <c r="B31" s="206"/>
      <c r="C31" s="206"/>
      <c r="D31" s="206"/>
      <c r="E31" s="206"/>
      <c r="F31" s="206"/>
      <c r="G31" s="206"/>
      <c r="H31" s="206"/>
      <c r="I31" s="206"/>
      <c r="J31" s="206"/>
      <c r="K31" s="206"/>
      <c r="L31" s="206"/>
      <c r="M31" s="206"/>
      <c r="N31" s="206"/>
      <c r="O31" s="206"/>
      <c r="P31" s="206"/>
      <c r="Q31" s="206"/>
      <c r="R31" s="207"/>
    </row>
    <row r="32" spans="1:18" ht="52.5" customHeight="1" x14ac:dyDescent="0.25">
      <c r="A32" s="299" t="s">
        <v>708</v>
      </c>
      <c r="B32" s="288"/>
      <c r="C32" s="288"/>
      <c r="D32" s="288"/>
      <c r="E32" s="288"/>
      <c r="F32" s="288"/>
      <c r="G32" s="288"/>
      <c r="H32" s="288"/>
      <c r="I32" s="288"/>
      <c r="J32" s="288"/>
      <c r="K32" s="288"/>
      <c r="L32" s="288"/>
      <c r="M32" s="288"/>
      <c r="N32" s="288"/>
      <c r="O32" s="288"/>
      <c r="P32" s="288"/>
      <c r="Q32" s="288"/>
      <c r="R32" s="289"/>
    </row>
    <row r="33" spans="1:18" ht="49.5" customHeight="1" x14ac:dyDescent="0.25">
      <c r="A33" s="288"/>
      <c r="B33" s="288"/>
      <c r="C33" s="288"/>
      <c r="D33" s="288"/>
      <c r="E33" s="288"/>
      <c r="F33" s="288"/>
      <c r="G33" s="288"/>
      <c r="H33" s="288"/>
      <c r="I33" s="288"/>
      <c r="J33" s="288"/>
      <c r="K33" s="288"/>
      <c r="L33" s="288"/>
      <c r="M33" s="288"/>
      <c r="N33" s="288"/>
      <c r="O33" s="288"/>
      <c r="P33" s="288"/>
      <c r="Q33" s="288"/>
      <c r="R33" s="289"/>
    </row>
    <row r="34" spans="1:18" ht="36.75" customHeight="1" x14ac:dyDescent="0.25">
      <c r="A34" s="288"/>
      <c r="B34" s="288"/>
      <c r="C34" s="288"/>
      <c r="D34" s="288"/>
      <c r="E34" s="288"/>
      <c r="F34" s="288"/>
      <c r="G34" s="288"/>
      <c r="H34" s="288"/>
      <c r="I34" s="288"/>
      <c r="J34" s="288"/>
      <c r="K34" s="288"/>
      <c r="L34" s="288"/>
      <c r="M34" s="288"/>
      <c r="N34" s="288"/>
      <c r="O34" s="288"/>
      <c r="P34" s="288"/>
      <c r="Q34" s="288"/>
      <c r="R34" s="289"/>
    </row>
    <row r="35" spans="1:18" ht="15" customHeight="1" x14ac:dyDescent="0.25">
      <c r="A35" s="288"/>
      <c r="B35" s="288"/>
      <c r="C35" s="288"/>
      <c r="D35" s="288"/>
      <c r="E35" s="288"/>
      <c r="F35" s="288"/>
      <c r="G35" s="288"/>
      <c r="H35" s="288"/>
      <c r="I35" s="288"/>
      <c r="J35" s="288"/>
      <c r="K35" s="288"/>
      <c r="L35" s="288"/>
      <c r="M35" s="288"/>
      <c r="N35" s="288"/>
      <c r="O35" s="288"/>
      <c r="P35" s="288"/>
      <c r="Q35" s="288"/>
      <c r="R35" s="289"/>
    </row>
    <row r="36" spans="1:18" ht="42" customHeight="1" x14ac:dyDescent="0.25">
      <c r="A36" s="288"/>
      <c r="B36" s="288"/>
      <c r="C36" s="288"/>
      <c r="D36" s="288"/>
      <c r="E36" s="288"/>
      <c r="F36" s="288"/>
      <c r="G36" s="288"/>
      <c r="H36" s="288"/>
      <c r="I36" s="288"/>
      <c r="J36" s="288"/>
      <c r="K36" s="288"/>
      <c r="L36" s="288"/>
      <c r="M36" s="288"/>
      <c r="N36" s="288"/>
      <c r="O36" s="288"/>
      <c r="P36" s="288"/>
      <c r="Q36" s="288"/>
      <c r="R36" s="289"/>
    </row>
    <row r="37" spans="1:18" ht="15" customHeight="1" x14ac:dyDescent="0.3">
      <c r="A37" s="206"/>
      <c r="B37" s="206"/>
      <c r="C37" s="206"/>
      <c r="D37" s="206"/>
      <c r="E37" s="206"/>
      <c r="F37" s="206"/>
      <c r="G37" s="206"/>
      <c r="H37" s="206"/>
      <c r="I37" s="206"/>
      <c r="J37" s="206"/>
      <c r="K37" s="206"/>
      <c r="L37" s="206"/>
      <c r="M37" s="206"/>
      <c r="N37" s="206"/>
      <c r="O37" s="206"/>
      <c r="P37" s="206"/>
      <c r="Q37" s="206"/>
      <c r="R37" s="207"/>
    </row>
    <row r="38" spans="1:18" ht="15" customHeight="1" x14ac:dyDescent="0.3">
      <c r="A38" s="206"/>
      <c r="B38" s="206"/>
      <c r="C38" s="206"/>
      <c r="D38" s="206"/>
      <c r="E38" s="206"/>
      <c r="F38" s="206"/>
      <c r="G38" s="206"/>
      <c r="H38" s="206"/>
      <c r="I38" s="206"/>
      <c r="J38" s="206"/>
      <c r="K38" s="206"/>
      <c r="L38" s="206"/>
      <c r="M38" s="206"/>
      <c r="N38" s="206"/>
      <c r="O38" s="206"/>
      <c r="P38" s="206"/>
      <c r="Q38" s="206"/>
      <c r="R38" s="207"/>
    </row>
    <row r="39" spans="1:18" ht="15" customHeight="1" x14ac:dyDescent="0.3">
      <c r="A39" s="206"/>
      <c r="B39" s="206"/>
      <c r="C39" s="206"/>
      <c r="D39" s="206"/>
      <c r="E39" s="206"/>
      <c r="F39" s="206"/>
      <c r="G39" s="206"/>
      <c r="H39" s="206"/>
      <c r="I39" s="206"/>
      <c r="J39" s="206"/>
      <c r="K39" s="206"/>
      <c r="L39" s="206"/>
      <c r="M39" s="206"/>
      <c r="N39" s="206"/>
      <c r="O39" s="206"/>
      <c r="P39" s="206"/>
      <c r="Q39" s="206"/>
      <c r="R39" s="207"/>
    </row>
    <row r="40" spans="1:18" ht="15" customHeight="1" x14ac:dyDescent="0.3">
      <c r="A40" s="206"/>
      <c r="B40" s="206"/>
      <c r="C40" s="206"/>
      <c r="D40" s="206"/>
      <c r="E40" s="206"/>
      <c r="F40" s="206"/>
      <c r="G40" s="206"/>
      <c r="H40" s="206"/>
      <c r="I40" s="206"/>
      <c r="J40" s="206"/>
      <c r="K40" s="206"/>
      <c r="L40" s="206"/>
      <c r="M40" s="206"/>
      <c r="N40" s="206"/>
      <c r="O40" s="206"/>
      <c r="P40" s="206"/>
      <c r="Q40" s="206"/>
      <c r="R40" s="207"/>
    </row>
    <row r="41" spans="1:18" ht="15" customHeight="1" x14ac:dyDescent="0.3">
      <c r="A41" s="206"/>
      <c r="B41" s="206"/>
      <c r="C41" s="206"/>
      <c r="D41" s="206"/>
      <c r="E41" s="206"/>
      <c r="F41" s="206"/>
      <c r="G41" s="206"/>
      <c r="H41" s="206"/>
      <c r="I41" s="206"/>
      <c r="J41" s="206"/>
      <c r="K41" s="206"/>
      <c r="L41" s="206"/>
      <c r="M41" s="206"/>
      <c r="N41" s="206"/>
      <c r="O41" s="206"/>
      <c r="P41" s="206"/>
      <c r="Q41" s="206"/>
      <c r="R41" s="207"/>
    </row>
    <row r="42" spans="1:18" ht="15" customHeight="1" x14ac:dyDescent="0.25">
      <c r="A42" s="302"/>
      <c r="B42" s="302"/>
      <c r="C42" s="302"/>
      <c r="D42" s="302"/>
      <c r="E42" s="302"/>
      <c r="F42" s="302"/>
      <c r="G42" s="302"/>
      <c r="H42" s="302"/>
      <c r="I42" s="302"/>
      <c r="J42" s="302"/>
      <c r="K42" s="302"/>
      <c r="L42" s="302"/>
      <c r="M42" s="302"/>
      <c r="N42" s="302"/>
      <c r="O42" s="302"/>
      <c r="P42" s="302"/>
      <c r="Q42" s="302"/>
      <c r="R42" s="300"/>
    </row>
    <row r="43" spans="1:18" ht="15" customHeight="1" x14ac:dyDescent="0.25">
      <c r="A43" s="302"/>
      <c r="B43" s="302"/>
      <c r="C43" s="302"/>
      <c r="D43" s="302"/>
      <c r="E43" s="302"/>
      <c r="F43" s="302"/>
      <c r="G43" s="302"/>
      <c r="H43" s="302"/>
      <c r="I43" s="302"/>
      <c r="J43" s="302"/>
      <c r="K43" s="302"/>
      <c r="L43" s="302"/>
      <c r="M43" s="302"/>
      <c r="N43" s="302"/>
      <c r="O43" s="302"/>
      <c r="P43" s="302"/>
      <c r="Q43" s="302"/>
      <c r="R43" s="300"/>
    </row>
    <row r="44" spans="1:18" ht="15" customHeight="1" x14ac:dyDescent="0.25">
      <c r="A44" s="302"/>
      <c r="B44" s="302"/>
      <c r="C44" s="302"/>
      <c r="D44" s="302"/>
      <c r="E44" s="302"/>
      <c r="F44" s="302"/>
      <c r="G44" s="302"/>
      <c r="H44" s="302"/>
      <c r="I44" s="302"/>
      <c r="J44" s="302"/>
      <c r="K44" s="302"/>
      <c r="L44" s="302"/>
      <c r="M44" s="302"/>
      <c r="N44" s="302"/>
      <c r="O44" s="302"/>
      <c r="P44" s="302"/>
      <c r="Q44" s="302"/>
      <c r="R44" s="300"/>
    </row>
    <row r="45" spans="1:18" ht="15" customHeight="1" x14ac:dyDescent="0.25">
      <c r="A45" s="302"/>
      <c r="B45" s="302"/>
      <c r="C45" s="302"/>
      <c r="D45" s="302"/>
      <c r="E45" s="302"/>
      <c r="F45" s="302"/>
      <c r="G45" s="302"/>
      <c r="H45" s="302"/>
      <c r="I45" s="302"/>
      <c r="J45" s="302"/>
      <c r="K45" s="302"/>
      <c r="L45" s="302"/>
      <c r="M45" s="302"/>
      <c r="N45" s="302"/>
      <c r="O45" s="302"/>
      <c r="P45" s="302"/>
      <c r="Q45" s="302"/>
      <c r="R45" s="300"/>
    </row>
    <row r="46" spans="1:18" ht="15" customHeight="1" x14ac:dyDescent="0.25">
      <c r="A46" s="302"/>
      <c r="B46" s="302"/>
      <c r="C46" s="302"/>
      <c r="D46" s="302"/>
      <c r="E46" s="302"/>
      <c r="F46" s="302"/>
      <c r="G46" s="302"/>
      <c r="H46" s="302"/>
      <c r="I46" s="302"/>
      <c r="J46" s="302"/>
      <c r="K46" s="302"/>
      <c r="L46" s="302"/>
      <c r="M46" s="302"/>
      <c r="N46" s="302"/>
      <c r="O46" s="302"/>
      <c r="P46" s="302"/>
      <c r="Q46" s="302"/>
      <c r="R46" s="300"/>
    </row>
    <row r="47" spans="1:18" ht="15" customHeight="1" x14ac:dyDescent="0.25">
      <c r="A47" s="302"/>
      <c r="B47" s="302"/>
      <c r="C47" s="302"/>
      <c r="D47" s="302"/>
      <c r="E47" s="302"/>
      <c r="F47" s="302"/>
      <c r="G47" s="302"/>
      <c r="H47" s="302"/>
      <c r="I47" s="302"/>
      <c r="J47" s="302"/>
      <c r="K47" s="302"/>
      <c r="L47" s="302"/>
      <c r="M47" s="302"/>
      <c r="N47" s="302"/>
      <c r="O47" s="302"/>
      <c r="P47" s="302"/>
      <c r="Q47" s="302"/>
      <c r="R47" s="300"/>
    </row>
    <row r="48" spans="1:18" ht="15" customHeight="1" x14ac:dyDescent="0.25">
      <c r="A48" s="302"/>
      <c r="B48" s="302"/>
      <c r="C48" s="302"/>
      <c r="D48" s="302"/>
      <c r="E48" s="302"/>
      <c r="F48" s="302"/>
      <c r="G48" s="302"/>
      <c r="H48" s="302"/>
      <c r="I48" s="302"/>
      <c r="J48" s="302"/>
      <c r="K48" s="302"/>
      <c r="L48" s="302"/>
      <c r="M48" s="302"/>
      <c r="N48" s="302"/>
      <c r="O48" s="302"/>
      <c r="P48" s="302"/>
      <c r="Q48" s="302"/>
      <c r="R48" s="300"/>
    </row>
    <row r="49" spans="1:18" ht="15" customHeight="1" x14ac:dyDescent="0.25">
      <c r="A49" s="302"/>
      <c r="B49" s="302"/>
      <c r="C49" s="302"/>
      <c r="D49" s="302"/>
      <c r="E49" s="302"/>
      <c r="F49" s="302"/>
      <c r="G49" s="302"/>
      <c r="H49" s="302"/>
      <c r="I49" s="302"/>
      <c r="J49" s="302"/>
      <c r="K49" s="302"/>
      <c r="L49" s="302"/>
      <c r="M49" s="302"/>
      <c r="N49" s="302"/>
      <c r="O49" s="302"/>
      <c r="P49" s="302"/>
      <c r="Q49" s="302"/>
      <c r="R49" s="300"/>
    </row>
    <row r="50" spans="1:18" ht="15" customHeight="1" x14ac:dyDescent="0.25">
      <c r="A50" s="302"/>
      <c r="B50" s="302"/>
      <c r="C50" s="302"/>
      <c r="D50" s="302"/>
      <c r="E50" s="302"/>
      <c r="F50" s="302"/>
      <c r="G50" s="302"/>
      <c r="H50" s="302"/>
      <c r="I50" s="302"/>
      <c r="J50" s="302"/>
      <c r="K50" s="302"/>
      <c r="L50" s="302"/>
      <c r="M50" s="302"/>
      <c r="N50" s="302"/>
      <c r="O50" s="302"/>
      <c r="P50" s="302"/>
      <c r="Q50" s="302"/>
      <c r="R50" s="300"/>
    </row>
    <row r="51" spans="1:18" ht="15" customHeight="1" x14ac:dyDescent="0.25">
      <c r="A51" s="302"/>
      <c r="B51" s="302"/>
      <c r="C51" s="302"/>
      <c r="D51" s="302"/>
      <c r="E51" s="302"/>
      <c r="F51" s="302"/>
      <c r="G51" s="302"/>
      <c r="H51" s="302"/>
      <c r="I51" s="302"/>
      <c r="J51" s="302"/>
      <c r="K51" s="302"/>
      <c r="L51" s="302"/>
      <c r="M51" s="302"/>
      <c r="N51" s="302"/>
      <c r="O51" s="302"/>
      <c r="P51" s="302"/>
      <c r="Q51" s="302"/>
      <c r="R51" s="300"/>
    </row>
    <row r="52" spans="1:18" ht="15" customHeight="1" x14ac:dyDescent="0.25">
      <c r="A52" s="302"/>
      <c r="B52" s="302"/>
      <c r="C52" s="302"/>
      <c r="D52" s="302"/>
      <c r="E52" s="302"/>
      <c r="F52" s="302"/>
      <c r="G52" s="302"/>
      <c r="H52" s="302"/>
      <c r="I52" s="302"/>
      <c r="J52" s="302"/>
      <c r="K52" s="302"/>
      <c r="L52" s="302"/>
      <c r="M52" s="302"/>
      <c r="N52" s="302"/>
      <c r="O52" s="302"/>
      <c r="P52" s="302"/>
      <c r="Q52" s="302"/>
      <c r="R52" s="300"/>
    </row>
    <row r="53" spans="1:18" ht="25.5" customHeight="1" x14ac:dyDescent="0.25">
      <c r="A53" s="302"/>
      <c r="B53" s="302"/>
      <c r="C53" s="302"/>
      <c r="D53" s="302"/>
      <c r="E53" s="302"/>
      <c r="F53" s="302"/>
      <c r="G53" s="302"/>
      <c r="H53" s="302"/>
      <c r="I53" s="302"/>
      <c r="J53" s="302"/>
      <c r="K53" s="302"/>
      <c r="L53" s="302"/>
      <c r="M53" s="302"/>
      <c r="N53" s="302"/>
      <c r="O53" s="302"/>
      <c r="P53" s="302"/>
      <c r="Q53" s="302"/>
      <c r="R53" s="300"/>
    </row>
    <row r="54" spans="1:18" ht="21.75" customHeight="1" x14ac:dyDescent="0.25">
      <c r="A54" s="208"/>
      <c r="B54" s="208"/>
      <c r="C54" s="208"/>
      <c r="D54" s="208"/>
      <c r="E54" s="208"/>
      <c r="F54" s="208"/>
      <c r="G54" s="208"/>
      <c r="H54" s="208"/>
      <c r="I54" s="208"/>
      <c r="J54" s="208"/>
      <c r="K54" s="208"/>
      <c r="L54" s="208"/>
      <c r="M54" s="208"/>
      <c r="N54" s="208"/>
      <c r="O54" s="208"/>
      <c r="P54" s="208"/>
      <c r="Q54" s="208"/>
      <c r="R54" s="209"/>
    </row>
    <row r="55" spans="1:18" ht="165" customHeight="1" x14ac:dyDescent="0.25">
      <c r="A55" s="299" t="s">
        <v>709</v>
      </c>
      <c r="B55" s="299"/>
      <c r="C55" s="299"/>
      <c r="D55" s="299"/>
      <c r="E55" s="299"/>
      <c r="F55" s="299"/>
      <c r="G55" s="299"/>
      <c r="H55" s="299"/>
      <c r="I55" s="299"/>
      <c r="J55" s="299"/>
      <c r="K55" s="299"/>
      <c r="L55" s="299"/>
      <c r="M55" s="299"/>
      <c r="N55" s="299"/>
      <c r="O55" s="299"/>
      <c r="P55" s="299"/>
      <c r="Q55" s="299"/>
      <c r="R55" s="300"/>
    </row>
    <row r="56" spans="1:18" ht="165" customHeight="1" x14ac:dyDescent="0.25">
      <c r="A56" s="299"/>
      <c r="B56" s="299"/>
      <c r="C56" s="299"/>
      <c r="D56" s="299"/>
      <c r="E56" s="299"/>
      <c r="F56" s="299"/>
      <c r="G56" s="299"/>
      <c r="H56" s="299"/>
      <c r="I56" s="299"/>
      <c r="J56" s="299"/>
      <c r="K56" s="299"/>
      <c r="L56" s="299"/>
      <c r="M56" s="299"/>
      <c r="N56" s="299"/>
      <c r="O56" s="299"/>
      <c r="P56" s="299"/>
      <c r="Q56" s="299"/>
      <c r="R56" s="300"/>
    </row>
    <row r="57" spans="1:18" ht="165" customHeight="1" x14ac:dyDescent="0.25">
      <c r="A57" s="299"/>
      <c r="B57" s="299"/>
      <c r="C57" s="299"/>
      <c r="D57" s="299"/>
      <c r="E57" s="299"/>
      <c r="F57" s="299"/>
      <c r="G57" s="299"/>
      <c r="H57" s="299"/>
      <c r="I57" s="299"/>
      <c r="J57" s="299"/>
      <c r="K57" s="299"/>
      <c r="L57" s="299"/>
      <c r="M57" s="299"/>
      <c r="N57" s="299"/>
      <c r="O57" s="299"/>
      <c r="P57" s="299"/>
      <c r="Q57" s="299"/>
      <c r="R57" s="300"/>
    </row>
    <row r="58" spans="1:18" ht="15" customHeight="1" x14ac:dyDescent="0.25">
      <c r="A58" s="208"/>
      <c r="B58" s="210"/>
      <c r="C58" s="210"/>
      <c r="D58" s="210"/>
      <c r="E58" s="210"/>
      <c r="F58" s="210"/>
      <c r="G58" s="210"/>
      <c r="H58" s="210"/>
      <c r="I58" s="210"/>
      <c r="J58" s="210"/>
      <c r="K58" s="210"/>
      <c r="L58" s="210"/>
      <c r="M58" s="210"/>
      <c r="N58" s="210"/>
      <c r="O58" s="210"/>
      <c r="P58" s="210"/>
      <c r="Q58" s="210"/>
      <c r="R58" s="211"/>
    </row>
    <row r="59" spans="1:18" ht="15" customHeight="1" x14ac:dyDescent="0.25">
      <c r="A59" s="210"/>
      <c r="B59" s="210"/>
      <c r="C59" s="210"/>
      <c r="D59" s="210"/>
      <c r="E59" s="210"/>
      <c r="F59" s="210"/>
      <c r="G59" s="210"/>
      <c r="H59" s="210"/>
      <c r="I59" s="210"/>
      <c r="J59" s="210"/>
      <c r="K59" s="210"/>
      <c r="L59" s="210"/>
      <c r="M59" s="210"/>
      <c r="N59" s="210"/>
      <c r="O59" s="210"/>
      <c r="P59" s="210"/>
      <c r="Q59" s="210"/>
      <c r="R59" s="211"/>
    </row>
    <row r="60" spans="1:18" ht="15" customHeight="1" x14ac:dyDescent="0.25">
      <c r="A60" s="210"/>
      <c r="B60" s="210"/>
      <c r="C60" s="210"/>
      <c r="D60" s="210"/>
      <c r="E60" s="210"/>
      <c r="F60" s="210"/>
      <c r="G60" s="210"/>
      <c r="H60" s="210"/>
      <c r="I60" s="210"/>
      <c r="J60" s="210"/>
      <c r="K60" s="210"/>
      <c r="L60" s="210"/>
      <c r="M60" s="210"/>
      <c r="N60" s="210"/>
      <c r="O60" s="210"/>
      <c r="P60" s="210"/>
      <c r="Q60" s="210"/>
      <c r="R60" s="211"/>
    </row>
    <row r="61" spans="1:18" ht="15" customHeight="1" x14ac:dyDescent="0.25">
      <c r="A61" s="210"/>
      <c r="B61" s="210"/>
      <c r="C61" s="210"/>
      <c r="D61" s="210"/>
      <c r="E61" s="210"/>
      <c r="F61" s="210"/>
      <c r="G61" s="210"/>
      <c r="H61" s="210"/>
      <c r="I61" s="210"/>
      <c r="J61" s="210"/>
      <c r="K61" s="210"/>
      <c r="L61" s="210"/>
      <c r="M61" s="210"/>
      <c r="N61" s="210"/>
      <c r="O61" s="210"/>
      <c r="P61" s="210"/>
      <c r="Q61" s="210"/>
      <c r="R61" s="211"/>
    </row>
    <row r="62" spans="1:18" ht="15" customHeight="1" x14ac:dyDescent="0.25">
      <c r="A62" s="210"/>
      <c r="B62" s="210"/>
      <c r="C62" s="210"/>
      <c r="D62" s="210"/>
      <c r="E62" s="210"/>
      <c r="F62" s="210"/>
      <c r="G62" s="210"/>
      <c r="H62" s="210"/>
      <c r="I62" s="210"/>
      <c r="J62" s="210"/>
      <c r="K62" s="210"/>
      <c r="L62" s="210"/>
      <c r="M62" s="210"/>
      <c r="N62" s="210"/>
      <c r="O62" s="210"/>
      <c r="P62" s="210"/>
      <c r="Q62" s="210"/>
      <c r="R62" s="211"/>
    </row>
    <row r="63" spans="1:18" ht="15" customHeight="1" x14ac:dyDescent="0.25">
      <c r="A63" s="210"/>
      <c r="B63" s="210"/>
      <c r="C63" s="210"/>
      <c r="D63" s="210"/>
      <c r="E63" s="210"/>
      <c r="F63" s="210"/>
      <c r="G63" s="210"/>
      <c r="H63" s="210"/>
      <c r="I63" s="210"/>
      <c r="J63" s="210"/>
      <c r="K63" s="210"/>
      <c r="L63" s="210"/>
      <c r="M63" s="210"/>
      <c r="N63" s="210"/>
      <c r="O63" s="210"/>
      <c r="P63" s="210"/>
      <c r="Q63" s="210"/>
      <c r="R63" s="211"/>
    </row>
    <row r="64" spans="1:18" ht="15" customHeight="1" x14ac:dyDescent="0.25">
      <c r="A64" s="210"/>
      <c r="B64" s="210"/>
      <c r="C64" s="210"/>
      <c r="D64" s="210"/>
      <c r="E64" s="210"/>
      <c r="F64" s="210"/>
      <c r="G64" s="210"/>
      <c r="H64" s="210"/>
      <c r="I64" s="210"/>
      <c r="J64" s="210"/>
      <c r="K64" s="210"/>
      <c r="L64" s="210"/>
      <c r="M64" s="210"/>
      <c r="N64" s="210"/>
      <c r="O64" s="210"/>
      <c r="P64" s="210"/>
      <c r="Q64" s="210"/>
      <c r="R64" s="211"/>
    </row>
    <row r="65" spans="1:18" ht="15" customHeight="1" x14ac:dyDescent="0.25">
      <c r="A65" s="210"/>
      <c r="B65" s="210"/>
      <c r="C65" s="210"/>
      <c r="D65" s="210"/>
      <c r="E65" s="210"/>
      <c r="F65" s="210"/>
      <c r="G65" s="210"/>
      <c r="H65" s="210"/>
      <c r="I65" s="210"/>
      <c r="J65" s="210"/>
      <c r="K65" s="210"/>
      <c r="L65" s="210"/>
      <c r="M65" s="210"/>
      <c r="N65" s="210"/>
      <c r="O65" s="210"/>
      <c r="P65" s="210"/>
      <c r="Q65" s="210"/>
      <c r="R65" s="211"/>
    </row>
    <row r="66" spans="1:18" ht="15" customHeight="1" x14ac:dyDescent="0.25">
      <c r="A66" s="210"/>
      <c r="B66" s="210"/>
      <c r="C66" s="210"/>
      <c r="D66" s="210"/>
      <c r="E66" s="210"/>
      <c r="F66" s="210"/>
      <c r="G66" s="210"/>
      <c r="H66" s="210"/>
      <c r="I66" s="210"/>
      <c r="J66" s="210"/>
      <c r="K66" s="210"/>
      <c r="L66" s="210"/>
      <c r="M66" s="210"/>
      <c r="N66" s="210"/>
      <c r="O66" s="210"/>
      <c r="P66" s="210"/>
      <c r="Q66" s="210"/>
      <c r="R66" s="211"/>
    </row>
    <row r="67" spans="1:18" ht="15" customHeight="1" x14ac:dyDescent="0.25">
      <c r="A67" s="210"/>
      <c r="B67" s="210"/>
      <c r="C67" s="210"/>
      <c r="D67" s="210"/>
      <c r="E67" s="210"/>
      <c r="F67" s="210"/>
      <c r="G67" s="210"/>
      <c r="H67" s="210"/>
      <c r="I67" s="210"/>
      <c r="J67" s="210"/>
      <c r="K67" s="210"/>
      <c r="L67" s="210"/>
      <c r="M67" s="210"/>
      <c r="N67" s="210"/>
      <c r="O67" s="210"/>
      <c r="P67" s="210"/>
      <c r="Q67" s="210"/>
      <c r="R67" s="211"/>
    </row>
    <row r="68" spans="1:18" ht="15" customHeight="1" x14ac:dyDescent="0.25">
      <c r="A68" s="210"/>
      <c r="B68" s="210"/>
      <c r="C68" s="210"/>
      <c r="D68" s="210"/>
      <c r="E68" s="210"/>
      <c r="F68" s="210"/>
      <c r="G68" s="210"/>
      <c r="H68" s="210"/>
      <c r="I68" s="210"/>
      <c r="J68" s="210"/>
      <c r="K68" s="210"/>
      <c r="L68" s="210"/>
      <c r="M68" s="210"/>
      <c r="N68" s="210"/>
      <c r="O68" s="210"/>
      <c r="P68" s="210"/>
      <c r="Q68" s="210"/>
      <c r="R68" s="211"/>
    </row>
    <row r="69" spans="1:18" ht="15" customHeight="1" x14ac:dyDescent="0.25">
      <c r="A69" s="210"/>
      <c r="B69" s="210"/>
      <c r="C69" s="210"/>
      <c r="D69" s="210"/>
      <c r="E69" s="210"/>
      <c r="F69" s="210"/>
      <c r="G69" s="210"/>
      <c r="H69" s="210"/>
      <c r="I69" s="210"/>
      <c r="J69" s="210"/>
      <c r="K69" s="210"/>
      <c r="L69" s="210"/>
      <c r="M69" s="210"/>
      <c r="N69" s="210"/>
      <c r="O69" s="210"/>
      <c r="P69" s="210"/>
      <c r="Q69" s="210"/>
      <c r="R69" s="211"/>
    </row>
    <row r="70" spans="1:18" ht="15" customHeight="1" x14ac:dyDescent="0.25">
      <c r="A70" s="210"/>
      <c r="B70" s="210"/>
      <c r="C70" s="210"/>
      <c r="D70" s="210"/>
      <c r="E70" s="210"/>
      <c r="F70" s="210"/>
      <c r="G70" s="210"/>
      <c r="H70" s="210"/>
      <c r="I70" s="210"/>
      <c r="J70" s="210"/>
      <c r="K70" s="210"/>
      <c r="L70" s="210"/>
      <c r="M70" s="210"/>
      <c r="N70" s="210"/>
      <c r="O70" s="210"/>
      <c r="P70" s="210"/>
      <c r="Q70" s="210"/>
      <c r="R70" s="211"/>
    </row>
    <row r="71" spans="1:18" ht="15" customHeight="1" x14ac:dyDescent="0.25">
      <c r="A71" s="210"/>
      <c r="B71" s="210"/>
      <c r="C71" s="210"/>
      <c r="D71" s="210"/>
      <c r="E71" s="210"/>
      <c r="F71" s="210"/>
      <c r="G71" s="210"/>
      <c r="H71" s="210"/>
      <c r="I71" s="210"/>
      <c r="J71" s="210"/>
      <c r="K71" s="210"/>
      <c r="L71" s="210"/>
      <c r="M71" s="210"/>
      <c r="N71" s="210"/>
      <c r="O71" s="210"/>
      <c r="P71" s="210"/>
      <c r="Q71" s="210"/>
      <c r="R71" s="211"/>
    </row>
    <row r="72" spans="1:18" ht="15" customHeight="1" x14ac:dyDescent="0.25">
      <c r="A72" s="210"/>
      <c r="B72" s="210"/>
      <c r="C72" s="210"/>
      <c r="D72" s="210"/>
      <c r="E72" s="210"/>
      <c r="F72" s="210"/>
      <c r="G72" s="210"/>
      <c r="H72" s="210"/>
      <c r="I72" s="210"/>
      <c r="J72" s="210"/>
      <c r="K72" s="210"/>
      <c r="L72" s="210"/>
      <c r="M72" s="210"/>
      <c r="N72" s="210"/>
      <c r="O72" s="210"/>
      <c r="P72" s="210"/>
      <c r="Q72" s="210"/>
      <c r="R72" s="211"/>
    </row>
    <row r="73" spans="1:18" ht="15" customHeight="1" x14ac:dyDescent="0.25">
      <c r="A73" s="210"/>
      <c r="B73" s="210"/>
      <c r="C73" s="210"/>
      <c r="D73" s="210"/>
      <c r="E73" s="210"/>
      <c r="F73" s="210"/>
      <c r="G73" s="210"/>
      <c r="H73" s="210"/>
      <c r="I73" s="210"/>
      <c r="J73" s="210"/>
      <c r="K73" s="210"/>
      <c r="L73" s="210"/>
      <c r="M73" s="210"/>
      <c r="N73" s="210"/>
      <c r="O73" s="210"/>
      <c r="P73" s="210"/>
      <c r="Q73" s="210"/>
      <c r="R73" s="211"/>
    </row>
    <row r="74" spans="1:18" ht="15" customHeight="1" x14ac:dyDescent="0.25">
      <c r="A74" s="210"/>
      <c r="B74" s="210"/>
      <c r="C74" s="210"/>
      <c r="D74" s="210"/>
      <c r="E74" s="210"/>
      <c r="F74" s="210"/>
      <c r="G74" s="210"/>
      <c r="H74" s="210"/>
      <c r="I74" s="210"/>
      <c r="J74" s="210"/>
      <c r="K74" s="210"/>
      <c r="L74" s="210"/>
      <c r="M74" s="210"/>
      <c r="N74" s="210"/>
      <c r="O74" s="210"/>
      <c r="P74" s="210"/>
      <c r="Q74" s="210"/>
      <c r="R74" s="211"/>
    </row>
    <row r="75" spans="1:18" ht="15" customHeight="1" x14ac:dyDescent="0.25">
      <c r="A75" s="208"/>
      <c r="B75" s="210"/>
      <c r="C75" s="210"/>
      <c r="D75" s="210"/>
      <c r="E75" s="210"/>
      <c r="F75" s="210"/>
      <c r="G75" s="210"/>
      <c r="H75" s="210"/>
      <c r="I75" s="210"/>
      <c r="J75" s="210"/>
      <c r="K75" s="210"/>
      <c r="L75" s="210"/>
      <c r="M75" s="210"/>
      <c r="N75" s="210"/>
      <c r="O75" s="210"/>
      <c r="P75" s="210"/>
      <c r="Q75" s="210"/>
      <c r="R75" s="211"/>
    </row>
    <row r="76" spans="1:18" ht="15" customHeight="1" x14ac:dyDescent="0.25">
      <c r="A76" s="299" t="s">
        <v>710</v>
      </c>
      <c r="B76" s="288"/>
      <c r="C76" s="288"/>
      <c r="D76" s="288"/>
      <c r="E76" s="288"/>
      <c r="F76" s="288"/>
      <c r="G76" s="288"/>
      <c r="H76" s="288"/>
      <c r="I76" s="288"/>
      <c r="J76" s="288"/>
      <c r="K76" s="288"/>
      <c r="L76" s="288"/>
      <c r="M76" s="288"/>
      <c r="N76" s="288"/>
      <c r="O76" s="288"/>
      <c r="P76" s="288"/>
      <c r="Q76" s="288"/>
      <c r="R76" s="289"/>
    </row>
    <row r="77" spans="1:18" ht="15" customHeight="1" x14ac:dyDescent="0.25">
      <c r="A77" s="288"/>
      <c r="B77" s="288"/>
      <c r="C77" s="288"/>
      <c r="D77" s="288"/>
      <c r="E77" s="288"/>
      <c r="F77" s="288"/>
      <c r="G77" s="288"/>
      <c r="H77" s="288"/>
      <c r="I77" s="288"/>
      <c r="J77" s="288"/>
      <c r="K77" s="288"/>
      <c r="L77" s="288"/>
      <c r="M77" s="288"/>
      <c r="N77" s="288"/>
      <c r="O77" s="288"/>
      <c r="P77" s="288"/>
      <c r="Q77" s="288"/>
      <c r="R77" s="289"/>
    </row>
    <row r="78" spans="1:18" ht="35.25" customHeight="1" x14ac:dyDescent="0.25">
      <c r="A78" s="288"/>
      <c r="B78" s="288"/>
      <c r="C78" s="288"/>
      <c r="D78" s="288"/>
      <c r="E78" s="288"/>
      <c r="F78" s="288"/>
      <c r="G78" s="288"/>
      <c r="H78" s="288"/>
      <c r="I78" s="288"/>
      <c r="J78" s="288"/>
      <c r="K78" s="288"/>
      <c r="L78" s="288"/>
      <c r="M78" s="288"/>
      <c r="N78" s="288"/>
      <c r="O78" s="288"/>
      <c r="P78" s="288"/>
      <c r="Q78" s="288"/>
      <c r="R78" s="289"/>
    </row>
    <row r="79" spans="1:18" ht="15" customHeight="1" x14ac:dyDescent="0.25">
      <c r="A79" s="288"/>
      <c r="B79" s="288"/>
      <c r="C79" s="288"/>
      <c r="D79" s="288"/>
      <c r="E79" s="288"/>
      <c r="F79" s="288"/>
      <c r="G79" s="288"/>
      <c r="H79" s="288"/>
      <c r="I79" s="288"/>
      <c r="J79" s="288"/>
      <c r="K79" s="288"/>
      <c r="L79" s="288"/>
      <c r="M79" s="288"/>
      <c r="N79" s="288"/>
      <c r="O79" s="288"/>
      <c r="P79" s="288"/>
      <c r="Q79" s="288"/>
      <c r="R79" s="289"/>
    </row>
    <row r="80" spans="1:18" ht="24.75" customHeight="1" x14ac:dyDescent="0.25">
      <c r="A80" s="288"/>
      <c r="B80" s="288"/>
      <c r="C80" s="288"/>
      <c r="D80" s="288"/>
      <c r="E80" s="288"/>
      <c r="F80" s="288"/>
      <c r="G80" s="288"/>
      <c r="H80" s="288"/>
      <c r="I80" s="288"/>
      <c r="J80" s="288"/>
      <c r="K80" s="288"/>
      <c r="L80" s="288"/>
      <c r="M80" s="288"/>
      <c r="N80" s="288"/>
      <c r="O80" s="288"/>
      <c r="P80" s="288"/>
      <c r="Q80" s="288"/>
      <c r="R80" s="289"/>
    </row>
    <row r="81" spans="1:18" ht="30" customHeight="1" x14ac:dyDescent="0.25">
      <c r="A81" s="288"/>
      <c r="B81" s="288"/>
      <c r="C81" s="288"/>
      <c r="D81" s="288"/>
      <c r="E81" s="288"/>
      <c r="F81" s="288"/>
      <c r="G81" s="288"/>
      <c r="H81" s="288"/>
      <c r="I81" s="288"/>
      <c r="J81" s="288"/>
      <c r="K81" s="288"/>
      <c r="L81" s="288"/>
      <c r="M81" s="288"/>
      <c r="N81" s="288"/>
      <c r="O81" s="288"/>
      <c r="P81" s="288"/>
      <c r="Q81" s="288"/>
      <c r="R81" s="289"/>
    </row>
    <row r="82" spans="1:18" ht="27.75" customHeight="1" x14ac:dyDescent="0.25">
      <c r="A82" s="288"/>
      <c r="B82" s="288"/>
      <c r="C82" s="288"/>
      <c r="D82" s="288"/>
      <c r="E82" s="288"/>
      <c r="F82" s="288"/>
      <c r="G82" s="288"/>
      <c r="H82" s="288"/>
      <c r="I82" s="288"/>
      <c r="J82" s="288"/>
      <c r="K82" s="288"/>
      <c r="L82" s="288"/>
      <c r="M82" s="288"/>
      <c r="N82" s="288"/>
      <c r="O82" s="288"/>
      <c r="P82" s="288"/>
      <c r="Q82" s="288"/>
      <c r="R82" s="289"/>
    </row>
    <row r="83" spans="1:18" ht="23.25" customHeight="1" x14ac:dyDescent="0.25">
      <c r="A83" s="288"/>
      <c r="B83" s="288"/>
      <c r="C83" s="288"/>
      <c r="D83" s="288"/>
      <c r="E83" s="288"/>
      <c r="F83" s="288"/>
      <c r="G83" s="288"/>
      <c r="H83" s="288"/>
      <c r="I83" s="288"/>
      <c r="J83" s="288"/>
      <c r="K83" s="288"/>
      <c r="L83" s="288"/>
      <c r="M83" s="288"/>
      <c r="N83" s="288"/>
      <c r="O83" s="288"/>
      <c r="P83" s="288"/>
      <c r="Q83" s="288"/>
      <c r="R83" s="289"/>
    </row>
    <row r="84" spans="1:18" ht="27" customHeight="1" x14ac:dyDescent="0.25">
      <c r="A84" s="288"/>
      <c r="B84" s="288"/>
      <c r="C84" s="288"/>
      <c r="D84" s="288"/>
      <c r="E84" s="288"/>
      <c r="F84" s="288"/>
      <c r="G84" s="288"/>
      <c r="H84" s="288"/>
      <c r="I84" s="288"/>
      <c r="J84" s="288"/>
      <c r="K84" s="288"/>
      <c r="L84" s="288"/>
      <c r="M84" s="288"/>
      <c r="N84" s="288"/>
      <c r="O84" s="288"/>
      <c r="P84" s="288"/>
      <c r="Q84" s="288"/>
      <c r="R84" s="289"/>
    </row>
    <row r="85" spans="1:18" ht="15" customHeight="1" x14ac:dyDescent="0.25">
      <c r="A85" s="288"/>
      <c r="B85" s="288"/>
      <c r="C85" s="288"/>
      <c r="D85" s="288"/>
      <c r="E85" s="288"/>
      <c r="F85" s="288"/>
      <c r="G85" s="288"/>
      <c r="H85" s="288"/>
      <c r="I85" s="288"/>
      <c r="J85" s="288"/>
      <c r="K85" s="288"/>
      <c r="L85" s="288"/>
      <c r="M85" s="288"/>
      <c r="N85" s="288"/>
      <c r="O85" s="288"/>
      <c r="P85" s="288"/>
      <c r="Q85" s="288"/>
      <c r="R85" s="289"/>
    </row>
    <row r="86" spans="1:18" ht="15" customHeight="1" x14ac:dyDescent="0.25">
      <c r="A86" s="288"/>
      <c r="B86" s="288"/>
      <c r="C86" s="288"/>
      <c r="D86" s="288"/>
      <c r="E86" s="288"/>
      <c r="F86" s="288"/>
      <c r="G86" s="288"/>
      <c r="H86" s="288"/>
      <c r="I86" s="288"/>
      <c r="J86" s="288"/>
      <c r="K86" s="288"/>
      <c r="L86" s="288"/>
      <c r="M86" s="288"/>
      <c r="N86" s="288"/>
      <c r="O86" s="288"/>
      <c r="P86" s="288"/>
      <c r="Q86" s="288"/>
      <c r="R86" s="289"/>
    </row>
    <row r="87" spans="1:18" ht="15" customHeight="1" x14ac:dyDescent="0.25">
      <c r="A87" s="208"/>
      <c r="B87" s="210"/>
      <c r="C87" s="210"/>
      <c r="D87" s="210"/>
      <c r="E87" s="210"/>
      <c r="F87" s="210"/>
      <c r="G87" s="210"/>
      <c r="H87" s="210"/>
      <c r="I87" s="210"/>
      <c r="J87" s="210"/>
      <c r="K87" s="210"/>
      <c r="L87" s="210"/>
      <c r="M87" s="210"/>
      <c r="N87" s="210"/>
      <c r="O87" s="210"/>
      <c r="P87" s="210"/>
      <c r="Q87" s="210"/>
      <c r="R87" s="211"/>
    </row>
    <row r="88" spans="1:18" ht="15" customHeight="1" x14ac:dyDescent="0.25">
      <c r="A88" s="210"/>
      <c r="B88" s="210"/>
      <c r="C88" s="210"/>
      <c r="D88" s="210"/>
      <c r="E88" s="210"/>
      <c r="F88" s="210"/>
      <c r="G88" s="210"/>
      <c r="H88" s="210"/>
      <c r="I88" s="210"/>
      <c r="J88" s="210"/>
      <c r="K88" s="210"/>
      <c r="L88" s="210"/>
      <c r="M88" s="210"/>
      <c r="N88" s="210"/>
      <c r="O88" s="210"/>
      <c r="P88" s="210"/>
      <c r="Q88" s="210"/>
      <c r="R88" s="211"/>
    </row>
    <row r="89" spans="1:18" ht="29.25" customHeight="1" x14ac:dyDescent="0.25">
      <c r="A89" s="210"/>
      <c r="B89" s="210"/>
      <c r="C89" s="210"/>
      <c r="D89" s="210"/>
      <c r="E89" s="210"/>
      <c r="F89" s="210"/>
      <c r="G89" s="210"/>
      <c r="H89" s="210"/>
      <c r="I89" s="210"/>
      <c r="J89" s="210"/>
      <c r="K89" s="210"/>
      <c r="L89" s="210"/>
      <c r="M89" s="210"/>
      <c r="N89" s="210"/>
      <c r="O89" s="210"/>
      <c r="P89" s="210"/>
      <c r="Q89" s="210"/>
      <c r="R89" s="211"/>
    </row>
    <row r="90" spans="1:18" ht="15" customHeight="1" x14ac:dyDescent="0.25">
      <c r="A90" s="210"/>
      <c r="B90" s="210"/>
      <c r="C90" s="210"/>
      <c r="D90" s="210"/>
      <c r="E90" s="210"/>
      <c r="F90" s="210"/>
      <c r="G90" s="210"/>
      <c r="H90" s="210"/>
      <c r="I90" s="210"/>
      <c r="J90" s="210"/>
      <c r="K90" s="210"/>
      <c r="L90" s="210"/>
      <c r="M90" s="210"/>
      <c r="N90" s="210"/>
      <c r="O90" s="210"/>
      <c r="P90" s="210"/>
      <c r="Q90" s="210"/>
      <c r="R90" s="211"/>
    </row>
    <row r="91" spans="1:18" ht="15" customHeight="1" x14ac:dyDescent="0.25">
      <c r="A91" s="210"/>
      <c r="B91" s="210"/>
      <c r="C91" s="210"/>
      <c r="D91" s="210"/>
      <c r="E91" s="210"/>
      <c r="F91" s="210"/>
      <c r="G91" s="210"/>
      <c r="H91" s="210"/>
      <c r="I91" s="210"/>
      <c r="J91" s="210"/>
      <c r="K91" s="210"/>
      <c r="L91" s="210"/>
      <c r="M91" s="210"/>
      <c r="N91" s="210"/>
      <c r="O91" s="210"/>
      <c r="P91" s="210"/>
      <c r="Q91" s="210"/>
      <c r="R91" s="211"/>
    </row>
    <row r="92" spans="1:18" ht="48.75" customHeight="1" x14ac:dyDescent="0.25">
      <c r="A92" s="210"/>
      <c r="B92" s="210"/>
      <c r="C92" s="210"/>
      <c r="D92" s="210"/>
      <c r="E92" s="210"/>
      <c r="F92" s="210"/>
      <c r="G92" s="210"/>
      <c r="H92" s="210"/>
      <c r="I92" s="210"/>
      <c r="J92" s="210"/>
      <c r="K92" s="210"/>
      <c r="L92" s="210"/>
      <c r="M92" s="210"/>
      <c r="N92" s="210"/>
      <c r="O92" s="210"/>
      <c r="P92" s="210"/>
      <c r="Q92" s="210"/>
      <c r="R92" s="211"/>
    </row>
    <row r="93" spans="1:18" ht="15" customHeight="1" x14ac:dyDescent="0.25">
      <c r="A93" s="210"/>
      <c r="B93" s="210"/>
      <c r="C93" s="210"/>
      <c r="D93" s="210"/>
      <c r="E93" s="210"/>
      <c r="F93" s="210"/>
      <c r="G93" s="210"/>
      <c r="H93" s="210"/>
      <c r="I93" s="210"/>
      <c r="J93" s="210"/>
      <c r="K93" s="210"/>
      <c r="L93" s="210"/>
      <c r="M93" s="210"/>
      <c r="N93" s="210"/>
      <c r="O93" s="210"/>
      <c r="P93" s="210"/>
      <c r="Q93" s="210"/>
      <c r="R93" s="211"/>
    </row>
    <row r="94" spans="1:18" ht="32.25" customHeight="1" x14ac:dyDescent="0.25">
      <c r="A94" s="210"/>
      <c r="B94" s="210"/>
      <c r="C94" s="210"/>
      <c r="D94" s="210"/>
      <c r="E94" s="210"/>
      <c r="F94" s="210"/>
      <c r="G94" s="210"/>
      <c r="H94" s="210"/>
      <c r="I94" s="210"/>
      <c r="J94" s="210"/>
      <c r="K94" s="210"/>
      <c r="L94" s="210"/>
      <c r="M94" s="210"/>
      <c r="N94" s="210"/>
      <c r="O94" s="210"/>
      <c r="P94" s="210"/>
      <c r="Q94" s="210"/>
      <c r="R94" s="211"/>
    </row>
    <row r="95" spans="1:18" ht="63.75" customHeight="1" x14ac:dyDescent="0.25">
      <c r="A95" s="210"/>
      <c r="B95" s="210"/>
      <c r="C95" s="210"/>
      <c r="D95" s="210"/>
      <c r="E95" s="210"/>
      <c r="F95" s="210"/>
      <c r="G95" s="210"/>
      <c r="H95" s="210"/>
      <c r="I95" s="210"/>
      <c r="J95" s="210"/>
      <c r="K95" s="210"/>
      <c r="L95" s="210"/>
      <c r="M95" s="210"/>
      <c r="N95" s="210"/>
      <c r="O95" s="210"/>
      <c r="P95" s="210"/>
      <c r="Q95" s="210"/>
      <c r="R95" s="211"/>
    </row>
    <row r="96" spans="1:18" ht="108.75" customHeight="1" x14ac:dyDescent="0.25">
      <c r="A96" s="299" t="s">
        <v>711</v>
      </c>
      <c r="B96" s="299"/>
      <c r="C96" s="299"/>
      <c r="D96" s="299"/>
      <c r="E96" s="299"/>
      <c r="F96" s="299"/>
      <c r="G96" s="299"/>
      <c r="H96" s="299"/>
      <c r="I96" s="299"/>
      <c r="J96" s="299"/>
      <c r="K96" s="299"/>
      <c r="L96" s="299"/>
      <c r="M96" s="299"/>
      <c r="N96" s="299"/>
      <c r="O96" s="299"/>
      <c r="P96" s="299"/>
      <c r="Q96" s="299"/>
      <c r="R96" s="300"/>
    </row>
    <row r="97" spans="1:18" ht="108.75" customHeight="1" x14ac:dyDescent="0.25">
      <c r="A97" s="299"/>
      <c r="B97" s="299"/>
      <c r="C97" s="299"/>
      <c r="D97" s="299"/>
      <c r="E97" s="299"/>
      <c r="F97" s="299"/>
      <c r="G97" s="299"/>
      <c r="H97" s="299"/>
      <c r="I97" s="299"/>
      <c r="J97" s="299"/>
      <c r="K97" s="299"/>
      <c r="L97" s="299"/>
      <c r="M97" s="299"/>
      <c r="N97" s="299"/>
      <c r="O97" s="299"/>
      <c r="P97" s="299"/>
      <c r="Q97" s="299"/>
      <c r="R97" s="300"/>
    </row>
    <row r="98" spans="1:18" ht="108.75" customHeight="1" x14ac:dyDescent="0.25">
      <c r="A98" s="299"/>
      <c r="B98" s="299"/>
      <c r="C98" s="299"/>
      <c r="D98" s="299"/>
      <c r="E98" s="299"/>
      <c r="F98" s="299"/>
      <c r="G98" s="299"/>
      <c r="H98" s="299"/>
      <c r="I98" s="299"/>
      <c r="J98" s="299"/>
      <c r="K98" s="299"/>
      <c r="L98" s="299"/>
      <c r="M98" s="299"/>
      <c r="N98" s="299"/>
      <c r="O98" s="299"/>
      <c r="P98" s="299"/>
      <c r="Q98" s="299"/>
      <c r="R98" s="300"/>
    </row>
    <row r="99" spans="1:18" ht="21.75" customHeight="1" x14ac:dyDescent="0.25">
      <c r="A99" s="208"/>
      <c r="B99" s="208"/>
      <c r="C99" s="208"/>
      <c r="D99" s="208"/>
      <c r="E99" s="208"/>
      <c r="F99" s="208"/>
      <c r="G99" s="208"/>
      <c r="H99" s="208"/>
      <c r="I99" s="208"/>
      <c r="J99" s="208"/>
      <c r="K99" s="208"/>
      <c r="L99" s="208"/>
      <c r="M99" s="208"/>
      <c r="N99" s="208"/>
      <c r="O99" s="208"/>
      <c r="P99" s="208"/>
      <c r="Q99" s="208"/>
      <c r="R99" s="209"/>
    </row>
    <row r="100" spans="1:18" ht="21.75" customHeight="1" x14ac:dyDescent="0.25">
      <c r="A100" s="208"/>
      <c r="B100" s="208"/>
      <c r="C100" s="208"/>
      <c r="D100" s="208"/>
      <c r="E100" s="208"/>
      <c r="F100" s="208"/>
      <c r="G100" s="208"/>
      <c r="H100" s="208"/>
      <c r="I100" s="208"/>
      <c r="J100" s="208"/>
      <c r="K100" s="208"/>
      <c r="L100" s="208"/>
      <c r="M100" s="208"/>
      <c r="N100" s="208"/>
      <c r="O100" s="208"/>
      <c r="P100" s="208"/>
      <c r="Q100" s="208"/>
      <c r="R100" s="209"/>
    </row>
    <row r="101" spans="1:18" ht="21.75" customHeight="1" x14ac:dyDescent="0.25">
      <c r="A101" s="208"/>
      <c r="B101" s="208"/>
      <c r="C101" s="208"/>
      <c r="D101" s="208"/>
      <c r="E101" s="208"/>
      <c r="F101" s="208"/>
      <c r="G101" s="208"/>
      <c r="H101" s="208"/>
      <c r="I101" s="208"/>
      <c r="J101" s="208"/>
      <c r="K101" s="208"/>
      <c r="L101" s="208"/>
      <c r="M101" s="208"/>
      <c r="N101" s="208"/>
      <c r="O101" s="208"/>
      <c r="P101" s="208"/>
      <c r="Q101" s="208"/>
      <c r="R101" s="209"/>
    </row>
    <row r="102" spans="1:18" ht="21.75" customHeight="1" x14ac:dyDescent="0.25">
      <c r="A102" s="208"/>
      <c r="B102" s="208"/>
      <c r="C102" s="208"/>
      <c r="D102" s="208"/>
      <c r="E102" s="208"/>
      <c r="F102" s="208"/>
      <c r="G102" s="208"/>
      <c r="H102" s="208"/>
      <c r="I102" s="208"/>
      <c r="J102" s="208"/>
      <c r="K102" s="208"/>
      <c r="L102" s="208"/>
      <c r="M102" s="208"/>
      <c r="N102" s="208"/>
      <c r="O102" s="208"/>
      <c r="P102" s="208"/>
      <c r="Q102" s="208"/>
      <c r="R102" s="209"/>
    </row>
    <row r="103" spans="1:18" ht="21.75" customHeight="1" x14ac:dyDescent="0.25">
      <c r="A103" s="208"/>
      <c r="B103" s="208"/>
      <c r="C103" s="208"/>
      <c r="D103" s="208"/>
      <c r="E103" s="208"/>
      <c r="F103" s="208"/>
      <c r="G103" s="208"/>
      <c r="H103" s="208"/>
      <c r="I103" s="208"/>
      <c r="J103" s="208"/>
      <c r="K103" s="208"/>
      <c r="L103" s="208"/>
      <c r="M103" s="208"/>
      <c r="N103" s="208"/>
      <c r="O103" s="208"/>
      <c r="P103" s="208"/>
      <c r="Q103" s="208"/>
      <c r="R103" s="209"/>
    </row>
    <row r="104" spans="1:18" ht="21.75" customHeight="1" x14ac:dyDescent="0.25">
      <c r="A104" s="208"/>
      <c r="B104" s="208"/>
      <c r="C104" s="208"/>
      <c r="D104" s="208"/>
      <c r="E104" s="208"/>
      <c r="F104" s="208"/>
      <c r="G104" s="208"/>
      <c r="H104" s="208"/>
      <c r="I104" s="208"/>
      <c r="J104" s="208"/>
      <c r="K104" s="208"/>
      <c r="L104" s="208"/>
      <c r="M104" s="208"/>
      <c r="N104" s="208"/>
      <c r="O104" s="208"/>
      <c r="P104" s="208"/>
      <c r="Q104" s="208"/>
      <c r="R104" s="209"/>
    </row>
    <row r="105" spans="1:18" ht="21.75" customHeight="1" x14ac:dyDescent="0.25">
      <c r="A105" s="208"/>
      <c r="B105" s="208"/>
      <c r="C105" s="208"/>
      <c r="D105" s="208"/>
      <c r="E105" s="208"/>
      <c r="F105" s="208"/>
      <c r="G105" s="208"/>
      <c r="H105" s="208"/>
      <c r="I105" s="208"/>
      <c r="J105" s="208"/>
      <c r="K105" s="208"/>
      <c r="L105" s="208"/>
      <c r="M105" s="208"/>
      <c r="N105" s="208"/>
      <c r="O105" s="208"/>
      <c r="P105" s="208"/>
      <c r="Q105" s="208"/>
      <c r="R105" s="209"/>
    </row>
    <row r="106" spans="1:18" ht="21.75" customHeight="1" x14ac:dyDescent="0.25">
      <c r="A106" s="208"/>
      <c r="B106" s="208"/>
      <c r="C106" s="208"/>
      <c r="D106" s="208"/>
      <c r="E106" s="208"/>
      <c r="F106" s="208"/>
      <c r="G106" s="208"/>
      <c r="H106" s="208"/>
      <c r="I106" s="208"/>
      <c r="J106" s="208"/>
      <c r="K106" s="208"/>
      <c r="L106" s="208"/>
      <c r="M106" s="208"/>
      <c r="N106" s="208"/>
      <c r="O106" s="208"/>
      <c r="P106" s="208"/>
      <c r="Q106" s="208"/>
      <c r="R106" s="209"/>
    </row>
    <row r="107" spans="1:18" ht="21.75" customHeight="1" x14ac:dyDescent="0.25">
      <c r="A107" s="208"/>
      <c r="B107" s="208"/>
      <c r="C107" s="208"/>
      <c r="D107" s="208"/>
      <c r="E107" s="208"/>
      <c r="F107" s="208"/>
      <c r="G107" s="208"/>
      <c r="H107" s="208"/>
      <c r="I107" s="208"/>
      <c r="J107" s="208"/>
      <c r="K107" s="208"/>
      <c r="L107" s="208"/>
      <c r="M107" s="208"/>
      <c r="N107" s="208"/>
      <c r="O107" s="208"/>
      <c r="P107" s="208"/>
      <c r="Q107" s="208"/>
      <c r="R107" s="209"/>
    </row>
    <row r="108" spans="1:18" ht="21.75" customHeight="1" x14ac:dyDescent="0.25">
      <c r="A108" s="208"/>
      <c r="B108" s="208"/>
      <c r="C108" s="208"/>
      <c r="D108" s="208"/>
      <c r="E108" s="208"/>
      <c r="F108" s="208"/>
      <c r="G108" s="208"/>
      <c r="H108" s="208"/>
      <c r="I108" s="208"/>
      <c r="J108" s="208"/>
      <c r="K108" s="208"/>
      <c r="L108" s="208"/>
      <c r="M108" s="208"/>
      <c r="N108" s="208"/>
      <c r="O108" s="208"/>
      <c r="P108" s="208"/>
      <c r="Q108" s="208"/>
      <c r="R108" s="209"/>
    </row>
    <row r="109" spans="1:18" ht="21.75" customHeight="1" x14ac:dyDescent="0.25">
      <c r="A109" s="208"/>
      <c r="B109" s="208"/>
      <c r="C109" s="208"/>
      <c r="D109" s="208"/>
      <c r="E109" s="208"/>
      <c r="F109" s="208"/>
      <c r="G109" s="208"/>
      <c r="H109" s="208"/>
      <c r="I109" s="208"/>
      <c r="J109" s="208"/>
      <c r="K109" s="208"/>
      <c r="L109" s="208"/>
      <c r="M109" s="208"/>
      <c r="N109" s="208"/>
      <c r="O109" s="208"/>
      <c r="P109" s="208"/>
      <c r="Q109" s="208"/>
      <c r="R109" s="209"/>
    </row>
    <row r="110" spans="1:18" ht="21.75" customHeight="1" x14ac:dyDescent="0.25">
      <c r="A110" s="208"/>
      <c r="B110" s="208"/>
      <c r="C110" s="208"/>
      <c r="D110" s="208"/>
      <c r="E110" s="208"/>
      <c r="F110" s="208"/>
      <c r="G110" s="208"/>
      <c r="H110" s="208"/>
      <c r="I110" s="208"/>
      <c r="J110" s="208"/>
      <c r="K110" s="208"/>
      <c r="L110" s="208"/>
      <c r="M110" s="208"/>
      <c r="N110" s="208"/>
      <c r="O110" s="208"/>
      <c r="P110" s="208"/>
      <c r="Q110" s="208"/>
      <c r="R110" s="209"/>
    </row>
    <row r="111" spans="1:18" ht="21.75" customHeight="1" x14ac:dyDescent="0.25">
      <c r="A111" s="208"/>
      <c r="B111" s="208"/>
      <c r="C111" s="208"/>
      <c r="D111" s="208"/>
      <c r="E111" s="208"/>
      <c r="F111" s="208"/>
      <c r="G111" s="208"/>
      <c r="H111" s="208"/>
      <c r="I111" s="208"/>
      <c r="J111" s="208"/>
      <c r="K111" s="208"/>
      <c r="L111" s="208"/>
      <c r="M111" s="208"/>
      <c r="N111" s="208"/>
      <c r="O111" s="208"/>
      <c r="P111" s="208"/>
      <c r="Q111" s="208"/>
      <c r="R111" s="209"/>
    </row>
    <row r="112" spans="1:18" ht="21.75" customHeight="1" x14ac:dyDescent="0.25">
      <c r="A112" s="208"/>
      <c r="B112" s="208"/>
      <c r="C112" s="208"/>
      <c r="D112" s="208"/>
      <c r="E112" s="208"/>
      <c r="F112" s="208"/>
      <c r="G112" s="208"/>
      <c r="H112" s="208"/>
      <c r="I112" s="208"/>
      <c r="J112" s="208"/>
      <c r="K112" s="208"/>
      <c r="L112" s="208"/>
      <c r="M112" s="208"/>
      <c r="N112" s="208"/>
      <c r="O112" s="208"/>
      <c r="P112" s="208"/>
      <c r="Q112" s="208"/>
      <c r="R112" s="209"/>
    </row>
    <row r="113" spans="1:18" ht="75" customHeight="1" x14ac:dyDescent="0.25">
      <c r="A113" s="299" t="s">
        <v>712</v>
      </c>
      <c r="B113" s="299"/>
      <c r="C113" s="299"/>
      <c r="D113" s="299"/>
      <c r="E113" s="299"/>
      <c r="F113" s="299"/>
      <c r="G113" s="299"/>
      <c r="H113" s="299"/>
      <c r="I113" s="299"/>
      <c r="J113" s="299"/>
      <c r="K113" s="299"/>
      <c r="L113" s="299"/>
      <c r="M113" s="299"/>
      <c r="N113" s="299"/>
      <c r="O113" s="299"/>
      <c r="P113" s="299"/>
      <c r="Q113" s="299"/>
      <c r="R113" s="300"/>
    </row>
    <row r="114" spans="1:18" ht="75" customHeight="1" x14ac:dyDescent="0.25">
      <c r="A114" s="299"/>
      <c r="B114" s="299"/>
      <c r="C114" s="299"/>
      <c r="D114" s="299"/>
      <c r="E114" s="299"/>
      <c r="F114" s="299"/>
      <c r="G114" s="299"/>
      <c r="H114" s="299"/>
      <c r="I114" s="299"/>
      <c r="J114" s="299"/>
      <c r="K114" s="299"/>
      <c r="L114" s="299"/>
      <c r="M114" s="299"/>
      <c r="N114" s="299"/>
      <c r="O114" s="299"/>
      <c r="P114" s="299"/>
      <c r="Q114" s="299"/>
      <c r="R114" s="300"/>
    </row>
    <row r="115" spans="1:18" ht="75" customHeight="1" x14ac:dyDescent="0.25">
      <c r="A115" s="299"/>
      <c r="B115" s="299"/>
      <c r="C115" s="299"/>
      <c r="D115" s="299"/>
      <c r="E115" s="299"/>
      <c r="F115" s="299"/>
      <c r="G115" s="299"/>
      <c r="H115" s="299"/>
      <c r="I115" s="299"/>
      <c r="J115" s="299"/>
      <c r="K115" s="299"/>
      <c r="L115" s="299"/>
      <c r="M115" s="299"/>
      <c r="N115" s="299"/>
      <c r="O115" s="299"/>
      <c r="P115" s="299"/>
      <c r="Q115" s="299"/>
      <c r="R115" s="300"/>
    </row>
    <row r="116" spans="1:18" ht="75" customHeight="1" x14ac:dyDescent="0.25">
      <c r="A116" s="299"/>
      <c r="B116" s="299"/>
      <c r="C116" s="299"/>
      <c r="D116" s="299"/>
      <c r="E116" s="299"/>
      <c r="F116" s="299"/>
      <c r="G116" s="299"/>
      <c r="H116" s="299"/>
      <c r="I116" s="299"/>
      <c r="J116" s="299"/>
      <c r="K116" s="299"/>
      <c r="L116" s="299"/>
      <c r="M116" s="299"/>
      <c r="N116" s="299"/>
      <c r="O116" s="299"/>
      <c r="P116" s="299"/>
      <c r="Q116" s="299"/>
      <c r="R116" s="300"/>
    </row>
    <row r="117" spans="1:18" ht="75" customHeight="1" x14ac:dyDescent="0.25">
      <c r="A117" s="299"/>
      <c r="B117" s="299"/>
      <c r="C117" s="299"/>
      <c r="D117" s="299"/>
      <c r="E117" s="299"/>
      <c r="F117" s="299"/>
      <c r="G117" s="299"/>
      <c r="H117" s="299"/>
      <c r="I117" s="299"/>
      <c r="J117" s="299"/>
      <c r="K117" s="299"/>
      <c r="L117" s="299"/>
      <c r="M117" s="299"/>
      <c r="N117" s="299"/>
      <c r="O117" s="299"/>
      <c r="P117" s="299"/>
      <c r="Q117" s="299"/>
      <c r="R117" s="300"/>
    </row>
    <row r="118" spans="1:18" ht="75" customHeight="1" x14ac:dyDescent="0.25">
      <c r="A118" s="208"/>
      <c r="B118" s="208"/>
      <c r="C118" s="208"/>
      <c r="D118" s="208"/>
      <c r="E118" s="208"/>
      <c r="F118" s="208"/>
      <c r="G118" s="208"/>
      <c r="H118" s="208"/>
      <c r="I118" s="208"/>
      <c r="J118" s="208"/>
      <c r="K118" s="208"/>
      <c r="L118" s="208"/>
      <c r="M118" s="208"/>
      <c r="N118" s="208"/>
      <c r="O118" s="208"/>
      <c r="P118" s="208"/>
      <c r="Q118" s="208"/>
      <c r="R118" s="209"/>
    </row>
    <row r="119" spans="1:18" ht="21.75" customHeight="1" x14ac:dyDescent="0.25">
      <c r="A119" s="208"/>
      <c r="B119" s="208"/>
      <c r="C119" s="208"/>
      <c r="D119" s="208"/>
      <c r="E119" s="208"/>
      <c r="F119" s="208"/>
      <c r="G119" s="208"/>
      <c r="H119" s="208"/>
      <c r="I119" s="208"/>
      <c r="J119" s="208"/>
      <c r="K119" s="208"/>
      <c r="L119" s="208"/>
      <c r="M119" s="208"/>
      <c r="N119" s="208"/>
      <c r="O119" s="208"/>
      <c r="P119" s="208"/>
      <c r="Q119" s="208"/>
      <c r="R119" s="209"/>
    </row>
    <row r="120" spans="1:18" ht="21.75" customHeight="1" x14ac:dyDescent="0.25">
      <c r="A120" s="208"/>
      <c r="B120" s="208"/>
      <c r="C120" s="208"/>
      <c r="D120" s="208"/>
      <c r="E120" s="208"/>
      <c r="F120" s="208"/>
      <c r="G120" s="208"/>
      <c r="H120" s="208"/>
      <c r="I120" s="208"/>
      <c r="J120" s="208"/>
      <c r="K120" s="208"/>
      <c r="L120" s="208"/>
      <c r="M120" s="208"/>
      <c r="N120" s="208"/>
      <c r="O120" s="208"/>
      <c r="P120" s="208"/>
      <c r="Q120" s="208"/>
      <c r="R120" s="209"/>
    </row>
    <row r="121" spans="1:18" ht="21.75" customHeight="1" x14ac:dyDescent="0.25">
      <c r="A121" s="208"/>
      <c r="B121" s="208"/>
      <c r="C121" s="208"/>
      <c r="D121" s="208"/>
      <c r="E121" s="208"/>
      <c r="F121" s="208"/>
      <c r="G121" s="208"/>
      <c r="H121" s="208"/>
      <c r="I121" s="208"/>
      <c r="J121" s="208"/>
      <c r="K121" s="208"/>
      <c r="L121" s="208"/>
      <c r="M121" s="208"/>
      <c r="N121" s="208"/>
      <c r="O121" s="208"/>
      <c r="P121" s="208"/>
      <c r="Q121" s="208"/>
      <c r="R121" s="209"/>
    </row>
    <row r="122" spans="1:18" ht="12" customHeight="1" x14ac:dyDescent="0.25">
      <c r="A122" s="208"/>
      <c r="B122" s="208"/>
      <c r="C122" s="208"/>
      <c r="D122" s="208"/>
      <c r="E122" s="208"/>
      <c r="F122" s="208"/>
      <c r="G122" s="208"/>
      <c r="H122" s="208"/>
      <c r="I122" s="208"/>
      <c r="J122" s="208"/>
      <c r="K122" s="208"/>
      <c r="L122" s="208"/>
      <c r="M122" s="208"/>
      <c r="N122" s="208"/>
      <c r="O122" s="208"/>
      <c r="P122" s="208"/>
      <c r="Q122" s="208"/>
      <c r="R122" s="209"/>
    </row>
    <row r="123" spans="1:18" ht="11.25" customHeight="1" x14ac:dyDescent="0.25">
      <c r="A123" s="208"/>
      <c r="B123" s="192"/>
      <c r="C123" s="192"/>
      <c r="D123" s="192"/>
      <c r="E123" s="192"/>
      <c r="F123" s="192"/>
      <c r="G123" s="192"/>
      <c r="H123" s="192"/>
      <c r="I123" s="192"/>
      <c r="J123" s="192"/>
      <c r="K123" s="192"/>
      <c r="L123" s="192"/>
      <c r="M123" s="192"/>
      <c r="N123" s="192"/>
      <c r="O123" s="192"/>
      <c r="P123" s="192"/>
      <c r="Q123" s="192"/>
      <c r="R123" s="212"/>
    </row>
    <row r="124" spans="1:18" ht="24" hidden="1" customHeight="1" x14ac:dyDescent="0.25">
      <c r="A124" s="192"/>
      <c r="B124" s="192"/>
      <c r="C124" s="192"/>
      <c r="D124" s="192"/>
      <c r="E124" s="192"/>
      <c r="F124" s="192"/>
      <c r="G124" s="192"/>
      <c r="H124" s="192"/>
      <c r="I124" s="192"/>
      <c r="J124" s="192"/>
      <c r="K124" s="192"/>
      <c r="L124" s="192"/>
      <c r="M124" s="192"/>
      <c r="N124" s="192"/>
      <c r="O124" s="192"/>
      <c r="P124" s="192"/>
      <c r="Q124" s="192"/>
      <c r="R124" s="212"/>
    </row>
    <row r="125" spans="1:18" ht="33.75" customHeight="1" x14ac:dyDescent="0.25">
      <c r="A125" s="192"/>
      <c r="B125" s="192"/>
      <c r="C125" s="192"/>
      <c r="D125" s="192"/>
      <c r="E125" s="192"/>
      <c r="F125" s="192"/>
      <c r="G125" s="192"/>
      <c r="H125" s="192"/>
      <c r="I125" s="192"/>
      <c r="J125" s="192"/>
      <c r="K125" s="192"/>
      <c r="L125" s="192"/>
      <c r="M125" s="192"/>
      <c r="N125" s="192"/>
      <c r="O125" s="192"/>
      <c r="P125" s="192"/>
      <c r="Q125" s="192"/>
      <c r="R125" s="212"/>
    </row>
    <row r="126" spans="1:18" ht="33.75" customHeight="1" x14ac:dyDescent="0.25">
      <c r="A126" s="192"/>
      <c r="B126" s="192"/>
      <c r="C126" s="192"/>
      <c r="D126" s="192"/>
      <c r="E126" s="192"/>
      <c r="F126" s="192"/>
      <c r="G126" s="192"/>
      <c r="H126" s="192"/>
      <c r="I126" s="192"/>
      <c r="J126" s="192"/>
      <c r="K126" s="192"/>
      <c r="L126" s="192"/>
      <c r="M126" s="192"/>
      <c r="N126" s="192"/>
      <c r="O126" s="192"/>
      <c r="P126" s="192"/>
      <c r="Q126" s="192"/>
      <c r="R126" s="212"/>
    </row>
    <row r="127" spans="1:18" ht="33.75" customHeight="1" x14ac:dyDescent="0.25">
      <c r="A127" s="192"/>
      <c r="B127" s="192"/>
      <c r="C127" s="192"/>
      <c r="D127" s="192"/>
      <c r="E127" s="192"/>
      <c r="F127" s="192"/>
      <c r="G127" s="192"/>
      <c r="H127" s="192"/>
      <c r="I127" s="192"/>
      <c r="J127" s="192"/>
      <c r="K127" s="192"/>
      <c r="L127" s="192"/>
      <c r="M127" s="192"/>
      <c r="N127" s="192"/>
      <c r="O127" s="192"/>
      <c r="P127" s="192"/>
      <c r="Q127" s="192"/>
      <c r="R127" s="212"/>
    </row>
    <row r="128" spans="1:18" ht="33.75" customHeight="1" x14ac:dyDescent="0.25">
      <c r="A128" s="192"/>
      <c r="B128" s="192"/>
      <c r="C128" s="192"/>
      <c r="D128" s="192"/>
      <c r="E128" s="192"/>
      <c r="F128" s="192"/>
      <c r="G128" s="192"/>
      <c r="H128" s="192"/>
      <c r="I128" s="192"/>
      <c r="J128" s="192"/>
      <c r="K128" s="192"/>
      <c r="L128" s="192"/>
      <c r="M128" s="192"/>
      <c r="N128" s="192"/>
      <c r="O128" s="192"/>
      <c r="P128" s="192"/>
      <c r="Q128" s="192"/>
      <c r="R128" s="212"/>
    </row>
    <row r="129" spans="1:18" ht="153.75" customHeight="1" x14ac:dyDescent="0.25">
      <c r="A129" s="299" t="s">
        <v>713</v>
      </c>
      <c r="B129" s="299"/>
      <c r="C129" s="299"/>
      <c r="D129" s="299"/>
      <c r="E129" s="299"/>
      <c r="F129" s="299"/>
      <c r="G129" s="299"/>
      <c r="H129" s="299"/>
      <c r="I129" s="299"/>
      <c r="J129" s="299"/>
      <c r="K129" s="299"/>
      <c r="L129" s="299"/>
      <c r="M129" s="299"/>
      <c r="N129" s="299"/>
      <c r="O129" s="299"/>
      <c r="P129" s="299"/>
      <c r="Q129" s="299"/>
      <c r="R129" s="300"/>
    </row>
    <row r="130" spans="1:18" ht="180" customHeight="1" x14ac:dyDescent="0.25">
      <c r="A130" s="299"/>
      <c r="B130" s="299"/>
      <c r="C130" s="299"/>
      <c r="D130" s="299"/>
      <c r="E130" s="299"/>
      <c r="F130" s="299"/>
      <c r="G130" s="299"/>
      <c r="H130" s="299"/>
      <c r="I130" s="299"/>
      <c r="J130" s="299"/>
      <c r="K130" s="299"/>
      <c r="L130" s="299"/>
      <c r="M130" s="299"/>
      <c r="N130" s="299"/>
      <c r="O130" s="299"/>
      <c r="P130" s="299"/>
      <c r="Q130" s="299"/>
      <c r="R130" s="300"/>
    </row>
    <row r="131" spans="1:18" ht="180" customHeight="1" x14ac:dyDescent="0.25">
      <c r="A131" s="299"/>
      <c r="B131" s="299"/>
      <c r="C131" s="299"/>
      <c r="D131" s="299"/>
      <c r="E131" s="299"/>
      <c r="F131" s="299"/>
      <c r="G131" s="299"/>
      <c r="H131" s="299"/>
      <c r="I131" s="299"/>
      <c r="J131" s="299"/>
      <c r="K131" s="299"/>
      <c r="L131" s="299"/>
      <c r="M131" s="299"/>
      <c r="N131" s="299"/>
      <c r="O131" s="299"/>
      <c r="P131" s="299"/>
      <c r="Q131" s="299"/>
      <c r="R131" s="300"/>
    </row>
    <row r="132" spans="1:18" ht="33.75" customHeight="1" x14ac:dyDescent="0.25">
      <c r="A132" s="192"/>
      <c r="B132" s="192"/>
      <c r="C132" s="192"/>
      <c r="D132" s="192"/>
      <c r="E132" s="192"/>
      <c r="F132" s="192"/>
      <c r="G132" s="192"/>
      <c r="H132" s="192"/>
      <c r="I132" s="192"/>
      <c r="J132" s="192"/>
      <c r="K132" s="192"/>
      <c r="L132" s="192"/>
      <c r="M132" s="192"/>
      <c r="N132" s="192"/>
      <c r="O132" s="192"/>
      <c r="P132" s="192"/>
      <c r="Q132" s="192"/>
      <c r="R132" s="212"/>
    </row>
    <row r="133" spans="1:18" ht="24" customHeight="1" x14ac:dyDescent="0.25">
      <c r="A133" s="192"/>
      <c r="B133" s="192"/>
      <c r="C133" s="192"/>
      <c r="D133" s="192"/>
      <c r="E133" s="192"/>
      <c r="F133" s="192"/>
      <c r="G133" s="192"/>
      <c r="H133" s="192"/>
      <c r="I133" s="192"/>
      <c r="J133" s="192"/>
      <c r="K133" s="192"/>
      <c r="L133" s="192"/>
      <c r="M133" s="192"/>
      <c r="N133" s="192"/>
      <c r="O133" s="192"/>
      <c r="P133" s="192"/>
      <c r="Q133" s="192"/>
      <c r="R133" s="212"/>
    </row>
    <row r="134" spans="1:18" ht="13.5" hidden="1" customHeight="1" x14ac:dyDescent="0.25">
      <c r="A134" s="192"/>
      <c r="B134" s="192"/>
      <c r="C134" s="192"/>
      <c r="D134" s="192"/>
      <c r="E134" s="192"/>
      <c r="F134" s="192"/>
      <c r="G134" s="192"/>
      <c r="H134" s="192"/>
      <c r="I134" s="192"/>
      <c r="J134" s="192"/>
      <c r="K134" s="192"/>
      <c r="L134" s="192"/>
      <c r="M134" s="192"/>
      <c r="N134" s="192"/>
      <c r="O134" s="192"/>
      <c r="P134" s="192"/>
      <c r="Q134" s="192"/>
      <c r="R134" s="212"/>
    </row>
    <row r="135" spans="1:18" ht="2.25" customHeight="1" x14ac:dyDescent="0.25">
      <c r="A135" s="192"/>
      <c r="B135" s="192"/>
      <c r="C135" s="192"/>
      <c r="D135" s="192"/>
      <c r="E135" s="192"/>
      <c r="F135" s="192"/>
      <c r="G135" s="192"/>
      <c r="H135" s="192"/>
      <c r="I135" s="192"/>
      <c r="J135" s="192"/>
      <c r="K135" s="192"/>
      <c r="L135" s="192"/>
      <c r="M135" s="192"/>
      <c r="N135" s="192"/>
      <c r="O135" s="192"/>
      <c r="P135" s="192"/>
      <c r="Q135" s="192"/>
      <c r="R135" s="212"/>
    </row>
    <row r="136" spans="1:18" ht="33.75" hidden="1" customHeight="1" x14ac:dyDescent="0.25">
      <c r="A136" s="192"/>
      <c r="B136" s="192"/>
      <c r="C136" s="192"/>
      <c r="D136" s="192"/>
      <c r="E136" s="192"/>
      <c r="F136" s="192"/>
      <c r="G136" s="192"/>
      <c r="H136" s="192"/>
      <c r="I136" s="192"/>
      <c r="J136" s="192"/>
      <c r="K136" s="192"/>
      <c r="L136" s="192"/>
      <c r="M136" s="192"/>
      <c r="N136" s="192"/>
      <c r="O136" s="192"/>
      <c r="P136" s="192"/>
      <c r="Q136" s="192"/>
      <c r="R136" s="212"/>
    </row>
    <row r="137" spans="1:18" ht="26.25" customHeight="1" x14ac:dyDescent="0.25">
      <c r="A137" s="192"/>
      <c r="B137" s="193"/>
      <c r="C137" s="193"/>
      <c r="D137" s="193"/>
      <c r="E137" s="193"/>
      <c r="F137" s="193"/>
      <c r="G137" s="193"/>
      <c r="H137" s="193"/>
      <c r="I137" s="193"/>
      <c r="J137" s="193"/>
      <c r="K137" s="193"/>
      <c r="L137" s="193"/>
      <c r="M137" s="193"/>
      <c r="N137" s="193"/>
      <c r="O137" s="193"/>
      <c r="P137" s="193"/>
      <c r="Q137" s="193"/>
      <c r="R137" s="194"/>
    </row>
    <row r="138" spans="1:18" ht="21.75" customHeight="1" x14ac:dyDescent="0.25">
      <c r="A138" s="193"/>
      <c r="B138" s="193"/>
      <c r="C138" s="193"/>
      <c r="D138" s="193"/>
      <c r="E138" s="193"/>
      <c r="F138" s="193"/>
      <c r="G138" s="193"/>
      <c r="H138" s="193"/>
      <c r="I138" s="193"/>
      <c r="J138" s="193"/>
      <c r="K138" s="193"/>
      <c r="L138" s="193"/>
      <c r="M138" s="193"/>
      <c r="N138" s="193"/>
      <c r="O138" s="193"/>
      <c r="P138" s="193"/>
      <c r="Q138" s="193"/>
      <c r="R138" s="194"/>
    </row>
    <row r="139" spans="1:18" ht="24.75" customHeight="1" x14ac:dyDescent="0.25">
      <c r="A139" s="193"/>
      <c r="B139" s="193"/>
      <c r="C139" s="193"/>
      <c r="D139" s="193"/>
      <c r="E139" s="193"/>
      <c r="F139" s="193"/>
      <c r="G139" s="193"/>
      <c r="H139" s="193"/>
      <c r="I139" s="193"/>
      <c r="J139" s="193"/>
      <c r="K139" s="193"/>
      <c r="L139" s="193"/>
      <c r="M139" s="193"/>
      <c r="N139" s="193"/>
      <c r="O139" s="193"/>
      <c r="P139" s="193"/>
      <c r="Q139" s="193"/>
      <c r="R139" s="194"/>
    </row>
    <row r="140" spans="1:18" ht="26.25" customHeight="1" x14ac:dyDescent="0.25">
      <c r="A140" s="193"/>
      <c r="B140" s="193"/>
      <c r="C140" s="193"/>
      <c r="D140" s="193"/>
      <c r="E140" s="193"/>
      <c r="F140" s="193"/>
      <c r="G140" s="193"/>
      <c r="H140" s="193"/>
      <c r="I140" s="193"/>
      <c r="J140" s="193"/>
      <c r="K140" s="193"/>
      <c r="L140" s="193"/>
      <c r="M140" s="193"/>
      <c r="N140" s="193"/>
      <c r="O140" s="193"/>
      <c r="P140" s="193"/>
      <c r="Q140" s="193"/>
      <c r="R140" s="194"/>
    </row>
    <row r="141" spans="1:18" ht="30" customHeight="1" x14ac:dyDescent="0.25">
      <c r="A141" s="193"/>
      <c r="B141" s="193"/>
      <c r="C141" s="193"/>
      <c r="D141" s="193"/>
      <c r="E141" s="193"/>
      <c r="F141" s="193"/>
      <c r="G141" s="193"/>
      <c r="H141" s="193"/>
      <c r="I141" s="193"/>
      <c r="J141" s="193"/>
      <c r="K141" s="193"/>
      <c r="L141" s="193"/>
      <c r="M141" s="193"/>
      <c r="N141" s="193"/>
      <c r="O141" s="193"/>
      <c r="P141" s="193"/>
      <c r="Q141" s="193"/>
      <c r="R141" s="194"/>
    </row>
    <row r="142" spans="1:18" ht="36.75" customHeight="1" x14ac:dyDescent="0.25">
      <c r="A142" s="193"/>
      <c r="B142" s="193"/>
      <c r="C142" s="193"/>
      <c r="D142" s="193"/>
      <c r="E142" s="193"/>
      <c r="F142" s="193"/>
      <c r="G142" s="193"/>
      <c r="H142" s="193"/>
      <c r="I142" s="193"/>
      <c r="J142" s="193"/>
      <c r="K142" s="193"/>
      <c r="L142" s="193"/>
      <c r="M142" s="193"/>
      <c r="N142" s="193"/>
      <c r="O142" s="193"/>
      <c r="P142" s="193"/>
      <c r="Q142" s="193"/>
      <c r="R142" s="194"/>
    </row>
    <row r="143" spans="1:18" ht="18" customHeight="1" x14ac:dyDescent="0.25">
      <c r="A143" s="193"/>
      <c r="B143" s="193"/>
      <c r="C143" s="193"/>
      <c r="D143" s="193"/>
      <c r="E143" s="193"/>
      <c r="F143" s="193"/>
      <c r="G143" s="193"/>
      <c r="H143" s="193"/>
      <c r="I143" s="193"/>
      <c r="J143" s="193"/>
      <c r="K143" s="193"/>
      <c r="L143" s="193"/>
      <c r="M143" s="193"/>
      <c r="N143" s="193"/>
      <c r="O143" s="193"/>
      <c r="P143" s="193"/>
      <c r="Q143" s="193"/>
      <c r="R143" s="194"/>
    </row>
    <row r="144" spans="1:18" ht="28.5" customHeight="1" x14ac:dyDescent="0.25">
      <c r="A144" s="192"/>
      <c r="B144" s="193"/>
      <c r="C144" s="193"/>
      <c r="D144" s="193"/>
      <c r="E144" s="193"/>
      <c r="F144" s="193"/>
      <c r="G144" s="193"/>
      <c r="H144" s="193"/>
      <c r="I144" s="193"/>
      <c r="J144" s="193"/>
      <c r="K144" s="193"/>
      <c r="L144" s="193"/>
      <c r="M144" s="193"/>
      <c r="N144" s="193"/>
      <c r="O144" s="193"/>
      <c r="P144" s="193"/>
      <c r="Q144" s="193"/>
      <c r="R144" s="194"/>
    </row>
    <row r="145" spans="1:18" ht="30" customHeight="1" x14ac:dyDescent="0.25">
      <c r="A145" s="193"/>
      <c r="B145" s="193"/>
      <c r="C145" s="193"/>
      <c r="D145" s="193"/>
      <c r="E145" s="193"/>
      <c r="F145" s="193"/>
      <c r="G145" s="193"/>
      <c r="H145" s="193"/>
      <c r="I145" s="193"/>
      <c r="J145" s="193"/>
      <c r="K145" s="193"/>
      <c r="L145" s="193"/>
      <c r="M145" s="193"/>
      <c r="N145" s="193"/>
      <c r="O145" s="193"/>
      <c r="P145" s="193"/>
      <c r="Q145" s="193"/>
      <c r="R145" s="194"/>
    </row>
    <row r="146" spans="1:18" ht="50.25" customHeight="1" x14ac:dyDescent="0.25">
      <c r="A146" s="299" t="s">
        <v>714</v>
      </c>
      <c r="B146" s="288"/>
      <c r="C146" s="288"/>
      <c r="D146" s="288"/>
      <c r="E146" s="288"/>
      <c r="F146" s="288"/>
      <c r="G146" s="288"/>
      <c r="H146" s="288"/>
      <c r="I146" s="288"/>
      <c r="J146" s="288"/>
      <c r="K146" s="288"/>
      <c r="L146" s="288"/>
      <c r="M146" s="288"/>
      <c r="N146" s="288"/>
      <c r="O146" s="288"/>
      <c r="P146" s="288"/>
      <c r="Q146" s="288"/>
      <c r="R146" s="289"/>
    </row>
    <row r="147" spans="1:18" ht="40.5" customHeight="1" x14ac:dyDescent="0.25">
      <c r="A147" s="288"/>
      <c r="B147" s="288"/>
      <c r="C147" s="288"/>
      <c r="D147" s="288"/>
      <c r="E147" s="288"/>
      <c r="F147" s="288"/>
      <c r="G147" s="288"/>
      <c r="H147" s="288"/>
      <c r="I147" s="288"/>
      <c r="J147" s="288"/>
      <c r="K147" s="288"/>
      <c r="L147" s="288"/>
      <c r="M147" s="288"/>
      <c r="N147" s="288"/>
      <c r="O147" s="288"/>
      <c r="P147" s="288"/>
      <c r="Q147" s="288"/>
      <c r="R147" s="289"/>
    </row>
    <row r="148" spans="1:18" ht="15.75" customHeight="1" x14ac:dyDescent="0.25">
      <c r="A148" s="288"/>
      <c r="B148" s="288"/>
      <c r="C148" s="288"/>
      <c r="D148" s="288"/>
      <c r="E148" s="288"/>
      <c r="F148" s="288"/>
      <c r="G148" s="288"/>
      <c r="H148" s="288"/>
      <c r="I148" s="288"/>
      <c r="J148" s="288"/>
      <c r="K148" s="288"/>
      <c r="L148" s="288"/>
      <c r="M148" s="288"/>
      <c r="N148" s="288"/>
      <c r="O148" s="288"/>
      <c r="P148" s="288"/>
      <c r="Q148" s="288"/>
      <c r="R148" s="289"/>
    </row>
    <row r="149" spans="1:18" ht="39" customHeight="1" x14ac:dyDescent="0.25">
      <c r="A149" s="288"/>
      <c r="B149" s="288"/>
      <c r="C149" s="288"/>
      <c r="D149" s="288"/>
      <c r="E149" s="288"/>
      <c r="F149" s="288"/>
      <c r="G149" s="288"/>
      <c r="H149" s="288"/>
      <c r="I149" s="288"/>
      <c r="J149" s="288"/>
      <c r="K149" s="288"/>
      <c r="L149" s="288"/>
      <c r="M149" s="288"/>
      <c r="N149" s="288"/>
      <c r="O149" s="288"/>
      <c r="P149" s="288"/>
      <c r="Q149" s="288"/>
      <c r="R149" s="289"/>
    </row>
    <row r="150" spans="1:18" ht="78.75" customHeight="1" x14ac:dyDescent="0.25">
      <c r="A150" s="288"/>
      <c r="B150" s="288"/>
      <c r="C150" s="288"/>
      <c r="D150" s="288"/>
      <c r="E150" s="288"/>
      <c r="F150" s="288"/>
      <c r="G150" s="288"/>
      <c r="H150" s="288"/>
      <c r="I150" s="288"/>
      <c r="J150" s="288"/>
      <c r="K150" s="288"/>
      <c r="L150" s="288"/>
      <c r="M150" s="288"/>
      <c r="N150" s="288"/>
      <c r="O150" s="288"/>
      <c r="P150" s="288"/>
      <c r="Q150" s="288"/>
      <c r="R150" s="289"/>
    </row>
    <row r="151" spans="1:18" ht="42" customHeight="1" x14ac:dyDescent="0.25">
      <c r="A151" s="288"/>
      <c r="B151" s="288"/>
      <c r="C151" s="288"/>
      <c r="D151" s="288"/>
      <c r="E151" s="288"/>
      <c r="F151" s="288"/>
      <c r="G151" s="288"/>
      <c r="H151" s="288"/>
      <c r="I151" s="288"/>
      <c r="J151" s="288"/>
      <c r="K151" s="288"/>
      <c r="L151" s="288"/>
      <c r="M151" s="288"/>
      <c r="N151" s="288"/>
      <c r="O151" s="288"/>
      <c r="P151" s="288"/>
      <c r="Q151" s="288"/>
      <c r="R151" s="289"/>
    </row>
    <row r="152" spans="1:18" ht="78.75" customHeight="1" x14ac:dyDescent="0.25">
      <c r="A152" s="288"/>
      <c r="B152" s="288"/>
      <c r="C152" s="288"/>
      <c r="D152" s="288"/>
      <c r="E152" s="288"/>
      <c r="F152" s="288"/>
      <c r="G152" s="288"/>
      <c r="H152" s="288"/>
      <c r="I152" s="288"/>
      <c r="J152" s="288"/>
      <c r="K152" s="288"/>
      <c r="L152" s="288"/>
      <c r="M152" s="288"/>
      <c r="N152" s="288"/>
      <c r="O152" s="288"/>
      <c r="P152" s="288"/>
      <c r="Q152" s="288"/>
      <c r="R152" s="289"/>
    </row>
    <row r="153" spans="1:18" ht="55.5" customHeight="1" x14ac:dyDescent="0.25">
      <c r="A153" s="288"/>
      <c r="B153" s="288"/>
      <c r="C153" s="288"/>
      <c r="D153" s="288"/>
      <c r="E153" s="288"/>
      <c r="F153" s="288"/>
      <c r="G153" s="288"/>
      <c r="H153" s="288"/>
      <c r="I153" s="288"/>
      <c r="J153" s="288"/>
      <c r="K153" s="288"/>
      <c r="L153" s="288"/>
      <c r="M153" s="288"/>
      <c r="N153" s="288"/>
      <c r="O153" s="288"/>
      <c r="P153" s="288"/>
      <c r="Q153" s="288"/>
      <c r="R153" s="289"/>
    </row>
    <row r="154" spans="1:18" ht="78.75" customHeight="1" x14ac:dyDescent="0.25">
      <c r="A154" s="288"/>
      <c r="B154" s="288"/>
      <c r="C154" s="288"/>
      <c r="D154" s="288"/>
      <c r="E154" s="288"/>
      <c r="F154" s="288"/>
      <c r="G154" s="288"/>
      <c r="H154" s="288"/>
      <c r="I154" s="288"/>
      <c r="J154" s="288"/>
      <c r="K154" s="288"/>
      <c r="L154" s="288"/>
      <c r="M154" s="288"/>
      <c r="N154" s="288"/>
      <c r="O154" s="288"/>
      <c r="P154" s="288"/>
      <c r="Q154" s="288"/>
      <c r="R154" s="289"/>
    </row>
    <row r="155" spans="1:18" ht="78.75" customHeight="1" x14ac:dyDescent="0.25">
      <c r="A155" s="288"/>
      <c r="B155" s="288"/>
      <c r="C155" s="288"/>
      <c r="D155" s="288"/>
      <c r="E155" s="288"/>
      <c r="F155" s="288"/>
      <c r="G155" s="288"/>
      <c r="H155" s="288"/>
      <c r="I155" s="288"/>
      <c r="J155" s="288"/>
      <c r="K155" s="288"/>
      <c r="L155" s="288"/>
      <c r="M155" s="288"/>
      <c r="N155" s="288"/>
      <c r="O155" s="288"/>
      <c r="P155" s="288"/>
      <c r="Q155" s="288"/>
      <c r="R155" s="289"/>
    </row>
    <row r="156" spans="1:18" x14ac:dyDescent="0.25">
      <c r="A156" s="196"/>
      <c r="B156" s="196"/>
      <c r="C156" s="196"/>
      <c r="D156" s="196"/>
      <c r="E156" s="196"/>
      <c r="F156" s="196"/>
      <c r="G156" s="196"/>
      <c r="H156" s="196"/>
      <c r="I156" s="196"/>
      <c r="J156" s="196"/>
      <c r="K156" s="196"/>
      <c r="L156" s="196"/>
      <c r="M156" s="196"/>
      <c r="N156" s="196"/>
      <c r="O156" s="196"/>
      <c r="P156" s="196"/>
      <c r="Q156" s="196"/>
      <c r="R156" s="197"/>
    </row>
    <row r="157" spans="1:18" x14ac:dyDescent="0.25">
      <c r="A157" s="196"/>
      <c r="B157" s="196"/>
      <c r="C157" s="196"/>
      <c r="D157" s="196"/>
      <c r="E157" s="196"/>
      <c r="F157" s="196"/>
      <c r="G157" s="196"/>
      <c r="H157" s="196"/>
      <c r="I157" s="196"/>
      <c r="J157" s="196"/>
      <c r="K157" s="196"/>
      <c r="L157" s="196"/>
      <c r="M157" s="196"/>
      <c r="N157" s="196"/>
      <c r="O157" s="196"/>
      <c r="P157" s="196"/>
      <c r="Q157" s="196"/>
      <c r="R157" s="197"/>
    </row>
    <row r="158" spans="1:18" x14ac:dyDescent="0.25">
      <c r="A158" s="196"/>
      <c r="B158" s="196"/>
      <c r="C158" s="196"/>
      <c r="D158" s="196"/>
      <c r="E158" s="196"/>
      <c r="F158" s="196"/>
      <c r="G158" s="196"/>
      <c r="H158" s="196"/>
      <c r="I158" s="196"/>
      <c r="J158" s="196"/>
      <c r="K158" s="196"/>
      <c r="L158" s="196"/>
      <c r="M158" s="196"/>
      <c r="N158" s="196"/>
      <c r="O158" s="196"/>
      <c r="P158" s="196"/>
      <c r="Q158" s="196"/>
      <c r="R158" s="197"/>
    </row>
    <row r="159" spans="1:18" x14ac:dyDescent="0.25">
      <c r="A159" s="196"/>
      <c r="B159" s="196"/>
      <c r="C159" s="196"/>
      <c r="D159" s="196"/>
      <c r="E159" s="196"/>
      <c r="F159" s="196"/>
      <c r="G159" s="196"/>
      <c r="H159" s="196"/>
      <c r="I159" s="196"/>
      <c r="J159" s="196"/>
      <c r="K159" s="196"/>
      <c r="L159" s="196"/>
      <c r="M159" s="196"/>
      <c r="N159" s="196"/>
      <c r="O159" s="196"/>
      <c r="P159" s="196"/>
      <c r="Q159" s="196"/>
      <c r="R159" s="197"/>
    </row>
    <row r="160" spans="1:18" x14ac:dyDescent="0.25">
      <c r="A160" s="196"/>
      <c r="B160" s="196"/>
      <c r="C160" s="196"/>
      <c r="D160" s="196"/>
      <c r="E160" s="196"/>
      <c r="F160" s="196"/>
      <c r="G160" s="196"/>
      <c r="H160" s="196"/>
      <c r="I160" s="196"/>
      <c r="J160" s="196"/>
      <c r="K160" s="196"/>
      <c r="L160" s="196"/>
      <c r="M160" s="196"/>
      <c r="N160" s="196"/>
      <c r="O160" s="196"/>
      <c r="P160" s="196"/>
      <c r="Q160" s="196"/>
      <c r="R160" s="197"/>
    </row>
    <row r="161" spans="1:18" x14ac:dyDescent="0.25">
      <c r="A161" s="196"/>
      <c r="B161" s="196"/>
      <c r="C161" s="196"/>
      <c r="D161" s="196"/>
      <c r="E161" s="196"/>
      <c r="F161" s="196"/>
      <c r="G161" s="196"/>
      <c r="H161" s="196"/>
      <c r="I161" s="196"/>
      <c r="J161" s="196"/>
      <c r="K161" s="196"/>
      <c r="L161" s="196"/>
      <c r="M161" s="196"/>
      <c r="N161" s="196"/>
      <c r="O161" s="196"/>
      <c r="P161" s="196"/>
      <c r="Q161" s="196"/>
      <c r="R161" s="197"/>
    </row>
    <row r="162" spans="1:18" x14ac:dyDescent="0.25">
      <c r="A162" s="196"/>
      <c r="B162" s="196"/>
      <c r="C162" s="196"/>
      <c r="D162" s="196"/>
      <c r="E162" s="196"/>
      <c r="F162" s="196"/>
      <c r="G162" s="196"/>
      <c r="H162" s="196"/>
      <c r="I162" s="196"/>
      <c r="J162" s="196"/>
      <c r="K162" s="196"/>
      <c r="L162" s="196"/>
      <c r="M162" s="196"/>
      <c r="N162" s="196"/>
      <c r="O162" s="196"/>
      <c r="P162" s="196"/>
      <c r="Q162" s="196"/>
      <c r="R162" s="197"/>
    </row>
    <row r="163" spans="1:18" x14ac:dyDescent="0.25">
      <c r="A163" s="196"/>
      <c r="B163" s="196"/>
      <c r="C163" s="196"/>
      <c r="D163" s="196"/>
      <c r="E163" s="196"/>
      <c r="F163" s="196"/>
      <c r="G163" s="196"/>
      <c r="H163" s="196"/>
      <c r="I163" s="196"/>
      <c r="J163" s="196"/>
      <c r="K163" s="196"/>
      <c r="L163" s="196"/>
      <c r="M163" s="196"/>
      <c r="N163" s="196"/>
      <c r="O163" s="196"/>
      <c r="P163" s="196"/>
      <c r="Q163" s="196"/>
      <c r="R163" s="197"/>
    </row>
    <row r="164" spans="1:18" x14ac:dyDescent="0.25">
      <c r="A164" s="196"/>
      <c r="B164" s="196"/>
      <c r="C164" s="196"/>
      <c r="D164" s="196"/>
      <c r="E164" s="196"/>
      <c r="F164" s="196"/>
      <c r="G164" s="196"/>
      <c r="H164" s="196"/>
      <c r="I164" s="196"/>
      <c r="J164" s="196"/>
      <c r="K164" s="196"/>
      <c r="L164" s="196"/>
      <c r="M164" s="196"/>
      <c r="N164" s="196"/>
      <c r="O164" s="196"/>
      <c r="P164" s="196"/>
      <c r="Q164" s="196"/>
      <c r="R164" s="197"/>
    </row>
    <row r="165" spans="1:18" x14ac:dyDescent="0.25">
      <c r="A165" s="196"/>
      <c r="B165" s="196"/>
      <c r="C165" s="196"/>
      <c r="D165" s="196"/>
      <c r="E165" s="196"/>
      <c r="F165" s="196"/>
      <c r="G165" s="196"/>
      <c r="H165" s="196"/>
      <c r="I165" s="196"/>
      <c r="J165" s="196"/>
      <c r="K165" s="196"/>
      <c r="L165" s="196"/>
      <c r="M165" s="196"/>
      <c r="N165" s="196"/>
      <c r="O165" s="196"/>
      <c r="P165" s="196"/>
      <c r="Q165" s="196"/>
      <c r="R165" s="197"/>
    </row>
    <row r="166" spans="1:18" x14ac:dyDescent="0.25">
      <c r="A166" s="196"/>
      <c r="B166" s="196"/>
      <c r="C166" s="196"/>
      <c r="D166" s="196"/>
      <c r="E166" s="196"/>
      <c r="F166" s="196"/>
      <c r="G166" s="196"/>
      <c r="H166" s="196"/>
      <c r="I166" s="196"/>
      <c r="J166" s="196"/>
      <c r="K166" s="196"/>
      <c r="L166" s="196"/>
      <c r="M166" s="196"/>
      <c r="N166" s="196"/>
      <c r="O166" s="196"/>
      <c r="P166" s="196"/>
      <c r="Q166" s="196"/>
      <c r="R166" s="197"/>
    </row>
    <row r="167" spans="1:18" x14ac:dyDescent="0.25">
      <c r="A167" s="196"/>
      <c r="B167" s="196"/>
      <c r="C167" s="196"/>
      <c r="D167" s="196"/>
      <c r="E167" s="196"/>
      <c r="F167" s="196"/>
      <c r="G167" s="196"/>
      <c r="H167" s="196"/>
      <c r="I167" s="196"/>
      <c r="J167" s="196"/>
      <c r="K167" s="196"/>
      <c r="L167" s="196"/>
      <c r="M167" s="196"/>
      <c r="N167" s="196"/>
      <c r="O167" s="196"/>
      <c r="P167" s="196"/>
      <c r="Q167" s="196"/>
      <c r="R167" s="197"/>
    </row>
    <row r="168" spans="1:18" x14ac:dyDescent="0.25">
      <c r="A168" s="196"/>
      <c r="B168" s="196"/>
      <c r="C168" s="196"/>
      <c r="D168" s="196"/>
      <c r="E168" s="196"/>
      <c r="F168" s="196"/>
      <c r="G168" s="196"/>
      <c r="H168" s="196"/>
      <c r="I168" s="196"/>
      <c r="J168" s="196"/>
      <c r="K168" s="196"/>
      <c r="L168" s="196"/>
      <c r="M168" s="196"/>
      <c r="N168" s="196"/>
      <c r="O168" s="196"/>
      <c r="P168" s="196"/>
      <c r="Q168" s="196"/>
      <c r="R168" s="197"/>
    </row>
    <row r="169" spans="1:18" x14ac:dyDescent="0.25">
      <c r="A169" s="196"/>
      <c r="B169" s="196"/>
      <c r="C169" s="196"/>
      <c r="D169" s="196"/>
      <c r="E169" s="196"/>
      <c r="F169" s="196"/>
      <c r="G169" s="196"/>
      <c r="H169" s="196"/>
      <c r="I169" s="196"/>
      <c r="J169" s="196"/>
      <c r="K169" s="196"/>
      <c r="L169" s="196"/>
      <c r="M169" s="196"/>
      <c r="N169" s="196"/>
      <c r="O169" s="196"/>
      <c r="P169" s="196"/>
      <c r="Q169" s="196"/>
      <c r="R169" s="197"/>
    </row>
    <row r="170" spans="1:18" x14ac:dyDescent="0.25">
      <c r="A170" s="196"/>
      <c r="B170" s="196"/>
      <c r="C170" s="196"/>
      <c r="D170" s="196"/>
      <c r="E170" s="196"/>
      <c r="F170" s="196"/>
      <c r="G170" s="196"/>
      <c r="H170" s="196"/>
      <c r="I170" s="196"/>
      <c r="J170" s="196"/>
      <c r="K170" s="196"/>
      <c r="L170" s="196"/>
      <c r="M170" s="196"/>
      <c r="N170" s="196"/>
      <c r="O170" s="196"/>
      <c r="P170" s="196"/>
      <c r="Q170" s="196"/>
      <c r="R170" s="197"/>
    </row>
    <row r="171" spans="1:18" x14ac:dyDescent="0.25">
      <c r="A171" s="196"/>
      <c r="B171" s="196"/>
      <c r="C171" s="196"/>
      <c r="D171" s="196"/>
      <c r="E171" s="196"/>
      <c r="F171" s="196"/>
      <c r="G171" s="196"/>
      <c r="H171" s="196"/>
      <c r="I171" s="196"/>
      <c r="J171" s="196"/>
      <c r="K171" s="196"/>
      <c r="L171" s="196"/>
      <c r="M171" s="196"/>
      <c r="N171" s="196"/>
      <c r="O171" s="196"/>
      <c r="P171" s="196"/>
      <c r="Q171" s="196"/>
      <c r="R171" s="197"/>
    </row>
    <row r="172" spans="1:18" x14ac:dyDescent="0.25">
      <c r="A172" s="195"/>
      <c r="B172" s="195"/>
      <c r="C172" s="195"/>
      <c r="D172" s="195"/>
      <c r="E172" s="195"/>
      <c r="F172" s="195"/>
      <c r="G172" s="195"/>
      <c r="H172" s="195"/>
      <c r="I172" s="195"/>
      <c r="J172" s="195"/>
      <c r="K172" s="195"/>
      <c r="L172" s="195"/>
      <c r="M172" s="195"/>
      <c r="N172" s="195"/>
      <c r="O172" s="195"/>
      <c r="P172" s="195"/>
      <c r="Q172" s="195"/>
      <c r="R172" s="85"/>
    </row>
    <row r="173" spans="1:18" x14ac:dyDescent="0.25">
      <c r="A173" s="195"/>
      <c r="B173" s="195"/>
      <c r="C173" s="195"/>
      <c r="D173" s="195"/>
      <c r="E173" s="195"/>
      <c r="F173" s="195"/>
      <c r="G173" s="195"/>
      <c r="H173" s="195"/>
      <c r="I173" s="195"/>
      <c r="J173" s="195"/>
      <c r="K173" s="195"/>
      <c r="L173" s="195"/>
      <c r="M173" s="195"/>
      <c r="N173" s="195"/>
      <c r="O173" s="195"/>
      <c r="P173" s="195"/>
      <c r="Q173" s="195"/>
      <c r="R173" s="85"/>
    </row>
    <row r="174" spans="1:18" s="92" customFormat="1" ht="33" customHeight="1" x14ac:dyDescent="0.25">
      <c r="A174" s="299" t="s">
        <v>715</v>
      </c>
      <c r="B174" s="288"/>
      <c r="C174" s="288"/>
      <c r="D174" s="288"/>
      <c r="E174" s="288"/>
      <c r="F174" s="288"/>
      <c r="G174" s="288"/>
      <c r="H174" s="288"/>
      <c r="I174" s="288"/>
      <c r="J174" s="288"/>
      <c r="K174" s="288"/>
      <c r="L174" s="288"/>
      <c r="M174" s="288"/>
      <c r="N174" s="288"/>
      <c r="O174" s="288"/>
      <c r="P174" s="288"/>
      <c r="Q174" s="288"/>
      <c r="R174" s="289"/>
    </row>
    <row r="175" spans="1:18" s="92" customFormat="1" ht="33" customHeight="1" x14ac:dyDescent="0.25">
      <c r="A175" s="288"/>
      <c r="B175" s="288"/>
      <c r="C175" s="288"/>
      <c r="D175" s="288"/>
      <c r="E175" s="288"/>
      <c r="F175" s="288"/>
      <c r="G175" s="288"/>
      <c r="H175" s="288"/>
      <c r="I175" s="288"/>
      <c r="J175" s="288"/>
      <c r="K175" s="288"/>
      <c r="L175" s="288"/>
      <c r="M175" s="288"/>
      <c r="N175" s="288"/>
      <c r="O175" s="288"/>
      <c r="P175" s="288"/>
      <c r="Q175" s="288"/>
      <c r="R175" s="289"/>
    </row>
    <row r="176" spans="1:18" s="92" customFormat="1" ht="33" customHeight="1" x14ac:dyDescent="0.25">
      <c r="A176" s="288"/>
      <c r="B176" s="288"/>
      <c r="C176" s="288"/>
      <c r="D176" s="288"/>
      <c r="E176" s="288"/>
      <c r="F176" s="288"/>
      <c r="G176" s="288"/>
      <c r="H176" s="288"/>
      <c r="I176" s="288"/>
      <c r="J176" s="288"/>
      <c r="K176" s="288"/>
      <c r="L176" s="288"/>
      <c r="M176" s="288"/>
      <c r="N176" s="288"/>
      <c r="O176" s="288"/>
      <c r="P176" s="288"/>
      <c r="Q176" s="288"/>
      <c r="R176" s="289"/>
    </row>
    <row r="177" spans="1:18" s="92" customFormat="1" ht="33" customHeight="1" x14ac:dyDescent="0.25">
      <c r="A177" s="288"/>
      <c r="B177" s="288"/>
      <c r="C177" s="288"/>
      <c r="D177" s="288"/>
      <c r="E177" s="288"/>
      <c r="F177" s="288"/>
      <c r="G177" s="288"/>
      <c r="H177" s="288"/>
      <c r="I177" s="288"/>
      <c r="J177" s="288"/>
      <c r="K177" s="288"/>
      <c r="L177" s="288"/>
      <c r="M177" s="288"/>
      <c r="N177" s="288"/>
      <c r="O177" s="288"/>
      <c r="P177" s="288"/>
      <c r="Q177" s="288"/>
      <c r="R177" s="289"/>
    </row>
    <row r="178" spans="1:18" s="92" customFormat="1" ht="33" customHeight="1" x14ac:dyDescent="0.25">
      <c r="A178" s="288"/>
      <c r="B178" s="288"/>
      <c r="C178" s="288"/>
      <c r="D178" s="288"/>
      <c r="E178" s="288"/>
      <c r="F178" s="288"/>
      <c r="G178" s="288"/>
      <c r="H178" s="288"/>
      <c r="I178" s="288"/>
      <c r="J178" s="288"/>
      <c r="K178" s="288"/>
      <c r="L178" s="288"/>
      <c r="M178" s="288"/>
      <c r="N178" s="288"/>
      <c r="O178" s="288"/>
      <c r="P178" s="288"/>
      <c r="Q178" s="288"/>
      <c r="R178" s="289"/>
    </row>
    <row r="179" spans="1:18" s="92" customFormat="1" ht="33" customHeight="1" x14ac:dyDescent="0.25">
      <c r="A179" s="288"/>
      <c r="B179" s="288"/>
      <c r="C179" s="288"/>
      <c r="D179" s="288"/>
      <c r="E179" s="288"/>
      <c r="F179" s="288"/>
      <c r="G179" s="288"/>
      <c r="H179" s="288"/>
      <c r="I179" s="288"/>
      <c r="J179" s="288"/>
      <c r="K179" s="288"/>
      <c r="L179" s="288"/>
      <c r="M179" s="288"/>
      <c r="N179" s="288"/>
      <c r="O179" s="288"/>
      <c r="P179" s="288"/>
      <c r="Q179" s="288"/>
      <c r="R179" s="289"/>
    </row>
    <row r="180" spans="1:18" s="92" customFormat="1" ht="33" customHeight="1" x14ac:dyDescent="0.25">
      <c r="A180" s="288"/>
      <c r="B180" s="288"/>
      <c r="C180" s="288"/>
      <c r="D180" s="288"/>
      <c r="E180" s="288"/>
      <c r="F180" s="288"/>
      <c r="G180" s="288"/>
      <c r="H180" s="288"/>
      <c r="I180" s="288"/>
      <c r="J180" s="288"/>
      <c r="K180" s="288"/>
      <c r="L180" s="288"/>
      <c r="M180" s="288"/>
      <c r="N180" s="288"/>
      <c r="O180" s="288"/>
      <c r="P180" s="288"/>
      <c r="Q180" s="288"/>
      <c r="R180" s="289"/>
    </row>
    <row r="181" spans="1:18" s="92" customFormat="1" ht="33" customHeight="1" x14ac:dyDescent="0.25">
      <c r="A181" s="288"/>
      <c r="B181" s="288"/>
      <c r="C181" s="288"/>
      <c r="D181" s="288"/>
      <c r="E181" s="288"/>
      <c r="F181" s="288"/>
      <c r="G181" s="288"/>
      <c r="H181" s="288"/>
      <c r="I181" s="288"/>
      <c r="J181" s="288"/>
      <c r="K181" s="288"/>
      <c r="L181" s="288"/>
      <c r="M181" s="288"/>
      <c r="N181" s="288"/>
      <c r="O181" s="288"/>
      <c r="P181" s="288"/>
      <c r="Q181" s="288"/>
      <c r="R181" s="289"/>
    </row>
    <row r="182" spans="1:18" s="92" customFormat="1" ht="33" customHeight="1" x14ac:dyDescent="0.25">
      <c r="A182" s="288"/>
      <c r="B182" s="288"/>
      <c r="C182" s="288"/>
      <c r="D182" s="288"/>
      <c r="E182" s="288"/>
      <c r="F182" s="288"/>
      <c r="G182" s="288"/>
      <c r="H182" s="288"/>
      <c r="I182" s="288"/>
      <c r="J182" s="288"/>
      <c r="K182" s="288"/>
      <c r="L182" s="288"/>
      <c r="M182" s="288"/>
      <c r="N182" s="288"/>
      <c r="O182" s="288"/>
      <c r="P182" s="288"/>
      <c r="Q182" s="288"/>
      <c r="R182" s="289"/>
    </row>
    <row r="183" spans="1:18" s="92" customFormat="1" ht="33" customHeight="1" x14ac:dyDescent="0.25">
      <c r="A183" s="288"/>
      <c r="B183" s="288"/>
      <c r="C183" s="288"/>
      <c r="D183" s="288"/>
      <c r="E183" s="288"/>
      <c r="F183" s="288"/>
      <c r="G183" s="288"/>
      <c r="H183" s="288"/>
      <c r="I183" s="288"/>
      <c r="J183" s="288"/>
      <c r="K183" s="288"/>
      <c r="L183" s="288"/>
      <c r="M183" s="288"/>
      <c r="N183" s="288"/>
      <c r="O183" s="288"/>
      <c r="P183" s="288"/>
      <c r="Q183" s="288"/>
      <c r="R183" s="289"/>
    </row>
    <row r="184" spans="1:18" s="92" customFormat="1" ht="33" customHeight="1" x14ac:dyDescent="0.25">
      <c r="A184" s="288"/>
      <c r="B184" s="288"/>
      <c r="C184" s="288"/>
      <c r="D184" s="288"/>
      <c r="E184" s="288"/>
      <c r="F184" s="288"/>
      <c r="G184" s="288"/>
      <c r="H184" s="288"/>
      <c r="I184" s="288"/>
      <c r="J184" s="288"/>
      <c r="K184" s="288"/>
      <c r="L184" s="288"/>
      <c r="M184" s="288"/>
      <c r="N184" s="288"/>
      <c r="O184" s="288"/>
      <c r="P184" s="288"/>
      <c r="Q184" s="288"/>
      <c r="R184" s="289"/>
    </row>
    <row r="185" spans="1:18" x14ac:dyDescent="0.25">
      <c r="A185" s="196"/>
      <c r="B185" s="196"/>
      <c r="C185" s="196"/>
      <c r="D185" s="196"/>
      <c r="E185" s="196"/>
      <c r="F185" s="196"/>
      <c r="G185" s="196"/>
      <c r="H185" s="196"/>
      <c r="I185" s="196"/>
      <c r="J185" s="196"/>
      <c r="K185" s="196"/>
      <c r="L185" s="196"/>
      <c r="M185" s="196"/>
      <c r="N185" s="196"/>
      <c r="O185" s="196"/>
      <c r="P185" s="196"/>
      <c r="Q185" s="196"/>
      <c r="R185" s="197"/>
    </row>
    <row r="186" spans="1:18" x14ac:dyDescent="0.25">
      <c r="A186" s="299" t="s">
        <v>716</v>
      </c>
      <c r="B186" s="288"/>
      <c r="C186" s="288"/>
      <c r="D186" s="288"/>
      <c r="E186" s="288"/>
      <c r="F186" s="288"/>
      <c r="G186" s="288"/>
      <c r="H186" s="288"/>
      <c r="I186" s="288"/>
      <c r="J186" s="288"/>
      <c r="K186" s="288"/>
      <c r="L186" s="288"/>
      <c r="M186" s="288"/>
      <c r="N186" s="288"/>
      <c r="O186" s="288"/>
      <c r="P186" s="288"/>
      <c r="Q186" s="288"/>
      <c r="R186" s="289"/>
    </row>
    <row r="187" spans="1:18" x14ac:dyDescent="0.25">
      <c r="A187" s="288"/>
      <c r="B187" s="288"/>
      <c r="C187" s="288"/>
      <c r="D187" s="288"/>
      <c r="E187" s="288"/>
      <c r="F187" s="288"/>
      <c r="G187" s="288"/>
      <c r="H187" s="288"/>
      <c r="I187" s="288"/>
      <c r="J187" s="288"/>
      <c r="K187" s="288"/>
      <c r="L187" s="288"/>
      <c r="M187" s="288"/>
      <c r="N187" s="288"/>
      <c r="O187" s="288"/>
      <c r="P187" s="288"/>
      <c r="Q187" s="288"/>
      <c r="R187" s="289"/>
    </row>
    <row r="188" spans="1:18" x14ac:dyDescent="0.25">
      <c r="A188" s="288"/>
      <c r="B188" s="288"/>
      <c r="C188" s="288"/>
      <c r="D188" s="288"/>
      <c r="E188" s="288"/>
      <c r="F188" s="288"/>
      <c r="G188" s="288"/>
      <c r="H188" s="288"/>
      <c r="I188" s="288"/>
      <c r="J188" s="288"/>
      <c r="K188" s="288"/>
      <c r="L188" s="288"/>
      <c r="M188" s="288"/>
      <c r="N188" s="288"/>
      <c r="O188" s="288"/>
      <c r="P188" s="288"/>
      <c r="Q188" s="288"/>
      <c r="R188" s="289"/>
    </row>
    <row r="189" spans="1:18" x14ac:dyDescent="0.25">
      <c r="A189" s="288"/>
      <c r="B189" s="288"/>
      <c r="C189" s="288"/>
      <c r="D189" s="288"/>
      <c r="E189" s="288"/>
      <c r="F189" s="288"/>
      <c r="G189" s="288"/>
      <c r="H189" s="288"/>
      <c r="I189" s="288"/>
      <c r="J189" s="288"/>
      <c r="K189" s="288"/>
      <c r="L189" s="288"/>
      <c r="M189" s="288"/>
      <c r="N189" s="288"/>
      <c r="O189" s="288"/>
      <c r="P189" s="288"/>
      <c r="Q189" s="288"/>
      <c r="R189" s="289"/>
    </row>
    <row r="190" spans="1:18" x14ac:dyDescent="0.25">
      <c r="A190" s="288"/>
      <c r="B190" s="288"/>
      <c r="C190" s="288"/>
      <c r="D190" s="288"/>
      <c r="E190" s="288"/>
      <c r="F190" s="288"/>
      <c r="G190" s="288"/>
      <c r="H190" s="288"/>
      <c r="I190" s="288"/>
      <c r="J190" s="288"/>
      <c r="K190" s="288"/>
      <c r="L190" s="288"/>
      <c r="M190" s="288"/>
      <c r="N190" s="288"/>
      <c r="O190" s="288"/>
      <c r="P190" s="288"/>
      <c r="Q190" s="288"/>
      <c r="R190" s="289"/>
    </row>
    <row r="191" spans="1:18" x14ac:dyDescent="0.25">
      <c r="A191" s="288"/>
      <c r="B191" s="288"/>
      <c r="C191" s="288"/>
      <c r="D191" s="288"/>
      <c r="E191" s="288"/>
      <c r="F191" s="288"/>
      <c r="G191" s="288"/>
      <c r="H191" s="288"/>
      <c r="I191" s="288"/>
      <c r="J191" s="288"/>
      <c r="K191" s="288"/>
      <c r="L191" s="288"/>
      <c r="M191" s="288"/>
      <c r="N191" s="288"/>
      <c r="O191" s="288"/>
      <c r="P191" s="288"/>
      <c r="Q191" s="288"/>
      <c r="R191" s="289"/>
    </row>
    <row r="192" spans="1:18" x14ac:dyDescent="0.25">
      <c r="A192" s="288"/>
      <c r="B192" s="288"/>
      <c r="C192" s="288"/>
      <c r="D192" s="288"/>
      <c r="E192" s="288"/>
      <c r="F192" s="288"/>
      <c r="G192" s="288"/>
      <c r="H192" s="288"/>
      <c r="I192" s="288"/>
      <c r="J192" s="288"/>
      <c r="K192" s="288"/>
      <c r="L192" s="288"/>
      <c r="M192" s="288"/>
      <c r="N192" s="288"/>
      <c r="O192" s="288"/>
      <c r="P192" s="288"/>
      <c r="Q192" s="288"/>
      <c r="R192" s="289"/>
    </row>
    <row r="193" spans="1:18" x14ac:dyDescent="0.25">
      <c r="A193" s="288"/>
      <c r="B193" s="288"/>
      <c r="C193" s="288"/>
      <c r="D193" s="288"/>
      <c r="E193" s="288"/>
      <c r="F193" s="288"/>
      <c r="G193" s="288"/>
      <c r="H193" s="288"/>
      <c r="I193" s="288"/>
      <c r="J193" s="288"/>
      <c r="K193" s="288"/>
      <c r="L193" s="288"/>
      <c r="M193" s="288"/>
      <c r="N193" s="288"/>
      <c r="O193" s="288"/>
      <c r="P193" s="288"/>
      <c r="Q193" s="288"/>
      <c r="R193" s="289"/>
    </row>
    <row r="194" spans="1:18" x14ac:dyDescent="0.25">
      <c r="A194" s="288"/>
      <c r="B194" s="288"/>
      <c r="C194" s="288"/>
      <c r="D194" s="288"/>
      <c r="E194" s="288"/>
      <c r="F194" s="288"/>
      <c r="G194" s="288"/>
      <c r="H194" s="288"/>
      <c r="I194" s="288"/>
      <c r="J194" s="288"/>
      <c r="K194" s="288"/>
      <c r="L194" s="288"/>
      <c r="M194" s="288"/>
      <c r="N194" s="288"/>
      <c r="O194" s="288"/>
      <c r="P194" s="288"/>
      <c r="Q194" s="288"/>
      <c r="R194" s="289"/>
    </row>
    <row r="195" spans="1:18" x14ac:dyDescent="0.25">
      <c r="A195" s="288"/>
      <c r="B195" s="288"/>
      <c r="C195" s="288"/>
      <c r="D195" s="288"/>
      <c r="E195" s="288"/>
      <c r="F195" s="288"/>
      <c r="G195" s="288"/>
      <c r="H195" s="288"/>
      <c r="I195" s="288"/>
      <c r="J195" s="288"/>
      <c r="K195" s="288"/>
      <c r="L195" s="288"/>
      <c r="M195" s="288"/>
      <c r="N195" s="288"/>
      <c r="O195" s="288"/>
      <c r="P195" s="288"/>
      <c r="Q195" s="288"/>
      <c r="R195" s="289"/>
    </row>
    <row r="196" spans="1:18" x14ac:dyDescent="0.25">
      <c r="A196" s="288"/>
      <c r="B196" s="288"/>
      <c r="C196" s="288"/>
      <c r="D196" s="288"/>
      <c r="E196" s="288"/>
      <c r="F196" s="288"/>
      <c r="G196" s="288"/>
      <c r="H196" s="288"/>
      <c r="I196" s="288"/>
      <c r="J196" s="288"/>
      <c r="K196" s="288"/>
      <c r="L196" s="288"/>
      <c r="M196" s="288"/>
      <c r="N196" s="288"/>
      <c r="O196" s="288"/>
      <c r="P196" s="288"/>
      <c r="Q196" s="288"/>
      <c r="R196" s="289"/>
    </row>
    <row r="197" spans="1:18" x14ac:dyDescent="0.25">
      <c r="A197" s="288"/>
      <c r="B197" s="288"/>
      <c r="C197" s="288"/>
      <c r="D197" s="288"/>
      <c r="E197" s="288"/>
      <c r="F197" s="288"/>
      <c r="G197" s="288"/>
      <c r="H197" s="288"/>
      <c r="I197" s="288"/>
      <c r="J197" s="288"/>
      <c r="K197" s="288"/>
      <c r="L197" s="288"/>
      <c r="M197" s="288"/>
      <c r="N197" s="288"/>
      <c r="O197" s="288"/>
      <c r="P197" s="288"/>
      <c r="Q197" s="288"/>
      <c r="R197" s="289"/>
    </row>
    <row r="198" spans="1:18" x14ac:dyDescent="0.25">
      <c r="A198" s="288"/>
      <c r="B198" s="288"/>
      <c r="C198" s="288"/>
      <c r="D198" s="288"/>
      <c r="E198" s="288"/>
      <c r="F198" s="288"/>
      <c r="G198" s="288"/>
      <c r="H198" s="288"/>
      <c r="I198" s="288"/>
      <c r="J198" s="288"/>
      <c r="K198" s="288"/>
      <c r="L198" s="288"/>
      <c r="M198" s="288"/>
      <c r="N198" s="288"/>
      <c r="O198" s="288"/>
      <c r="P198" s="288"/>
      <c r="Q198" s="288"/>
      <c r="R198" s="289"/>
    </row>
    <row r="199" spans="1:18" x14ac:dyDescent="0.25">
      <c r="A199" s="288"/>
      <c r="B199" s="288"/>
      <c r="C199" s="288"/>
      <c r="D199" s="288"/>
      <c r="E199" s="288"/>
      <c r="F199" s="288"/>
      <c r="G199" s="288"/>
      <c r="H199" s="288"/>
      <c r="I199" s="288"/>
      <c r="J199" s="288"/>
      <c r="K199" s="288"/>
      <c r="L199" s="288"/>
      <c r="M199" s="288"/>
      <c r="N199" s="288"/>
      <c r="O199" s="288"/>
      <c r="P199" s="288"/>
      <c r="Q199" s="288"/>
      <c r="R199" s="289"/>
    </row>
    <row r="200" spans="1:18" x14ac:dyDescent="0.25">
      <c r="A200" s="288"/>
      <c r="B200" s="288"/>
      <c r="C200" s="288"/>
      <c r="D200" s="288"/>
      <c r="E200" s="288"/>
      <c r="F200" s="288"/>
      <c r="G200" s="288"/>
      <c r="H200" s="288"/>
      <c r="I200" s="288"/>
      <c r="J200" s="288"/>
      <c r="K200" s="288"/>
      <c r="L200" s="288"/>
      <c r="M200" s="288"/>
      <c r="N200" s="288"/>
      <c r="O200" s="288"/>
      <c r="P200" s="288"/>
      <c r="Q200" s="288"/>
      <c r="R200" s="289"/>
    </row>
    <row r="201" spans="1:18" ht="3" customHeight="1" x14ac:dyDescent="0.25">
      <c r="A201" s="288"/>
      <c r="B201" s="288"/>
      <c r="C201" s="288"/>
      <c r="D201" s="288"/>
      <c r="E201" s="288"/>
      <c r="F201" s="288"/>
      <c r="G201" s="288"/>
      <c r="H201" s="288"/>
      <c r="I201" s="288"/>
      <c r="J201" s="288"/>
      <c r="K201" s="288"/>
      <c r="L201" s="288"/>
      <c r="M201" s="288"/>
      <c r="N201" s="288"/>
      <c r="O201" s="288"/>
      <c r="P201" s="288"/>
      <c r="Q201" s="288"/>
      <c r="R201" s="289"/>
    </row>
    <row r="202" spans="1:18" ht="8.25" customHeight="1" x14ac:dyDescent="0.25">
      <c r="A202" s="288"/>
      <c r="B202" s="288"/>
      <c r="C202" s="288"/>
      <c r="D202" s="288"/>
      <c r="E202" s="288"/>
      <c r="F202" s="288"/>
      <c r="G202" s="288"/>
      <c r="H202" s="288"/>
      <c r="I202" s="288"/>
      <c r="J202" s="288"/>
      <c r="K202" s="288"/>
      <c r="L202" s="288"/>
      <c r="M202" s="288"/>
      <c r="N202" s="288"/>
      <c r="O202" s="288"/>
      <c r="P202" s="288"/>
      <c r="Q202" s="288"/>
      <c r="R202" s="289"/>
    </row>
    <row r="203" spans="1:18" x14ac:dyDescent="0.25">
      <c r="A203" s="288"/>
      <c r="B203" s="288"/>
      <c r="C203" s="288"/>
      <c r="D203" s="288"/>
      <c r="E203" s="288"/>
      <c r="F203" s="288"/>
      <c r="G203" s="288"/>
      <c r="H203" s="288"/>
      <c r="I203" s="288"/>
      <c r="J203" s="288"/>
      <c r="K203" s="288"/>
      <c r="L203" s="288"/>
      <c r="M203" s="288"/>
      <c r="N203" s="288"/>
      <c r="O203" s="288"/>
      <c r="P203" s="288"/>
      <c r="Q203" s="288"/>
      <c r="R203" s="289"/>
    </row>
    <row r="204" spans="1:18" x14ac:dyDescent="0.25">
      <c r="A204" s="288"/>
      <c r="B204" s="288"/>
      <c r="C204" s="288"/>
      <c r="D204" s="288"/>
      <c r="E204" s="288"/>
      <c r="F204" s="288"/>
      <c r="G204" s="288"/>
      <c r="H204" s="288"/>
      <c r="I204" s="288"/>
      <c r="J204" s="288"/>
      <c r="K204" s="288"/>
      <c r="L204" s="288"/>
      <c r="M204" s="288"/>
      <c r="N204" s="288"/>
      <c r="O204" s="288"/>
      <c r="P204" s="288"/>
      <c r="Q204" s="288"/>
      <c r="R204" s="289"/>
    </row>
    <row r="205" spans="1:18" x14ac:dyDescent="0.25">
      <c r="A205" s="288"/>
      <c r="B205" s="288"/>
      <c r="C205" s="288"/>
      <c r="D205" s="288"/>
      <c r="E205" s="288"/>
      <c r="F205" s="288"/>
      <c r="G205" s="288"/>
      <c r="H205" s="288"/>
      <c r="I205" s="288"/>
      <c r="J205" s="288"/>
      <c r="K205" s="288"/>
      <c r="L205" s="288"/>
      <c r="M205" s="288"/>
      <c r="N205" s="288"/>
      <c r="O205" s="288"/>
      <c r="P205" s="288"/>
      <c r="Q205" s="288"/>
      <c r="R205" s="289"/>
    </row>
    <row r="206" spans="1:18" x14ac:dyDescent="0.25">
      <c r="A206" s="288"/>
      <c r="B206" s="288"/>
      <c r="C206" s="288"/>
      <c r="D206" s="288"/>
      <c r="E206" s="288"/>
      <c r="F206" s="288"/>
      <c r="G206" s="288"/>
      <c r="H206" s="288"/>
      <c r="I206" s="288"/>
      <c r="J206" s="288"/>
      <c r="K206" s="288"/>
      <c r="L206" s="288"/>
      <c r="M206" s="288"/>
      <c r="N206" s="288"/>
      <c r="O206" s="288"/>
      <c r="P206" s="288"/>
      <c r="Q206" s="288"/>
      <c r="R206" s="289"/>
    </row>
    <row r="207" spans="1:18" x14ac:dyDescent="0.25">
      <c r="A207" s="288"/>
      <c r="B207" s="288"/>
      <c r="C207" s="288"/>
      <c r="D207" s="288"/>
      <c r="E207" s="288"/>
      <c r="F207" s="288"/>
      <c r="G207" s="288"/>
      <c r="H207" s="288"/>
      <c r="I207" s="288"/>
      <c r="J207" s="288"/>
      <c r="K207" s="288"/>
      <c r="L207" s="288"/>
      <c r="M207" s="288"/>
      <c r="N207" s="288"/>
      <c r="O207" s="288"/>
      <c r="P207" s="288"/>
      <c r="Q207" s="288"/>
      <c r="R207" s="289"/>
    </row>
    <row r="208" spans="1:18" x14ac:dyDescent="0.25">
      <c r="A208" s="195"/>
      <c r="B208" s="195"/>
      <c r="C208" s="195"/>
      <c r="D208" s="195"/>
      <c r="E208" s="195"/>
      <c r="F208" s="195"/>
      <c r="G208" s="195"/>
      <c r="H208" s="195"/>
      <c r="I208" s="195"/>
      <c r="J208" s="195"/>
      <c r="K208" s="195"/>
      <c r="L208" s="195"/>
      <c r="M208" s="195"/>
      <c r="N208" s="195"/>
      <c r="O208" s="195"/>
      <c r="P208" s="195"/>
      <c r="Q208" s="195"/>
      <c r="R208" s="85"/>
    </row>
    <row r="209" spans="1:18" x14ac:dyDescent="0.25">
      <c r="A209" s="195"/>
      <c r="B209" s="195"/>
      <c r="C209" s="195"/>
      <c r="D209" s="195"/>
      <c r="E209" s="195"/>
      <c r="F209" s="195"/>
      <c r="G209" s="195"/>
      <c r="H209" s="195"/>
      <c r="I209" s="195"/>
      <c r="J209" s="195"/>
      <c r="K209" s="195"/>
      <c r="L209" s="195"/>
      <c r="M209" s="195"/>
      <c r="N209" s="195"/>
      <c r="O209" s="195"/>
      <c r="P209" s="195"/>
      <c r="Q209" s="195"/>
      <c r="R209" s="85"/>
    </row>
    <row r="210" spans="1:18" x14ac:dyDescent="0.25">
      <c r="A210" s="195"/>
      <c r="B210" s="195"/>
      <c r="C210" s="195"/>
      <c r="D210" s="195"/>
      <c r="E210" s="195"/>
      <c r="F210" s="195"/>
      <c r="G210" s="195"/>
      <c r="H210" s="195"/>
      <c r="I210" s="195"/>
      <c r="J210" s="195"/>
      <c r="K210" s="195"/>
      <c r="L210" s="195"/>
      <c r="M210" s="195"/>
      <c r="N210" s="195"/>
      <c r="O210" s="195"/>
      <c r="P210" s="195"/>
      <c r="Q210" s="195"/>
      <c r="R210" s="85"/>
    </row>
    <row r="211" spans="1:18" x14ac:dyDescent="0.25">
      <c r="A211" s="195"/>
      <c r="B211" s="195"/>
      <c r="C211" s="195"/>
      <c r="D211" s="195"/>
      <c r="E211" s="195"/>
      <c r="F211" s="195"/>
      <c r="G211" s="195"/>
      <c r="H211" s="195"/>
      <c r="I211" s="195"/>
      <c r="J211" s="195"/>
      <c r="K211" s="195"/>
      <c r="L211" s="195"/>
      <c r="M211" s="195"/>
      <c r="N211" s="195"/>
      <c r="O211" s="195"/>
      <c r="P211" s="195"/>
      <c r="Q211" s="195"/>
      <c r="R211" s="85"/>
    </row>
    <row r="212" spans="1:18" x14ac:dyDescent="0.25">
      <c r="A212" s="195"/>
      <c r="B212" s="195"/>
      <c r="C212" s="195"/>
      <c r="D212" s="195"/>
      <c r="E212" s="195"/>
      <c r="F212" s="195"/>
      <c r="G212" s="195"/>
      <c r="H212" s="195"/>
      <c r="I212" s="195"/>
      <c r="J212" s="195"/>
      <c r="K212" s="195"/>
      <c r="L212" s="195"/>
      <c r="M212" s="195"/>
      <c r="N212" s="195"/>
      <c r="O212" s="195"/>
      <c r="P212" s="195"/>
      <c r="Q212" s="195"/>
      <c r="R212" s="85"/>
    </row>
    <row r="213" spans="1:18" x14ac:dyDescent="0.25">
      <c r="A213" s="195"/>
      <c r="B213" s="195"/>
      <c r="C213" s="195"/>
      <c r="D213" s="195"/>
      <c r="E213" s="195"/>
      <c r="F213" s="195"/>
      <c r="G213" s="195"/>
      <c r="H213" s="195"/>
      <c r="I213" s="195"/>
      <c r="J213" s="195"/>
      <c r="K213" s="195"/>
      <c r="L213" s="195"/>
      <c r="M213" s="195"/>
      <c r="N213" s="195"/>
      <c r="O213" s="195"/>
      <c r="P213" s="195"/>
      <c r="Q213" s="195"/>
      <c r="R213" s="85"/>
    </row>
    <row r="214" spans="1:18" x14ac:dyDescent="0.25">
      <c r="A214" s="195"/>
      <c r="B214" s="195"/>
      <c r="C214" s="195"/>
      <c r="D214" s="195"/>
      <c r="E214" s="195"/>
      <c r="F214" s="195"/>
      <c r="G214" s="195"/>
      <c r="H214" s="195"/>
      <c r="I214" s="195"/>
      <c r="J214" s="195"/>
      <c r="K214" s="195"/>
      <c r="L214" s="195"/>
      <c r="M214" s="195"/>
      <c r="N214" s="195"/>
      <c r="O214" s="195"/>
      <c r="P214" s="195"/>
      <c r="Q214" s="195"/>
      <c r="R214" s="85"/>
    </row>
    <row r="215" spans="1:18" x14ac:dyDescent="0.25">
      <c r="A215" s="195"/>
      <c r="B215" s="195"/>
      <c r="C215" s="195"/>
      <c r="D215" s="195"/>
      <c r="E215" s="195"/>
      <c r="F215" s="195"/>
      <c r="G215" s="195"/>
      <c r="H215" s="195"/>
      <c r="I215" s="195"/>
      <c r="J215" s="195"/>
      <c r="K215" s="195"/>
      <c r="L215" s="195"/>
      <c r="M215" s="195"/>
      <c r="N215" s="195"/>
      <c r="O215" s="195"/>
      <c r="P215" s="195"/>
      <c r="Q215" s="195"/>
      <c r="R215" s="85"/>
    </row>
    <row r="216" spans="1:18" x14ac:dyDescent="0.25">
      <c r="A216" s="195"/>
      <c r="B216" s="195"/>
      <c r="C216" s="195"/>
      <c r="D216" s="195"/>
      <c r="E216" s="195"/>
      <c r="F216" s="195"/>
      <c r="G216" s="195"/>
      <c r="H216" s="195"/>
      <c r="I216" s="195"/>
      <c r="J216" s="195"/>
      <c r="K216" s="195"/>
      <c r="L216" s="195"/>
      <c r="M216" s="195"/>
      <c r="N216" s="195"/>
      <c r="O216" s="195"/>
      <c r="P216" s="195"/>
      <c r="Q216" s="195"/>
      <c r="R216" s="85"/>
    </row>
    <row r="217" spans="1:18" x14ac:dyDescent="0.25">
      <c r="A217" s="195"/>
      <c r="B217" s="195"/>
      <c r="C217" s="195"/>
      <c r="D217" s="195"/>
      <c r="E217" s="195"/>
      <c r="F217" s="195"/>
      <c r="G217" s="195"/>
      <c r="H217" s="195"/>
      <c r="I217" s="195"/>
      <c r="J217" s="195"/>
      <c r="K217" s="195"/>
      <c r="L217" s="195"/>
      <c r="M217" s="195"/>
      <c r="N217" s="195"/>
      <c r="O217" s="195"/>
      <c r="P217" s="195"/>
      <c r="Q217" s="195"/>
      <c r="R217" s="85"/>
    </row>
    <row r="218" spans="1:18" x14ac:dyDescent="0.25">
      <c r="A218" s="195"/>
      <c r="B218" s="195"/>
      <c r="C218" s="195"/>
      <c r="D218" s="195"/>
      <c r="E218" s="195"/>
      <c r="F218" s="195"/>
      <c r="G218" s="195"/>
      <c r="H218" s="195"/>
      <c r="I218" s="195"/>
      <c r="J218" s="195"/>
      <c r="K218" s="195"/>
      <c r="L218" s="195"/>
      <c r="M218" s="195"/>
      <c r="N218" s="195"/>
      <c r="O218" s="195"/>
      <c r="P218" s="195"/>
      <c r="Q218" s="195"/>
      <c r="R218" s="85"/>
    </row>
    <row r="219" spans="1:18" x14ac:dyDescent="0.25">
      <c r="A219" s="195"/>
      <c r="B219" s="195"/>
      <c r="C219" s="195"/>
      <c r="D219" s="195"/>
      <c r="E219" s="195"/>
      <c r="F219" s="195"/>
      <c r="G219" s="195"/>
      <c r="H219" s="195"/>
      <c r="I219" s="195"/>
      <c r="J219" s="195"/>
      <c r="K219" s="195"/>
      <c r="L219" s="195"/>
      <c r="M219" s="195"/>
      <c r="N219" s="195"/>
      <c r="O219" s="195"/>
      <c r="P219" s="195"/>
      <c r="Q219" s="195"/>
      <c r="R219" s="85"/>
    </row>
    <row r="220" spans="1:18" x14ac:dyDescent="0.25">
      <c r="A220" s="195"/>
      <c r="B220" s="195"/>
      <c r="C220" s="195"/>
      <c r="D220" s="195"/>
      <c r="E220" s="195"/>
      <c r="F220" s="195"/>
      <c r="G220" s="195"/>
      <c r="H220" s="195"/>
      <c r="I220" s="195"/>
      <c r="J220" s="195"/>
      <c r="K220" s="195"/>
      <c r="L220" s="195"/>
      <c r="M220" s="195"/>
      <c r="N220" s="195"/>
      <c r="O220" s="195"/>
      <c r="P220" s="195"/>
      <c r="Q220" s="195"/>
      <c r="R220" s="85"/>
    </row>
    <row r="221" spans="1:18" x14ac:dyDescent="0.25">
      <c r="A221" s="195"/>
      <c r="B221" s="195"/>
      <c r="C221" s="195"/>
      <c r="D221" s="195"/>
      <c r="E221" s="195"/>
      <c r="F221" s="195"/>
      <c r="G221" s="195"/>
      <c r="H221" s="195"/>
      <c r="I221" s="195"/>
      <c r="J221" s="195"/>
      <c r="K221" s="195"/>
      <c r="L221" s="195"/>
      <c r="M221" s="195"/>
      <c r="N221" s="195"/>
      <c r="O221" s="195"/>
      <c r="P221" s="195"/>
      <c r="Q221" s="195"/>
      <c r="R221" s="85"/>
    </row>
    <row r="222" spans="1:18" x14ac:dyDescent="0.25">
      <c r="A222" s="195"/>
      <c r="B222" s="195"/>
      <c r="C222" s="195"/>
      <c r="D222" s="195"/>
      <c r="E222" s="195"/>
      <c r="F222" s="195"/>
      <c r="G222" s="195"/>
      <c r="H222" s="195"/>
      <c r="I222" s="195"/>
      <c r="J222" s="195"/>
      <c r="K222" s="195"/>
      <c r="L222" s="195"/>
      <c r="M222" s="195"/>
      <c r="N222" s="195"/>
      <c r="O222" s="195"/>
      <c r="P222" s="195"/>
      <c r="Q222" s="195"/>
      <c r="R222" s="85"/>
    </row>
    <row r="223" spans="1:18" x14ac:dyDescent="0.25">
      <c r="A223" s="195"/>
      <c r="B223" s="195"/>
      <c r="C223" s="195"/>
      <c r="D223" s="195"/>
      <c r="E223" s="195"/>
      <c r="F223" s="195"/>
      <c r="G223" s="195"/>
      <c r="H223" s="195"/>
      <c r="I223" s="195"/>
      <c r="J223" s="195"/>
      <c r="K223" s="195"/>
      <c r="L223" s="195"/>
      <c r="M223" s="195"/>
      <c r="N223" s="195"/>
      <c r="O223" s="195"/>
      <c r="P223" s="195"/>
      <c r="Q223" s="195"/>
      <c r="R223" s="85"/>
    </row>
    <row r="224" spans="1:18" x14ac:dyDescent="0.25">
      <c r="A224" s="195"/>
      <c r="B224" s="195"/>
      <c r="C224" s="195"/>
      <c r="D224" s="195"/>
      <c r="E224" s="195"/>
      <c r="F224" s="195"/>
      <c r="G224" s="195"/>
      <c r="H224" s="195"/>
      <c r="I224" s="195"/>
      <c r="J224" s="195"/>
      <c r="K224" s="195"/>
      <c r="L224" s="195"/>
      <c r="M224" s="195"/>
      <c r="N224" s="195"/>
      <c r="O224" s="195"/>
      <c r="P224" s="195"/>
      <c r="Q224" s="195"/>
      <c r="R224" s="85"/>
    </row>
    <row r="225" spans="1:18" x14ac:dyDescent="0.25">
      <c r="A225" s="456" t="s">
        <v>717</v>
      </c>
      <c r="B225" s="456"/>
      <c r="C225" s="456"/>
      <c r="D225" s="456"/>
      <c r="E225" s="456"/>
      <c r="F225" s="456"/>
      <c r="G225" s="456"/>
      <c r="H225" s="456"/>
      <c r="I225" s="456"/>
      <c r="J225" s="456"/>
      <c r="K225" s="456"/>
      <c r="L225" s="456"/>
      <c r="M225" s="456"/>
      <c r="N225" s="456"/>
      <c r="O225" s="456"/>
      <c r="P225" s="456"/>
      <c r="Q225" s="456"/>
      <c r="R225" s="457"/>
    </row>
    <row r="226" spans="1:18" x14ac:dyDescent="0.25">
      <c r="A226" s="456"/>
      <c r="B226" s="456"/>
      <c r="C226" s="456"/>
      <c r="D226" s="456"/>
      <c r="E226" s="456"/>
      <c r="F226" s="456"/>
      <c r="G226" s="456"/>
      <c r="H226" s="456"/>
      <c r="I226" s="456"/>
      <c r="J226" s="456"/>
      <c r="K226" s="456"/>
      <c r="L226" s="456"/>
      <c r="M226" s="456"/>
      <c r="N226" s="456"/>
      <c r="O226" s="456"/>
      <c r="P226" s="456"/>
      <c r="Q226" s="456"/>
      <c r="R226" s="457"/>
    </row>
    <row r="227" spans="1:18" x14ac:dyDescent="0.25">
      <c r="A227" s="196"/>
      <c r="B227" s="196"/>
      <c r="C227" s="196"/>
      <c r="D227" s="196"/>
      <c r="E227" s="196"/>
      <c r="F227" s="196"/>
      <c r="G227" s="196"/>
      <c r="H227" s="196"/>
      <c r="I227" s="196"/>
      <c r="J227" s="196"/>
      <c r="K227" s="196"/>
      <c r="L227" s="196"/>
      <c r="M227" s="196"/>
      <c r="N227" s="196"/>
      <c r="O227" s="196"/>
      <c r="P227" s="196"/>
      <c r="Q227" s="196"/>
      <c r="R227" s="197"/>
    </row>
    <row r="228" spans="1:18" x14ac:dyDescent="0.25">
      <c r="A228" s="196"/>
      <c r="B228" s="196"/>
      <c r="C228" s="196"/>
      <c r="D228" s="196"/>
      <c r="E228" s="196"/>
      <c r="F228" s="196"/>
      <c r="G228" s="196"/>
      <c r="H228" s="196"/>
      <c r="I228" s="196"/>
      <c r="J228" s="196"/>
      <c r="K228" s="196"/>
      <c r="L228" s="196"/>
      <c r="M228" s="196"/>
      <c r="N228" s="196"/>
      <c r="O228" s="196"/>
      <c r="P228" s="196"/>
      <c r="Q228" s="196"/>
      <c r="R228" s="197"/>
    </row>
    <row r="229" spans="1:18" x14ac:dyDescent="0.25">
      <c r="A229" s="196"/>
      <c r="B229" s="196"/>
      <c r="C229" s="196"/>
      <c r="D229" s="196"/>
      <c r="E229" s="196"/>
      <c r="F229" s="196"/>
      <c r="G229" s="196"/>
      <c r="H229" s="196"/>
      <c r="I229" s="196"/>
      <c r="J229" s="196"/>
      <c r="K229" s="196"/>
      <c r="L229" s="196"/>
      <c r="M229" s="196"/>
      <c r="N229" s="196"/>
      <c r="O229" s="196"/>
      <c r="P229" s="196"/>
      <c r="Q229" s="196"/>
      <c r="R229" s="197"/>
    </row>
    <row r="230" spans="1:18" x14ac:dyDescent="0.25">
      <c r="A230" s="196"/>
      <c r="B230" s="196"/>
      <c r="C230" s="196"/>
      <c r="D230" s="196"/>
      <c r="E230" s="196"/>
      <c r="F230" s="196"/>
      <c r="G230" s="196"/>
      <c r="H230" s="196"/>
      <c r="I230" s="196"/>
      <c r="J230" s="196"/>
      <c r="K230" s="196"/>
      <c r="L230" s="196"/>
      <c r="M230" s="196"/>
      <c r="N230" s="196"/>
      <c r="O230" s="196"/>
      <c r="P230" s="196"/>
      <c r="Q230" s="196"/>
      <c r="R230" s="197"/>
    </row>
    <row r="231" spans="1:18" x14ac:dyDescent="0.25">
      <c r="A231" s="196"/>
      <c r="B231" s="196"/>
      <c r="C231" s="196"/>
      <c r="D231" s="196"/>
      <c r="E231" s="196"/>
      <c r="F231" s="196"/>
      <c r="G231" s="196"/>
      <c r="H231" s="196"/>
      <c r="I231" s="196"/>
      <c r="J231" s="196"/>
      <c r="K231" s="196"/>
      <c r="L231" s="196"/>
      <c r="M231" s="196"/>
      <c r="N231" s="196"/>
      <c r="O231" s="196"/>
      <c r="P231" s="196"/>
      <c r="Q231" s="196"/>
      <c r="R231" s="197"/>
    </row>
    <row r="232" spans="1:18" x14ac:dyDescent="0.25">
      <c r="A232" s="196"/>
      <c r="B232" s="196"/>
      <c r="C232" s="196"/>
      <c r="D232" s="196"/>
      <c r="E232" s="196"/>
      <c r="F232" s="196"/>
      <c r="G232" s="196"/>
      <c r="H232" s="196"/>
      <c r="I232" s="196"/>
      <c r="J232" s="196"/>
      <c r="K232" s="196"/>
      <c r="L232" s="196"/>
      <c r="M232" s="196"/>
      <c r="N232" s="196"/>
      <c r="O232" s="196"/>
      <c r="P232" s="196"/>
      <c r="Q232" s="196"/>
      <c r="R232" s="197"/>
    </row>
    <row r="233" spans="1:18" x14ac:dyDescent="0.25">
      <c r="A233" s="196"/>
      <c r="B233" s="196"/>
      <c r="C233" s="196"/>
      <c r="D233" s="196"/>
      <c r="E233" s="196"/>
      <c r="F233" s="196"/>
      <c r="G233" s="196"/>
      <c r="H233" s="196"/>
      <c r="I233" s="196"/>
      <c r="J233" s="196"/>
      <c r="K233" s="196"/>
      <c r="L233" s="196"/>
      <c r="M233" s="196"/>
      <c r="N233" s="196"/>
      <c r="O233" s="196"/>
      <c r="P233" s="196"/>
      <c r="Q233" s="196"/>
      <c r="R233" s="197"/>
    </row>
    <row r="234" spans="1:18" x14ac:dyDescent="0.25">
      <c r="A234" s="196"/>
      <c r="B234" s="196"/>
      <c r="C234" s="196"/>
      <c r="D234" s="196"/>
      <c r="E234" s="196"/>
      <c r="F234" s="196"/>
      <c r="G234" s="196"/>
      <c r="H234" s="196"/>
      <c r="I234" s="196"/>
      <c r="J234" s="196"/>
      <c r="K234" s="196"/>
      <c r="L234" s="196"/>
      <c r="M234" s="196"/>
      <c r="N234" s="196"/>
      <c r="O234" s="196"/>
      <c r="P234" s="196"/>
      <c r="Q234" s="196"/>
      <c r="R234" s="197"/>
    </row>
    <row r="235" spans="1:18" x14ac:dyDescent="0.25">
      <c r="A235" s="196"/>
      <c r="B235" s="196"/>
      <c r="C235" s="196"/>
      <c r="D235" s="196"/>
      <c r="E235" s="196"/>
      <c r="F235" s="196"/>
      <c r="G235" s="196"/>
      <c r="H235" s="196"/>
      <c r="I235" s="196"/>
      <c r="J235" s="196"/>
      <c r="K235" s="196"/>
      <c r="L235" s="196"/>
      <c r="M235" s="196"/>
      <c r="N235" s="196"/>
      <c r="O235" s="196"/>
      <c r="P235" s="196"/>
      <c r="Q235" s="196"/>
      <c r="R235" s="197"/>
    </row>
    <row r="236" spans="1:18" x14ac:dyDescent="0.25">
      <c r="A236" s="195"/>
      <c r="B236" s="195"/>
      <c r="C236" s="195"/>
      <c r="D236" s="195"/>
      <c r="E236" s="195"/>
      <c r="F236" s="195"/>
      <c r="G236" s="195"/>
      <c r="H236" s="195"/>
      <c r="I236" s="195"/>
      <c r="J236" s="195"/>
      <c r="K236" s="195"/>
      <c r="L236" s="195"/>
      <c r="M236" s="195"/>
      <c r="N236" s="195"/>
      <c r="O236" s="195"/>
      <c r="P236" s="195"/>
      <c r="Q236" s="195"/>
      <c r="R236" s="85"/>
    </row>
    <row r="237" spans="1:18" x14ac:dyDescent="0.25">
      <c r="A237" s="195"/>
      <c r="B237" s="195"/>
      <c r="C237" s="195"/>
      <c r="D237" s="195"/>
      <c r="E237" s="195"/>
      <c r="F237" s="195"/>
      <c r="G237" s="195"/>
      <c r="H237" s="195"/>
      <c r="I237" s="195"/>
      <c r="J237" s="195"/>
      <c r="K237" s="195"/>
      <c r="L237" s="195"/>
      <c r="M237" s="195"/>
      <c r="N237" s="195"/>
      <c r="O237" s="195"/>
      <c r="P237" s="195"/>
      <c r="Q237" s="195"/>
      <c r="R237" s="85"/>
    </row>
    <row r="238" spans="1:18" x14ac:dyDescent="0.25">
      <c r="A238" s="195"/>
      <c r="B238" s="195"/>
      <c r="C238" s="195"/>
      <c r="D238" s="195"/>
      <c r="E238" s="195"/>
      <c r="F238" s="195"/>
      <c r="G238" s="195"/>
      <c r="H238" s="195"/>
      <c r="I238" s="195"/>
      <c r="J238" s="195"/>
      <c r="K238" s="195"/>
      <c r="L238" s="195"/>
      <c r="M238" s="195"/>
      <c r="N238" s="195"/>
      <c r="O238" s="195"/>
      <c r="P238" s="195"/>
      <c r="Q238" s="195"/>
      <c r="R238" s="85"/>
    </row>
    <row r="239" spans="1:18" x14ac:dyDescent="0.25">
      <c r="A239" s="195"/>
      <c r="B239" s="195"/>
      <c r="C239" s="195"/>
      <c r="D239" s="195"/>
      <c r="E239" s="195"/>
      <c r="F239" s="195"/>
      <c r="G239" s="195"/>
      <c r="H239" s="195"/>
      <c r="I239" s="195"/>
      <c r="J239" s="195"/>
      <c r="K239" s="195"/>
      <c r="L239" s="195"/>
      <c r="M239" s="195"/>
      <c r="N239" s="195"/>
      <c r="O239" s="195"/>
      <c r="P239" s="195"/>
      <c r="Q239" s="195"/>
      <c r="R239" s="85"/>
    </row>
    <row r="240" spans="1:18" x14ac:dyDescent="0.25">
      <c r="A240" s="195"/>
      <c r="B240" s="195"/>
      <c r="C240" s="195"/>
      <c r="D240" s="195"/>
      <c r="E240" s="195"/>
      <c r="F240" s="195"/>
      <c r="G240" s="195"/>
      <c r="H240" s="195"/>
      <c r="I240" s="195"/>
      <c r="J240" s="195"/>
      <c r="K240" s="195"/>
      <c r="L240" s="195"/>
      <c r="M240" s="195"/>
      <c r="N240" s="195"/>
      <c r="O240" s="195"/>
      <c r="P240" s="195"/>
      <c r="Q240" s="195"/>
      <c r="R240" s="85"/>
    </row>
    <row r="241" spans="1:18" x14ac:dyDescent="0.25">
      <c r="A241" s="195"/>
      <c r="B241" s="195"/>
      <c r="C241" s="195"/>
      <c r="D241" s="195"/>
      <c r="E241" s="195"/>
      <c r="F241" s="195"/>
      <c r="G241" s="195"/>
      <c r="H241" s="195"/>
      <c r="I241" s="195"/>
      <c r="J241" s="195"/>
      <c r="K241" s="195"/>
      <c r="L241" s="195"/>
      <c r="M241" s="195"/>
      <c r="N241" s="195"/>
      <c r="O241" s="195"/>
      <c r="P241" s="195"/>
      <c r="Q241" s="195"/>
      <c r="R241" s="85"/>
    </row>
    <row r="242" spans="1:18" x14ac:dyDescent="0.25">
      <c r="A242" s="195"/>
      <c r="B242" s="195"/>
      <c r="C242" s="195"/>
      <c r="D242" s="195"/>
      <c r="E242" s="195"/>
      <c r="F242" s="195"/>
      <c r="G242" s="195"/>
      <c r="H242" s="195"/>
      <c r="I242" s="195"/>
      <c r="J242" s="195"/>
      <c r="K242" s="195"/>
      <c r="L242" s="195"/>
      <c r="M242" s="195"/>
      <c r="N242" s="195"/>
      <c r="O242" s="195"/>
      <c r="P242" s="195"/>
      <c r="Q242" s="195"/>
      <c r="R242" s="85"/>
    </row>
    <row r="243" spans="1:18" x14ac:dyDescent="0.25">
      <c r="A243" s="195"/>
      <c r="B243" s="195"/>
      <c r="C243" s="195"/>
      <c r="D243" s="195"/>
      <c r="E243" s="195"/>
      <c r="F243" s="195"/>
      <c r="G243" s="195"/>
      <c r="H243" s="195"/>
      <c r="I243" s="195"/>
      <c r="J243" s="195"/>
      <c r="K243" s="195"/>
      <c r="L243" s="195"/>
      <c r="M243" s="195"/>
      <c r="N243" s="195"/>
      <c r="O243" s="195"/>
      <c r="P243" s="195"/>
      <c r="Q243" s="195"/>
      <c r="R243" s="85"/>
    </row>
    <row r="244" spans="1:18" x14ac:dyDescent="0.25">
      <c r="A244" s="195"/>
      <c r="B244" s="195"/>
      <c r="C244" s="195"/>
      <c r="D244" s="195"/>
      <c r="E244" s="195"/>
      <c r="F244" s="195"/>
      <c r="G244" s="195"/>
      <c r="H244" s="195"/>
      <c r="I244" s="195"/>
      <c r="J244" s="195"/>
      <c r="K244" s="195"/>
      <c r="L244" s="195"/>
      <c r="M244" s="195"/>
      <c r="N244" s="195"/>
      <c r="O244" s="195"/>
      <c r="P244" s="195"/>
      <c r="Q244" s="195"/>
      <c r="R244" s="85"/>
    </row>
    <row r="245" spans="1:18" x14ac:dyDescent="0.25">
      <c r="A245" s="195"/>
      <c r="B245" s="195"/>
      <c r="C245" s="195"/>
      <c r="D245" s="195"/>
      <c r="E245" s="195"/>
      <c r="F245" s="195"/>
      <c r="G245" s="195"/>
      <c r="H245" s="195"/>
      <c r="I245" s="195"/>
      <c r="J245" s="195"/>
      <c r="K245" s="195"/>
      <c r="L245" s="195"/>
      <c r="M245" s="195"/>
      <c r="N245" s="195"/>
      <c r="O245" s="195"/>
      <c r="P245" s="195"/>
      <c r="Q245" s="195"/>
      <c r="R245" s="85"/>
    </row>
    <row r="246" spans="1:18" x14ac:dyDescent="0.25">
      <c r="A246" s="195"/>
      <c r="B246" s="195"/>
      <c r="C246" s="195"/>
      <c r="D246" s="195"/>
      <c r="E246" s="195"/>
      <c r="F246" s="195"/>
      <c r="G246" s="195"/>
      <c r="H246" s="195"/>
      <c r="I246" s="195"/>
      <c r="J246" s="195"/>
      <c r="K246" s="195"/>
      <c r="L246" s="195"/>
      <c r="M246" s="195"/>
      <c r="N246" s="195"/>
      <c r="O246" s="195"/>
      <c r="P246" s="195"/>
      <c r="Q246" s="195"/>
      <c r="R246" s="85"/>
    </row>
    <row r="247" spans="1:18" x14ac:dyDescent="0.25">
      <c r="A247" s="195"/>
      <c r="B247" s="195"/>
      <c r="C247" s="195"/>
      <c r="D247" s="195"/>
      <c r="E247" s="195"/>
      <c r="F247" s="195"/>
      <c r="G247" s="195"/>
      <c r="H247" s="195"/>
      <c r="I247" s="195"/>
      <c r="J247" s="195"/>
      <c r="K247" s="195"/>
      <c r="L247" s="195"/>
      <c r="M247" s="195"/>
      <c r="N247" s="195"/>
      <c r="O247" s="195"/>
      <c r="P247" s="195"/>
      <c r="Q247" s="195"/>
      <c r="R247" s="85"/>
    </row>
    <row r="248" spans="1:18" x14ac:dyDescent="0.25">
      <c r="A248" s="195"/>
      <c r="B248" s="195"/>
      <c r="C248" s="195"/>
      <c r="D248" s="195"/>
      <c r="E248" s="195"/>
      <c r="F248" s="195"/>
      <c r="G248" s="195"/>
      <c r="H248" s="195"/>
      <c r="I248" s="195"/>
      <c r="J248" s="195"/>
      <c r="K248" s="195"/>
      <c r="L248" s="195"/>
      <c r="M248" s="195"/>
      <c r="N248" s="195"/>
      <c r="O248" s="195"/>
      <c r="P248" s="195"/>
      <c r="Q248" s="195"/>
      <c r="R248" s="85"/>
    </row>
    <row r="249" spans="1:18" x14ac:dyDescent="0.25">
      <c r="A249" s="195"/>
      <c r="B249" s="195"/>
      <c r="C249" s="195"/>
      <c r="D249" s="195"/>
      <c r="E249" s="195"/>
      <c r="F249" s="195"/>
      <c r="G249" s="195"/>
      <c r="H249" s="195"/>
      <c r="I249" s="195"/>
      <c r="J249" s="195"/>
      <c r="K249" s="195"/>
      <c r="L249" s="195"/>
      <c r="M249" s="195"/>
      <c r="N249" s="195"/>
      <c r="O249" s="195"/>
      <c r="P249" s="195"/>
      <c r="Q249" s="195"/>
      <c r="R249" s="85"/>
    </row>
    <row r="250" spans="1:18" x14ac:dyDescent="0.25">
      <c r="A250" s="456" t="s">
        <v>718</v>
      </c>
      <c r="B250" s="456"/>
      <c r="C250" s="456"/>
      <c r="D250" s="456"/>
      <c r="E250" s="456"/>
      <c r="F250" s="456"/>
      <c r="G250" s="456"/>
      <c r="H250" s="456"/>
      <c r="I250" s="456"/>
      <c r="J250" s="456"/>
      <c r="K250" s="456"/>
      <c r="L250" s="456"/>
      <c r="M250" s="456"/>
      <c r="N250" s="456"/>
      <c r="O250" s="456"/>
      <c r="P250" s="456"/>
      <c r="Q250" s="456"/>
      <c r="R250" s="457"/>
    </row>
    <row r="251" spans="1:18" x14ac:dyDescent="0.25">
      <c r="A251" s="456"/>
      <c r="B251" s="456"/>
      <c r="C251" s="456"/>
      <c r="D251" s="456"/>
      <c r="E251" s="456"/>
      <c r="F251" s="456"/>
      <c r="G251" s="456"/>
      <c r="H251" s="456"/>
      <c r="I251" s="456"/>
      <c r="J251" s="456"/>
      <c r="K251" s="456"/>
      <c r="L251" s="456"/>
      <c r="M251" s="456"/>
      <c r="N251" s="456"/>
      <c r="O251" s="456"/>
      <c r="P251" s="456"/>
      <c r="Q251" s="456"/>
      <c r="R251" s="457"/>
    </row>
    <row r="252" spans="1:18" x14ac:dyDescent="0.25">
      <c r="A252" s="195"/>
      <c r="B252" s="195"/>
      <c r="C252" s="195"/>
      <c r="D252" s="195"/>
      <c r="E252" s="195"/>
      <c r="F252" s="195"/>
      <c r="G252" s="195"/>
      <c r="H252" s="195"/>
      <c r="I252" s="195"/>
      <c r="J252" s="195"/>
      <c r="K252" s="195"/>
      <c r="L252" s="195"/>
      <c r="M252" s="195"/>
      <c r="N252" s="195"/>
      <c r="O252" s="195"/>
      <c r="P252" s="195"/>
      <c r="Q252" s="195"/>
      <c r="R252" s="85"/>
    </row>
    <row r="253" spans="1:18" x14ac:dyDescent="0.25">
      <c r="A253" s="195"/>
      <c r="B253" s="195"/>
      <c r="C253" s="195"/>
      <c r="D253" s="195"/>
      <c r="E253" s="195"/>
      <c r="F253" s="195"/>
      <c r="G253" s="195"/>
      <c r="H253" s="195"/>
      <c r="I253" s="195"/>
      <c r="J253" s="195"/>
      <c r="K253" s="195"/>
      <c r="L253" s="195"/>
      <c r="M253" s="195"/>
      <c r="N253" s="195"/>
      <c r="O253" s="195"/>
      <c r="P253" s="195"/>
      <c r="Q253" s="195"/>
      <c r="R253" s="85"/>
    </row>
    <row r="254" spans="1:18" x14ac:dyDescent="0.25">
      <c r="A254" s="195"/>
      <c r="B254" s="195"/>
      <c r="C254" s="195"/>
      <c r="D254" s="195"/>
      <c r="E254" s="195"/>
      <c r="F254" s="195"/>
      <c r="G254" s="195"/>
      <c r="H254" s="195"/>
      <c r="I254" s="195"/>
      <c r="J254" s="195"/>
      <c r="K254" s="195"/>
      <c r="L254" s="195"/>
      <c r="M254" s="195"/>
      <c r="N254" s="195"/>
      <c r="O254" s="195"/>
      <c r="P254" s="195"/>
      <c r="Q254" s="195"/>
      <c r="R254" s="85"/>
    </row>
    <row r="255" spans="1:18" x14ac:dyDescent="0.25">
      <c r="A255" s="195"/>
      <c r="B255" s="195"/>
      <c r="C255" s="195"/>
      <c r="D255" s="195"/>
      <c r="E255" s="195"/>
      <c r="F255" s="195"/>
      <c r="G255" s="195"/>
      <c r="H255" s="195"/>
      <c r="I255" s="195"/>
      <c r="J255" s="195"/>
      <c r="K255" s="195"/>
      <c r="L255" s="195"/>
      <c r="M255" s="195"/>
      <c r="N255" s="195"/>
      <c r="O255" s="195"/>
      <c r="P255" s="195"/>
      <c r="Q255" s="195"/>
      <c r="R255" s="85"/>
    </row>
    <row r="256" spans="1:18" x14ac:dyDescent="0.25">
      <c r="A256" s="195"/>
      <c r="B256" s="195"/>
      <c r="C256" s="195"/>
      <c r="D256" s="195"/>
      <c r="E256" s="195"/>
      <c r="F256" s="195"/>
      <c r="G256" s="195"/>
      <c r="H256" s="195"/>
      <c r="I256" s="195"/>
      <c r="J256" s="195"/>
      <c r="K256" s="195"/>
      <c r="L256" s="195"/>
      <c r="M256" s="195"/>
      <c r="N256" s="195"/>
      <c r="O256" s="195"/>
      <c r="P256" s="195"/>
      <c r="Q256" s="195"/>
      <c r="R256" s="85"/>
    </row>
    <row r="257" spans="1:18" x14ac:dyDescent="0.25">
      <c r="A257" s="195"/>
      <c r="B257" s="195"/>
      <c r="C257" s="195"/>
      <c r="D257" s="195"/>
      <c r="E257" s="195"/>
      <c r="F257" s="195"/>
      <c r="G257" s="195"/>
      <c r="H257" s="195"/>
      <c r="I257" s="195"/>
      <c r="J257" s="195"/>
      <c r="K257" s="195"/>
      <c r="L257" s="195"/>
      <c r="M257" s="195"/>
      <c r="N257" s="195"/>
      <c r="O257" s="195"/>
      <c r="P257" s="195"/>
      <c r="Q257" s="195"/>
      <c r="R257" s="85"/>
    </row>
    <row r="258" spans="1:18" x14ac:dyDescent="0.25">
      <c r="A258" s="195"/>
      <c r="B258" s="195"/>
      <c r="C258" s="195"/>
      <c r="D258" s="195"/>
      <c r="E258" s="195"/>
      <c r="F258" s="195"/>
      <c r="G258" s="195"/>
      <c r="H258" s="195"/>
      <c r="I258" s="195"/>
      <c r="J258" s="195"/>
      <c r="K258" s="195"/>
      <c r="L258" s="195"/>
      <c r="M258" s="195"/>
      <c r="N258" s="195"/>
      <c r="O258" s="195"/>
      <c r="P258" s="195"/>
      <c r="Q258" s="195"/>
      <c r="R258" s="85"/>
    </row>
    <row r="259" spans="1:18" x14ac:dyDescent="0.25">
      <c r="A259" s="195"/>
      <c r="B259" s="195"/>
      <c r="C259" s="195"/>
      <c r="D259" s="195"/>
      <c r="E259" s="195"/>
      <c r="F259" s="195"/>
      <c r="G259" s="195"/>
      <c r="H259" s="195"/>
      <c r="I259" s="195"/>
      <c r="J259" s="195"/>
      <c r="K259" s="195"/>
      <c r="L259" s="195"/>
      <c r="M259" s="195"/>
      <c r="N259" s="195"/>
      <c r="O259" s="195"/>
      <c r="P259" s="195"/>
      <c r="Q259" s="195"/>
      <c r="R259" s="85"/>
    </row>
    <row r="260" spans="1:18" x14ac:dyDescent="0.25">
      <c r="A260" s="195"/>
      <c r="B260" s="195"/>
      <c r="C260" s="195"/>
      <c r="D260" s="195"/>
      <c r="E260" s="195"/>
      <c r="F260" s="195"/>
      <c r="G260" s="195"/>
      <c r="H260" s="195"/>
      <c r="I260" s="195"/>
      <c r="J260" s="195"/>
      <c r="K260" s="195"/>
      <c r="L260" s="195"/>
      <c r="M260" s="195"/>
      <c r="N260" s="195"/>
      <c r="O260" s="195"/>
      <c r="P260" s="195"/>
      <c r="Q260" s="195"/>
      <c r="R260" s="85"/>
    </row>
    <row r="261" spans="1:18" x14ac:dyDescent="0.25">
      <c r="A261" s="195"/>
      <c r="B261" s="195"/>
      <c r="C261" s="195"/>
      <c r="D261" s="195"/>
      <c r="E261" s="195"/>
      <c r="F261" s="195"/>
      <c r="G261" s="195"/>
      <c r="H261" s="195"/>
      <c r="I261" s="195"/>
      <c r="J261" s="195"/>
      <c r="K261" s="195"/>
      <c r="L261" s="195"/>
      <c r="M261" s="195"/>
      <c r="N261" s="195"/>
      <c r="O261" s="195"/>
      <c r="P261" s="195"/>
      <c r="Q261" s="195"/>
      <c r="R261" s="85"/>
    </row>
    <row r="262" spans="1:18" x14ac:dyDescent="0.25">
      <c r="A262" s="195"/>
      <c r="B262" s="195"/>
      <c r="C262" s="195"/>
      <c r="D262" s="195"/>
      <c r="E262" s="195"/>
      <c r="F262" s="195"/>
      <c r="G262" s="195"/>
      <c r="H262" s="195"/>
      <c r="I262" s="195"/>
      <c r="J262" s="195"/>
      <c r="K262" s="195"/>
      <c r="L262" s="195"/>
      <c r="M262" s="195"/>
      <c r="N262" s="195"/>
      <c r="O262" s="195"/>
      <c r="P262" s="195"/>
      <c r="Q262" s="195"/>
      <c r="R262" s="85"/>
    </row>
    <row r="263" spans="1:18" x14ac:dyDescent="0.25">
      <c r="A263" s="195"/>
      <c r="B263" s="195"/>
      <c r="C263" s="195"/>
      <c r="D263" s="195"/>
      <c r="E263" s="195"/>
      <c r="F263" s="195"/>
      <c r="G263" s="195"/>
      <c r="H263" s="195"/>
      <c r="I263" s="195"/>
      <c r="J263" s="195"/>
      <c r="K263" s="195"/>
      <c r="L263" s="195"/>
      <c r="M263" s="195"/>
      <c r="N263" s="195"/>
      <c r="O263" s="195"/>
      <c r="P263" s="195"/>
      <c r="Q263" s="195"/>
      <c r="R263" s="85"/>
    </row>
    <row r="264" spans="1:18" x14ac:dyDescent="0.25">
      <c r="A264" s="195"/>
      <c r="B264" s="195"/>
      <c r="C264" s="195"/>
      <c r="D264" s="195"/>
      <c r="E264" s="195"/>
      <c r="F264" s="195"/>
      <c r="G264" s="195"/>
      <c r="H264" s="195"/>
      <c r="I264" s="195"/>
      <c r="J264" s="195"/>
      <c r="K264" s="195"/>
      <c r="L264" s="195"/>
      <c r="M264" s="195"/>
      <c r="N264" s="195"/>
      <c r="O264" s="195"/>
      <c r="P264" s="195"/>
      <c r="Q264" s="195"/>
      <c r="R264" s="85"/>
    </row>
    <row r="265" spans="1:18" x14ac:dyDescent="0.25">
      <c r="A265" s="456" t="s">
        <v>719</v>
      </c>
      <c r="B265" s="456"/>
      <c r="C265" s="456"/>
      <c r="D265" s="456"/>
      <c r="E265" s="456"/>
      <c r="F265" s="456"/>
      <c r="G265" s="456"/>
      <c r="H265" s="456"/>
      <c r="I265" s="456"/>
      <c r="J265" s="456"/>
      <c r="K265" s="456"/>
      <c r="L265" s="456"/>
      <c r="M265" s="456"/>
      <c r="N265" s="456"/>
      <c r="O265" s="456"/>
      <c r="P265" s="456"/>
      <c r="Q265" s="456"/>
      <c r="R265" s="457"/>
    </row>
    <row r="266" spans="1:18" x14ac:dyDescent="0.25">
      <c r="A266" s="456"/>
      <c r="B266" s="456"/>
      <c r="C266" s="456"/>
      <c r="D266" s="456"/>
      <c r="E266" s="456"/>
      <c r="F266" s="456"/>
      <c r="G266" s="456"/>
      <c r="H266" s="456"/>
      <c r="I266" s="456"/>
      <c r="J266" s="456"/>
      <c r="K266" s="456"/>
      <c r="L266" s="456"/>
      <c r="M266" s="456"/>
      <c r="N266" s="456"/>
      <c r="O266" s="456"/>
      <c r="P266" s="456"/>
      <c r="Q266" s="456"/>
      <c r="R266" s="457"/>
    </row>
    <row r="267" spans="1:18" x14ac:dyDescent="0.25">
      <c r="A267" s="195"/>
      <c r="B267" s="195"/>
      <c r="C267" s="195"/>
      <c r="D267" s="195"/>
      <c r="E267" s="195"/>
      <c r="F267" s="195"/>
      <c r="G267" s="195"/>
      <c r="H267" s="195"/>
      <c r="I267" s="195"/>
      <c r="J267" s="195"/>
      <c r="K267" s="195"/>
      <c r="L267" s="195"/>
      <c r="M267" s="195"/>
      <c r="N267" s="195"/>
      <c r="O267" s="195"/>
      <c r="P267" s="195"/>
      <c r="Q267" s="195"/>
      <c r="R267" s="85"/>
    </row>
    <row r="268" spans="1:18" x14ac:dyDescent="0.25">
      <c r="A268" s="195"/>
      <c r="B268" s="195"/>
      <c r="C268" s="195"/>
      <c r="D268" s="195"/>
      <c r="E268" s="195"/>
      <c r="F268" s="195"/>
      <c r="G268" s="195"/>
      <c r="H268" s="195"/>
      <c r="I268" s="195"/>
      <c r="J268" s="195"/>
      <c r="K268" s="195"/>
      <c r="L268" s="195"/>
      <c r="M268" s="195"/>
      <c r="N268" s="195"/>
      <c r="O268" s="195"/>
      <c r="P268" s="195"/>
      <c r="Q268" s="195"/>
      <c r="R268" s="85"/>
    </row>
    <row r="269" spans="1:18" x14ac:dyDescent="0.25">
      <c r="A269" s="195"/>
      <c r="B269" s="195"/>
      <c r="C269" s="195"/>
      <c r="D269" s="195"/>
      <c r="E269" s="195"/>
      <c r="F269" s="195"/>
      <c r="G269" s="195"/>
      <c r="H269" s="195"/>
      <c r="I269" s="195"/>
      <c r="J269" s="195"/>
      <c r="K269" s="195"/>
      <c r="L269" s="195"/>
      <c r="M269" s="195"/>
      <c r="N269" s="195"/>
      <c r="O269" s="195"/>
      <c r="P269" s="195"/>
      <c r="Q269" s="195"/>
      <c r="R269" s="85"/>
    </row>
    <row r="270" spans="1:18" x14ac:dyDescent="0.25">
      <c r="A270" s="195"/>
      <c r="B270" s="195"/>
      <c r="C270" s="195"/>
      <c r="D270" s="195"/>
      <c r="E270" s="195"/>
      <c r="F270" s="195"/>
      <c r="G270" s="195"/>
      <c r="H270" s="195"/>
      <c r="I270" s="195"/>
      <c r="J270" s="195"/>
      <c r="K270" s="195"/>
      <c r="L270" s="195"/>
      <c r="M270" s="195"/>
      <c r="N270" s="195"/>
      <c r="O270" s="195"/>
      <c r="P270" s="195"/>
      <c r="Q270" s="195"/>
      <c r="R270" s="85"/>
    </row>
    <row r="271" spans="1:18" x14ac:dyDescent="0.25">
      <c r="A271" s="195"/>
      <c r="B271" s="195"/>
      <c r="C271" s="195"/>
      <c r="D271" s="195"/>
      <c r="E271" s="195"/>
      <c r="F271" s="195"/>
      <c r="G271" s="195"/>
      <c r="H271" s="195"/>
      <c r="I271" s="195"/>
      <c r="J271" s="195"/>
      <c r="K271" s="195"/>
      <c r="L271" s="195"/>
      <c r="M271" s="195"/>
      <c r="N271" s="195"/>
      <c r="O271" s="195"/>
      <c r="P271" s="195"/>
      <c r="Q271" s="195"/>
      <c r="R271" s="85"/>
    </row>
    <row r="272" spans="1:18" x14ac:dyDescent="0.25">
      <c r="A272" s="195"/>
      <c r="B272" s="195"/>
      <c r="C272" s="195"/>
      <c r="D272" s="195"/>
      <c r="E272" s="195"/>
      <c r="F272" s="195"/>
      <c r="G272" s="195"/>
      <c r="H272" s="195"/>
      <c r="I272" s="195"/>
      <c r="J272" s="195"/>
      <c r="K272" s="195"/>
      <c r="L272" s="195"/>
      <c r="M272" s="195"/>
      <c r="N272" s="195"/>
      <c r="O272" s="195"/>
      <c r="P272" s="195"/>
      <c r="Q272" s="195"/>
      <c r="R272" s="85"/>
    </row>
    <row r="273" spans="1:18" x14ac:dyDescent="0.25">
      <c r="A273" s="195"/>
      <c r="B273" s="195"/>
      <c r="C273" s="195"/>
      <c r="D273" s="195"/>
      <c r="E273" s="195"/>
      <c r="F273" s="195"/>
      <c r="G273" s="195"/>
      <c r="H273" s="195"/>
      <c r="I273" s="195"/>
      <c r="J273" s="195"/>
      <c r="K273" s="195"/>
      <c r="L273" s="195"/>
      <c r="M273" s="195"/>
      <c r="N273" s="195"/>
      <c r="O273" s="195"/>
      <c r="P273" s="195"/>
      <c r="Q273" s="195"/>
      <c r="R273" s="85"/>
    </row>
    <row r="274" spans="1:18" x14ac:dyDescent="0.25">
      <c r="A274" s="195"/>
      <c r="B274" s="195"/>
      <c r="C274" s="195"/>
      <c r="D274" s="195"/>
      <c r="E274" s="195"/>
      <c r="F274" s="195"/>
      <c r="G274" s="195"/>
      <c r="H274" s="195"/>
      <c r="I274" s="195"/>
      <c r="J274" s="195"/>
      <c r="K274" s="195"/>
      <c r="L274" s="195"/>
      <c r="M274" s="195"/>
      <c r="N274" s="195"/>
      <c r="O274" s="195"/>
      <c r="P274" s="195"/>
      <c r="Q274" s="195"/>
      <c r="R274" s="85"/>
    </row>
    <row r="275" spans="1:18" x14ac:dyDescent="0.25">
      <c r="A275" s="195"/>
      <c r="B275" s="195"/>
      <c r="C275" s="195"/>
      <c r="D275" s="195"/>
      <c r="E275" s="195"/>
      <c r="F275" s="195"/>
      <c r="G275" s="195"/>
      <c r="H275" s="195"/>
      <c r="I275" s="195"/>
      <c r="J275" s="195"/>
      <c r="K275" s="195"/>
      <c r="L275" s="195"/>
      <c r="M275" s="195"/>
      <c r="N275" s="195"/>
      <c r="O275" s="195"/>
      <c r="P275" s="195"/>
      <c r="Q275" s="195"/>
      <c r="R275" s="85"/>
    </row>
    <row r="276" spans="1:18" x14ac:dyDescent="0.25">
      <c r="A276" s="195"/>
      <c r="B276" s="195"/>
      <c r="C276" s="195"/>
      <c r="D276" s="195"/>
      <c r="E276" s="195"/>
      <c r="F276" s="195"/>
      <c r="G276" s="195"/>
      <c r="H276" s="195"/>
      <c r="I276" s="195"/>
      <c r="J276" s="195"/>
      <c r="K276" s="195"/>
      <c r="L276" s="195"/>
      <c r="M276" s="195"/>
      <c r="N276" s="195"/>
      <c r="O276" s="195"/>
      <c r="P276" s="195"/>
      <c r="Q276" s="195"/>
      <c r="R276" s="85"/>
    </row>
    <row r="277" spans="1:18" x14ac:dyDescent="0.25">
      <c r="A277" s="195"/>
      <c r="B277" s="195"/>
      <c r="C277" s="195"/>
      <c r="D277" s="195"/>
      <c r="E277" s="195"/>
      <c r="F277" s="195"/>
      <c r="G277" s="195"/>
      <c r="H277" s="195"/>
      <c r="I277" s="195"/>
      <c r="J277" s="195"/>
      <c r="K277" s="195"/>
      <c r="L277" s="195"/>
      <c r="M277" s="195"/>
      <c r="N277" s="195"/>
      <c r="O277" s="195"/>
      <c r="P277" s="195"/>
      <c r="Q277" s="195"/>
      <c r="R277" s="85"/>
    </row>
    <row r="278" spans="1:18" x14ac:dyDescent="0.25">
      <c r="A278" s="195"/>
      <c r="B278" s="195"/>
      <c r="C278" s="195"/>
      <c r="D278" s="195"/>
      <c r="E278" s="195"/>
      <c r="F278" s="195"/>
      <c r="G278" s="195"/>
      <c r="H278" s="195"/>
      <c r="I278" s="195"/>
      <c r="J278" s="195"/>
      <c r="K278" s="195"/>
      <c r="L278" s="195"/>
      <c r="M278" s="195"/>
      <c r="N278" s="195"/>
      <c r="O278" s="195"/>
      <c r="P278" s="195"/>
      <c r="Q278" s="195"/>
      <c r="R278" s="85"/>
    </row>
    <row r="279" spans="1:18" x14ac:dyDescent="0.25">
      <c r="A279" s="195"/>
      <c r="B279" s="195"/>
      <c r="C279" s="195"/>
      <c r="D279" s="195"/>
      <c r="E279" s="195"/>
      <c r="F279" s="195"/>
      <c r="G279" s="195"/>
      <c r="H279" s="195"/>
      <c r="I279" s="195"/>
      <c r="J279" s="195"/>
      <c r="K279" s="195"/>
      <c r="L279" s="195"/>
      <c r="M279" s="195"/>
      <c r="N279" s="195"/>
      <c r="O279" s="195"/>
      <c r="P279" s="195"/>
      <c r="Q279" s="195"/>
      <c r="R279" s="85"/>
    </row>
    <row r="280" spans="1:18" x14ac:dyDescent="0.25">
      <c r="A280" s="195"/>
      <c r="B280" s="195"/>
      <c r="C280" s="195"/>
      <c r="D280" s="195"/>
      <c r="E280" s="195"/>
      <c r="F280" s="195"/>
      <c r="G280" s="195"/>
      <c r="H280" s="195"/>
      <c r="I280" s="195"/>
      <c r="J280" s="195"/>
      <c r="K280" s="195"/>
      <c r="L280" s="195"/>
      <c r="M280" s="195"/>
      <c r="N280" s="195"/>
      <c r="O280" s="195"/>
      <c r="P280" s="195"/>
      <c r="Q280" s="195"/>
      <c r="R280" s="85"/>
    </row>
    <row r="281" spans="1:18" x14ac:dyDescent="0.25">
      <c r="A281" s="195"/>
      <c r="B281" s="195"/>
      <c r="C281" s="195"/>
      <c r="D281" s="195"/>
      <c r="E281" s="195"/>
      <c r="F281" s="195"/>
      <c r="G281" s="195"/>
      <c r="H281" s="195"/>
      <c r="I281" s="195"/>
      <c r="J281" s="195"/>
      <c r="K281" s="195"/>
      <c r="L281" s="195"/>
      <c r="M281" s="195"/>
      <c r="N281" s="195"/>
      <c r="O281" s="195"/>
      <c r="P281" s="195"/>
      <c r="Q281" s="195"/>
      <c r="R281" s="85"/>
    </row>
    <row r="282" spans="1:18" x14ac:dyDescent="0.25">
      <c r="A282" s="456" t="s">
        <v>720</v>
      </c>
      <c r="B282" s="456"/>
      <c r="C282" s="456"/>
      <c r="D282" s="456"/>
      <c r="E282" s="456"/>
      <c r="F282" s="456"/>
      <c r="G282" s="456"/>
      <c r="H282" s="456"/>
      <c r="I282" s="456"/>
      <c r="J282" s="456"/>
      <c r="K282" s="456"/>
      <c r="L282" s="456"/>
      <c r="M282" s="456"/>
      <c r="N282" s="456"/>
      <c r="O282" s="456"/>
      <c r="P282" s="456"/>
      <c r="Q282" s="456"/>
      <c r="R282" s="457"/>
    </row>
    <row r="283" spans="1:18" ht="38.25" customHeight="1" x14ac:dyDescent="0.25">
      <c r="A283" s="456"/>
      <c r="B283" s="456"/>
      <c r="C283" s="456"/>
      <c r="D283" s="456"/>
      <c r="E283" s="456"/>
      <c r="F283" s="456"/>
      <c r="G283" s="456"/>
      <c r="H283" s="456"/>
      <c r="I283" s="456"/>
      <c r="J283" s="456"/>
      <c r="K283" s="456"/>
      <c r="L283" s="456"/>
      <c r="M283" s="456"/>
      <c r="N283" s="456"/>
      <c r="O283" s="456"/>
      <c r="P283" s="456"/>
      <c r="Q283" s="456"/>
      <c r="R283" s="457"/>
    </row>
    <row r="284" spans="1:18" ht="53.25" customHeight="1" x14ac:dyDescent="0.25">
      <c r="A284" s="299" t="s">
        <v>721</v>
      </c>
      <c r="B284" s="288"/>
      <c r="C284" s="288"/>
      <c r="D284" s="288"/>
      <c r="E284" s="288"/>
      <c r="F284" s="288"/>
      <c r="G284" s="288"/>
      <c r="H284" s="288"/>
      <c r="I284" s="288"/>
      <c r="J284" s="288"/>
      <c r="K284" s="288"/>
      <c r="L284" s="288"/>
      <c r="M284" s="288"/>
      <c r="N284" s="288"/>
      <c r="O284" s="288"/>
      <c r="P284" s="288"/>
      <c r="Q284" s="288"/>
      <c r="R284" s="289"/>
    </row>
    <row r="285" spans="1:18" ht="58.5" customHeight="1" x14ac:dyDescent="0.25">
      <c r="A285" s="288"/>
      <c r="B285" s="288"/>
      <c r="C285" s="288"/>
      <c r="D285" s="288"/>
      <c r="E285" s="288"/>
      <c r="F285" s="288"/>
      <c r="G285" s="288"/>
      <c r="H285" s="288"/>
      <c r="I285" s="288"/>
      <c r="J285" s="288"/>
      <c r="K285" s="288"/>
      <c r="L285" s="288"/>
      <c r="M285" s="288"/>
      <c r="N285" s="288"/>
      <c r="O285" s="288"/>
      <c r="P285" s="288"/>
      <c r="Q285" s="288"/>
      <c r="R285" s="289"/>
    </row>
    <row r="286" spans="1:18" ht="46.5" customHeight="1" x14ac:dyDescent="0.25">
      <c r="A286" s="288"/>
      <c r="B286" s="288"/>
      <c r="C286" s="288"/>
      <c r="D286" s="288"/>
      <c r="E286" s="288"/>
      <c r="F286" s="288"/>
      <c r="G286" s="288"/>
      <c r="H286" s="288"/>
      <c r="I286" s="288"/>
      <c r="J286" s="288"/>
      <c r="K286" s="288"/>
      <c r="L286" s="288"/>
      <c r="M286" s="288"/>
      <c r="N286" s="288"/>
      <c r="O286" s="288"/>
      <c r="P286" s="288"/>
      <c r="Q286" s="288"/>
      <c r="R286" s="289"/>
    </row>
    <row r="287" spans="1:18" ht="53.25" customHeight="1" x14ac:dyDescent="0.25">
      <c r="A287" s="288"/>
      <c r="B287" s="288"/>
      <c r="C287" s="288"/>
      <c r="D287" s="288"/>
      <c r="E287" s="288"/>
      <c r="F287" s="288"/>
      <c r="G287" s="288"/>
      <c r="H287" s="288"/>
      <c r="I287" s="288"/>
      <c r="J287" s="288"/>
      <c r="K287" s="288"/>
      <c r="L287" s="288"/>
      <c r="M287" s="288"/>
      <c r="N287" s="288"/>
      <c r="O287" s="288"/>
      <c r="P287" s="288"/>
      <c r="Q287" s="288"/>
      <c r="R287" s="289"/>
    </row>
    <row r="288" spans="1:18" ht="38.25" customHeight="1" x14ac:dyDescent="0.25">
      <c r="A288" s="299" t="s">
        <v>722</v>
      </c>
      <c r="B288" s="288"/>
      <c r="C288" s="288"/>
      <c r="D288" s="288"/>
      <c r="E288" s="288"/>
      <c r="F288" s="288"/>
      <c r="G288" s="288"/>
      <c r="H288" s="288"/>
      <c r="I288" s="288"/>
      <c r="J288" s="288"/>
      <c r="K288" s="288"/>
      <c r="L288" s="288"/>
      <c r="M288" s="288"/>
      <c r="N288" s="288"/>
      <c r="O288" s="288"/>
      <c r="P288" s="288"/>
      <c r="Q288" s="288"/>
      <c r="R288" s="289"/>
    </row>
    <row r="289" spans="1:18" ht="38.25" customHeight="1" x14ac:dyDescent="0.25">
      <c r="A289" s="288"/>
      <c r="B289" s="288"/>
      <c r="C289" s="288"/>
      <c r="D289" s="288"/>
      <c r="E289" s="288"/>
      <c r="F289" s="288"/>
      <c r="G289" s="288"/>
      <c r="H289" s="288"/>
      <c r="I289" s="288"/>
      <c r="J289" s="288"/>
      <c r="K289" s="288"/>
      <c r="L289" s="288"/>
      <c r="M289" s="288"/>
      <c r="N289" s="288"/>
      <c r="O289" s="288"/>
      <c r="P289" s="288"/>
      <c r="Q289" s="288"/>
      <c r="R289" s="289"/>
    </row>
    <row r="290" spans="1:18" ht="38.25" customHeight="1" x14ac:dyDescent="0.25">
      <c r="A290" s="288"/>
      <c r="B290" s="288"/>
      <c r="C290" s="288"/>
      <c r="D290" s="288"/>
      <c r="E290" s="288"/>
      <c r="F290" s="288"/>
      <c r="G290" s="288"/>
      <c r="H290" s="288"/>
      <c r="I290" s="288"/>
      <c r="J290" s="288"/>
      <c r="K290" s="288"/>
      <c r="L290" s="288"/>
      <c r="M290" s="288"/>
      <c r="N290" s="288"/>
      <c r="O290" s="288"/>
      <c r="P290" s="288"/>
      <c r="Q290" s="288"/>
      <c r="R290" s="289"/>
    </row>
    <row r="291" spans="1:18" ht="38.25" customHeight="1" x14ac:dyDescent="0.25">
      <c r="A291" s="288"/>
      <c r="B291" s="288"/>
      <c r="C291" s="288"/>
      <c r="D291" s="288"/>
      <c r="E291" s="288"/>
      <c r="F291" s="288"/>
      <c r="G291" s="288"/>
      <c r="H291" s="288"/>
      <c r="I291" s="288"/>
      <c r="J291" s="288"/>
      <c r="K291" s="288"/>
      <c r="L291" s="288"/>
      <c r="M291" s="288"/>
      <c r="N291" s="288"/>
      <c r="O291" s="288"/>
      <c r="P291" s="288"/>
      <c r="Q291" s="288"/>
      <c r="R291" s="289"/>
    </row>
    <row r="292" spans="1:18" ht="38.25" customHeight="1" x14ac:dyDescent="0.25">
      <c r="A292" s="288"/>
      <c r="B292" s="288"/>
      <c r="C292" s="288"/>
      <c r="D292" s="288"/>
      <c r="E292" s="288"/>
      <c r="F292" s="288"/>
      <c r="G292" s="288"/>
      <c r="H292" s="288"/>
      <c r="I292" s="288"/>
      <c r="J292" s="288"/>
      <c r="K292" s="288"/>
      <c r="L292" s="288"/>
      <c r="M292" s="288"/>
      <c r="N292" s="288"/>
      <c r="O292" s="288"/>
      <c r="P292" s="288"/>
      <c r="Q292" s="288"/>
      <c r="R292" s="289"/>
    </row>
    <row r="293" spans="1:18" ht="26.25" customHeight="1" x14ac:dyDescent="0.25">
      <c r="A293" s="288"/>
      <c r="B293" s="288"/>
      <c r="C293" s="288"/>
      <c r="D293" s="288"/>
      <c r="E293" s="288"/>
      <c r="F293" s="288"/>
      <c r="G293" s="288"/>
      <c r="H293" s="288"/>
      <c r="I293" s="288"/>
      <c r="J293" s="288"/>
      <c r="K293" s="288"/>
      <c r="L293" s="288"/>
      <c r="M293" s="288"/>
      <c r="N293" s="288"/>
      <c r="O293" s="288"/>
      <c r="P293" s="288"/>
      <c r="Q293" s="288"/>
      <c r="R293" s="289"/>
    </row>
    <row r="294" spans="1:18" ht="38.25" customHeight="1" x14ac:dyDescent="0.25">
      <c r="A294" s="288"/>
      <c r="B294" s="288"/>
      <c r="C294" s="288"/>
      <c r="D294" s="288"/>
      <c r="E294" s="288"/>
      <c r="F294" s="288"/>
      <c r="G294" s="288"/>
      <c r="H294" s="288"/>
      <c r="I294" s="288"/>
      <c r="J294" s="288"/>
      <c r="K294" s="288"/>
      <c r="L294" s="288"/>
      <c r="M294" s="288"/>
      <c r="N294" s="288"/>
      <c r="O294" s="288"/>
      <c r="P294" s="288"/>
      <c r="Q294" s="288"/>
      <c r="R294" s="289"/>
    </row>
    <row r="295" spans="1:18" ht="9.75" customHeight="1" x14ac:dyDescent="0.25">
      <c r="A295" s="288"/>
      <c r="B295" s="288"/>
      <c r="C295" s="288"/>
      <c r="D295" s="288"/>
      <c r="E295" s="288"/>
      <c r="F295" s="288"/>
      <c r="G295" s="288"/>
      <c r="H295" s="288"/>
      <c r="I295" s="288"/>
      <c r="J295" s="288"/>
      <c r="K295" s="288"/>
      <c r="L295" s="288"/>
      <c r="M295" s="288"/>
      <c r="N295" s="288"/>
      <c r="O295" s="288"/>
      <c r="P295" s="288"/>
      <c r="Q295" s="288"/>
      <c r="R295" s="289"/>
    </row>
    <row r="296" spans="1:18" ht="38.25" customHeight="1" x14ac:dyDescent="0.25">
      <c r="A296" s="293" t="s">
        <v>723</v>
      </c>
      <c r="B296" s="294"/>
      <c r="C296" s="294"/>
      <c r="D296" s="294"/>
      <c r="E296" s="294"/>
      <c r="F296" s="294"/>
      <c r="G296" s="294"/>
      <c r="H296" s="294"/>
      <c r="I296" s="294"/>
      <c r="J296" s="294"/>
      <c r="K296" s="294"/>
      <c r="L296" s="294"/>
      <c r="M296" s="294"/>
      <c r="N296" s="294"/>
      <c r="O296" s="294"/>
      <c r="P296" s="294"/>
      <c r="Q296" s="294"/>
      <c r="R296" s="295"/>
    </row>
    <row r="297" spans="1:18" ht="38.25" customHeight="1" x14ac:dyDescent="0.25">
      <c r="A297" s="294"/>
      <c r="B297" s="294"/>
      <c r="C297" s="294"/>
      <c r="D297" s="294"/>
      <c r="E297" s="294"/>
      <c r="F297" s="294"/>
      <c r="G297" s="294"/>
      <c r="H297" s="294"/>
      <c r="I297" s="294"/>
      <c r="J297" s="294"/>
      <c r="K297" s="294"/>
      <c r="L297" s="294"/>
      <c r="M297" s="294"/>
      <c r="N297" s="294"/>
      <c r="O297" s="294"/>
      <c r="P297" s="294"/>
      <c r="Q297" s="294"/>
      <c r="R297" s="295"/>
    </row>
    <row r="298" spans="1:18" ht="38.25" customHeight="1" x14ac:dyDescent="0.25">
      <c r="A298" s="290" t="s">
        <v>724</v>
      </c>
      <c r="B298" s="291"/>
      <c r="C298" s="291"/>
      <c r="D298" s="291"/>
      <c r="E298" s="291"/>
      <c r="F298" s="291"/>
      <c r="G298" s="291"/>
      <c r="H298" s="291"/>
      <c r="I298" s="291"/>
      <c r="J298" s="291"/>
      <c r="K298" s="291"/>
      <c r="L298" s="291"/>
      <c r="M298" s="291"/>
      <c r="N298" s="291"/>
      <c r="O298" s="291"/>
      <c r="P298" s="291"/>
      <c r="Q298" s="291"/>
      <c r="R298" s="292"/>
    </row>
    <row r="299" spans="1:18" ht="38.25" customHeight="1" x14ac:dyDescent="0.25">
      <c r="A299" s="291"/>
      <c r="B299" s="291"/>
      <c r="C299" s="291"/>
      <c r="D299" s="291"/>
      <c r="E299" s="291"/>
      <c r="F299" s="291"/>
      <c r="G299" s="291"/>
      <c r="H299" s="291"/>
      <c r="I299" s="291"/>
      <c r="J299" s="291"/>
      <c r="K299" s="291"/>
      <c r="L299" s="291"/>
      <c r="M299" s="291"/>
      <c r="N299" s="291"/>
      <c r="O299" s="291"/>
      <c r="P299" s="291"/>
      <c r="Q299" s="291"/>
      <c r="R299" s="292"/>
    </row>
    <row r="300" spans="1:18" ht="38.25" customHeight="1" x14ac:dyDescent="0.25">
      <c r="A300" s="291"/>
      <c r="B300" s="291"/>
      <c r="C300" s="291"/>
      <c r="D300" s="291"/>
      <c r="E300" s="291"/>
      <c r="F300" s="291"/>
      <c r="G300" s="291"/>
      <c r="H300" s="291"/>
      <c r="I300" s="291"/>
      <c r="J300" s="291"/>
      <c r="K300" s="291"/>
      <c r="L300" s="291"/>
      <c r="M300" s="291"/>
      <c r="N300" s="291"/>
      <c r="O300" s="291"/>
      <c r="P300" s="291"/>
      <c r="Q300" s="291"/>
      <c r="R300" s="292"/>
    </row>
    <row r="301" spans="1:18" ht="38.25" customHeight="1" x14ac:dyDescent="0.25">
      <c r="A301" s="293" t="s">
        <v>725</v>
      </c>
      <c r="B301" s="294"/>
      <c r="C301" s="294"/>
      <c r="D301" s="294"/>
      <c r="E301" s="294"/>
      <c r="F301" s="294"/>
      <c r="G301" s="294"/>
      <c r="H301" s="294"/>
      <c r="I301" s="294"/>
      <c r="J301" s="294"/>
      <c r="K301" s="294"/>
      <c r="L301" s="294"/>
      <c r="M301" s="294"/>
      <c r="N301" s="294"/>
      <c r="O301" s="294"/>
      <c r="P301" s="294"/>
      <c r="Q301" s="294"/>
      <c r="R301" s="295"/>
    </row>
    <row r="302" spans="1:18" ht="38.25" customHeight="1" x14ac:dyDescent="0.25">
      <c r="A302" s="294"/>
      <c r="B302" s="294"/>
      <c r="C302" s="294"/>
      <c r="D302" s="294"/>
      <c r="E302" s="294"/>
      <c r="F302" s="294"/>
      <c r="G302" s="294"/>
      <c r="H302" s="294"/>
      <c r="I302" s="294"/>
      <c r="J302" s="294"/>
      <c r="K302" s="294"/>
      <c r="L302" s="294"/>
      <c r="M302" s="294"/>
      <c r="N302" s="294"/>
      <c r="O302" s="294"/>
      <c r="P302" s="294"/>
      <c r="Q302" s="294"/>
      <c r="R302" s="295"/>
    </row>
    <row r="303" spans="1:18" ht="78.75" customHeight="1" x14ac:dyDescent="0.25">
      <c r="A303" s="294"/>
      <c r="B303" s="294"/>
      <c r="C303" s="294"/>
      <c r="D303" s="294"/>
      <c r="E303" s="294"/>
      <c r="F303" s="294"/>
      <c r="G303" s="294"/>
      <c r="H303" s="294"/>
      <c r="I303" s="294"/>
      <c r="J303" s="294"/>
      <c r="K303" s="294"/>
      <c r="L303" s="294"/>
      <c r="M303" s="294"/>
      <c r="N303" s="294"/>
      <c r="O303" s="294"/>
      <c r="P303" s="294"/>
      <c r="Q303" s="294"/>
      <c r="R303" s="295"/>
    </row>
    <row r="304" spans="1:18" ht="39.75" customHeight="1" x14ac:dyDescent="0.25">
      <c r="A304" s="293" t="s">
        <v>726</v>
      </c>
      <c r="B304" s="294"/>
      <c r="C304" s="294"/>
      <c r="D304" s="294"/>
      <c r="E304" s="294"/>
      <c r="F304" s="294"/>
      <c r="G304" s="294"/>
      <c r="H304" s="294"/>
      <c r="I304" s="294"/>
      <c r="J304" s="294"/>
      <c r="K304" s="294"/>
      <c r="L304" s="294"/>
      <c r="M304" s="294"/>
      <c r="N304" s="294"/>
      <c r="O304" s="294"/>
      <c r="P304" s="294"/>
      <c r="Q304" s="294"/>
      <c r="R304" s="295"/>
    </row>
    <row r="305" spans="1:18" ht="39.75" customHeight="1" x14ac:dyDescent="0.25">
      <c r="A305" s="294"/>
      <c r="B305" s="294"/>
      <c r="C305" s="294"/>
      <c r="D305" s="294"/>
      <c r="E305" s="294"/>
      <c r="F305" s="294"/>
      <c r="G305" s="294"/>
      <c r="H305" s="294"/>
      <c r="I305" s="294"/>
      <c r="J305" s="294"/>
      <c r="K305" s="294"/>
      <c r="L305" s="294"/>
      <c r="M305" s="294"/>
      <c r="N305" s="294"/>
      <c r="O305" s="294"/>
      <c r="P305" s="294"/>
      <c r="Q305" s="294"/>
      <c r="R305" s="295"/>
    </row>
    <row r="306" spans="1:18" ht="39.75" customHeight="1" x14ac:dyDescent="0.25">
      <c r="A306" s="294"/>
      <c r="B306" s="294"/>
      <c r="C306" s="294"/>
      <c r="D306" s="294"/>
      <c r="E306" s="294"/>
      <c r="F306" s="294"/>
      <c r="G306" s="294"/>
      <c r="H306" s="294"/>
      <c r="I306" s="294"/>
      <c r="J306" s="294"/>
      <c r="K306" s="294"/>
      <c r="L306" s="294"/>
      <c r="M306" s="294"/>
      <c r="N306" s="294"/>
      <c r="O306" s="294"/>
      <c r="P306" s="294"/>
      <c r="Q306" s="294"/>
      <c r="R306" s="295"/>
    </row>
    <row r="307" spans="1:18" ht="39.75" customHeight="1" x14ac:dyDescent="0.25">
      <c r="A307" s="195"/>
      <c r="B307" s="195"/>
      <c r="C307" s="195"/>
      <c r="D307" s="195"/>
      <c r="E307" s="195"/>
      <c r="F307" s="195"/>
      <c r="G307" s="195"/>
      <c r="H307" s="195"/>
      <c r="I307" s="195"/>
      <c r="J307" s="195"/>
      <c r="K307" s="195"/>
      <c r="L307" s="195"/>
      <c r="M307" s="195"/>
      <c r="N307" s="195"/>
      <c r="O307" s="195"/>
      <c r="P307" s="195"/>
      <c r="Q307" s="195"/>
      <c r="R307" s="85"/>
    </row>
    <row r="308" spans="1:18" ht="39.75" customHeight="1" x14ac:dyDescent="0.25">
      <c r="A308" s="195"/>
      <c r="B308" s="195"/>
      <c r="C308" s="195"/>
      <c r="D308" s="195"/>
      <c r="E308" s="195"/>
      <c r="F308" s="195"/>
      <c r="G308" s="195"/>
      <c r="H308" s="195"/>
      <c r="I308" s="195"/>
      <c r="J308" s="195"/>
      <c r="K308" s="195"/>
      <c r="L308" s="195"/>
      <c r="M308" s="195"/>
      <c r="N308" s="195"/>
      <c r="O308" s="195"/>
      <c r="P308" s="195"/>
      <c r="Q308" s="195"/>
      <c r="R308" s="85"/>
    </row>
    <row r="309" spans="1:18" ht="39.75" customHeight="1" x14ac:dyDescent="0.25">
      <c r="A309" s="195"/>
      <c r="B309" s="195"/>
      <c r="C309" s="195"/>
      <c r="D309" s="195"/>
      <c r="E309" s="195"/>
      <c r="F309" s="195"/>
      <c r="G309" s="195"/>
      <c r="H309" s="195"/>
      <c r="I309" s="195"/>
      <c r="J309" s="195"/>
      <c r="K309" s="195"/>
      <c r="L309" s="195"/>
      <c r="M309" s="195"/>
      <c r="N309" s="195"/>
      <c r="O309" s="195"/>
      <c r="P309" s="195"/>
      <c r="Q309" s="195"/>
      <c r="R309" s="85"/>
    </row>
    <row r="310" spans="1:18" ht="39.75" customHeight="1" x14ac:dyDescent="0.25">
      <c r="A310" s="195"/>
      <c r="B310" s="195"/>
      <c r="C310" s="195"/>
      <c r="D310" s="195"/>
      <c r="E310" s="195"/>
      <c r="F310" s="195"/>
      <c r="G310" s="195"/>
      <c r="H310" s="195"/>
      <c r="I310" s="195"/>
      <c r="J310" s="195"/>
      <c r="K310" s="195"/>
      <c r="L310" s="195"/>
      <c r="M310" s="195"/>
      <c r="N310" s="195"/>
      <c r="O310" s="195"/>
      <c r="P310" s="195"/>
      <c r="Q310" s="195"/>
      <c r="R310" s="85"/>
    </row>
    <row r="311" spans="1:18" ht="39.75" customHeight="1" x14ac:dyDescent="0.25">
      <c r="A311" s="195"/>
      <c r="B311" s="195"/>
      <c r="C311" s="195"/>
      <c r="D311" s="195"/>
      <c r="E311" s="195"/>
      <c r="F311" s="195"/>
      <c r="G311" s="195"/>
      <c r="H311" s="195"/>
      <c r="I311" s="195"/>
      <c r="J311" s="195"/>
      <c r="K311" s="195"/>
      <c r="L311" s="195"/>
      <c r="M311" s="195"/>
      <c r="N311" s="195"/>
      <c r="O311" s="195"/>
      <c r="P311" s="195"/>
      <c r="Q311" s="195"/>
      <c r="R311" s="85"/>
    </row>
    <row r="312" spans="1:18" ht="39.75" customHeight="1" x14ac:dyDescent="0.25">
      <c r="A312" s="195"/>
      <c r="B312" s="195"/>
      <c r="C312" s="195"/>
      <c r="D312" s="195"/>
      <c r="E312" s="195"/>
      <c r="F312" s="195"/>
      <c r="G312" s="195"/>
      <c r="H312" s="195"/>
      <c r="I312" s="195"/>
      <c r="J312" s="195"/>
      <c r="K312" s="195"/>
      <c r="L312" s="195"/>
      <c r="M312" s="195"/>
      <c r="N312" s="195"/>
      <c r="O312" s="195"/>
      <c r="P312" s="195"/>
      <c r="Q312" s="195"/>
      <c r="R312" s="85"/>
    </row>
    <row r="313" spans="1:18" ht="39.75" customHeight="1" x14ac:dyDescent="0.25">
      <c r="A313" s="195"/>
      <c r="B313" s="195"/>
      <c r="C313" s="195"/>
      <c r="D313" s="195"/>
      <c r="E313" s="195"/>
      <c r="F313" s="195"/>
      <c r="G313" s="195"/>
      <c r="H313" s="195"/>
      <c r="I313" s="195"/>
      <c r="J313" s="195"/>
      <c r="K313" s="195"/>
      <c r="L313" s="195"/>
      <c r="M313" s="195"/>
      <c r="N313" s="195"/>
      <c r="O313" s="195"/>
      <c r="P313" s="195"/>
      <c r="Q313" s="195"/>
      <c r="R313" s="85"/>
    </row>
    <row r="314" spans="1:18" ht="39.75" customHeight="1" x14ac:dyDescent="0.25">
      <c r="A314" s="195"/>
      <c r="B314" s="195"/>
      <c r="C314" s="195"/>
      <c r="D314" s="195"/>
      <c r="E314" s="195"/>
      <c r="F314" s="195"/>
      <c r="G314" s="195"/>
      <c r="H314" s="195"/>
      <c r="I314" s="195"/>
      <c r="J314" s="195"/>
      <c r="K314" s="195"/>
      <c r="L314" s="195"/>
      <c r="M314" s="195"/>
      <c r="N314" s="195"/>
      <c r="O314" s="195"/>
      <c r="P314" s="195"/>
      <c r="Q314" s="195"/>
      <c r="R314" s="85"/>
    </row>
    <row r="315" spans="1:18" ht="39.75" customHeight="1" x14ac:dyDescent="0.25">
      <c r="A315" s="195"/>
      <c r="B315" s="195"/>
      <c r="C315" s="195"/>
      <c r="D315" s="195"/>
      <c r="E315" s="195"/>
      <c r="F315" s="195"/>
      <c r="G315" s="195"/>
      <c r="H315" s="195"/>
      <c r="I315" s="195"/>
      <c r="J315" s="195"/>
      <c r="K315" s="195"/>
      <c r="L315" s="195"/>
      <c r="M315" s="195"/>
      <c r="N315" s="195"/>
      <c r="O315" s="195"/>
      <c r="P315" s="195"/>
      <c r="Q315" s="195"/>
      <c r="R315" s="85"/>
    </row>
    <row r="316" spans="1:18" ht="39.75" customHeight="1" x14ac:dyDescent="0.25">
      <c r="A316" s="195"/>
      <c r="B316" s="195"/>
      <c r="C316" s="195"/>
      <c r="D316" s="195"/>
      <c r="E316" s="195"/>
      <c r="F316" s="195"/>
      <c r="G316" s="195"/>
      <c r="H316" s="195"/>
      <c r="I316" s="195"/>
      <c r="J316" s="195"/>
      <c r="K316" s="195"/>
      <c r="L316" s="195"/>
      <c r="M316" s="195"/>
      <c r="N316" s="195"/>
      <c r="O316" s="195"/>
      <c r="P316" s="195"/>
      <c r="Q316" s="195"/>
      <c r="R316" s="85"/>
    </row>
    <row r="317" spans="1:18" ht="39.75" customHeight="1" x14ac:dyDescent="0.25">
      <c r="A317" s="195"/>
      <c r="B317" s="195"/>
      <c r="C317" s="195"/>
      <c r="D317" s="195"/>
      <c r="E317" s="195"/>
      <c r="F317" s="195"/>
      <c r="G317" s="195"/>
      <c r="H317" s="195"/>
      <c r="I317" s="195"/>
      <c r="J317" s="195"/>
      <c r="K317" s="195"/>
      <c r="L317" s="195"/>
      <c r="M317" s="195"/>
      <c r="N317" s="195"/>
      <c r="O317" s="195"/>
      <c r="P317" s="195"/>
      <c r="Q317" s="195"/>
      <c r="R317" s="85"/>
    </row>
    <row r="318" spans="1:18" x14ac:dyDescent="0.25">
      <c r="A318" s="195"/>
      <c r="B318" s="195"/>
      <c r="C318" s="195"/>
      <c r="D318" s="195"/>
      <c r="E318" s="195"/>
      <c r="F318" s="195"/>
      <c r="G318" s="195"/>
      <c r="H318" s="195"/>
      <c r="I318" s="195"/>
      <c r="J318" s="195"/>
      <c r="K318" s="195"/>
      <c r="L318" s="195"/>
      <c r="M318" s="195"/>
      <c r="N318" s="195"/>
      <c r="O318" s="195"/>
      <c r="P318" s="195"/>
      <c r="Q318" s="195"/>
      <c r="R318" s="85"/>
    </row>
    <row r="319" spans="1:18" x14ac:dyDescent="0.25">
      <c r="A319" s="195"/>
      <c r="B319" s="195"/>
      <c r="C319" s="195"/>
      <c r="D319" s="195"/>
      <c r="E319" s="195"/>
      <c r="F319" s="195"/>
      <c r="G319" s="195"/>
      <c r="H319" s="195"/>
      <c r="I319" s="195"/>
      <c r="J319" s="195"/>
      <c r="K319" s="195"/>
      <c r="L319" s="195"/>
      <c r="M319" s="195"/>
      <c r="N319" s="195"/>
      <c r="O319" s="195"/>
      <c r="P319" s="195"/>
      <c r="Q319" s="195"/>
      <c r="R319" s="85"/>
    </row>
    <row r="320" spans="1:18" x14ac:dyDescent="0.25">
      <c r="A320" s="195"/>
      <c r="B320" s="195"/>
      <c r="C320" s="195"/>
      <c r="D320" s="195"/>
      <c r="E320" s="195"/>
      <c r="F320" s="195"/>
      <c r="G320" s="195"/>
      <c r="H320" s="195"/>
      <c r="I320" s="195"/>
      <c r="J320" s="195"/>
      <c r="K320" s="195"/>
      <c r="L320" s="195"/>
      <c r="M320" s="195"/>
      <c r="N320" s="195"/>
      <c r="O320" s="195"/>
      <c r="P320" s="195"/>
      <c r="Q320" s="195"/>
      <c r="R320" s="85"/>
    </row>
    <row r="321" spans="1:18" x14ac:dyDescent="0.25">
      <c r="A321" s="195"/>
      <c r="B321" s="195"/>
      <c r="C321" s="195"/>
      <c r="D321" s="195"/>
      <c r="E321" s="195"/>
      <c r="F321" s="195"/>
      <c r="G321" s="195"/>
      <c r="H321" s="195"/>
      <c r="I321" s="195"/>
      <c r="J321" s="195"/>
      <c r="K321" s="195"/>
      <c r="L321" s="195"/>
      <c r="M321" s="195"/>
      <c r="N321" s="195"/>
      <c r="O321" s="195"/>
      <c r="P321" s="195"/>
      <c r="Q321" s="195"/>
      <c r="R321" s="85"/>
    </row>
    <row r="322" spans="1:18" x14ac:dyDescent="0.25">
      <c r="A322" s="195"/>
      <c r="B322" s="195"/>
      <c r="C322" s="195"/>
      <c r="D322" s="195"/>
      <c r="E322" s="195"/>
      <c r="F322" s="195"/>
      <c r="G322" s="195"/>
      <c r="H322" s="195"/>
      <c r="I322" s="195"/>
      <c r="J322" s="195"/>
      <c r="K322" s="195"/>
      <c r="L322" s="195"/>
      <c r="M322" s="195"/>
      <c r="N322" s="195"/>
      <c r="O322" s="195"/>
      <c r="P322" s="195"/>
      <c r="Q322" s="195"/>
      <c r="R322" s="85"/>
    </row>
    <row r="323" spans="1:18" x14ac:dyDescent="0.25">
      <c r="A323" s="195"/>
      <c r="B323" s="195"/>
      <c r="C323" s="195"/>
      <c r="D323" s="195"/>
      <c r="E323" s="195"/>
      <c r="F323" s="195"/>
      <c r="G323" s="195"/>
      <c r="H323" s="195"/>
      <c r="I323" s="195"/>
      <c r="J323" s="195"/>
      <c r="K323" s="195"/>
      <c r="L323" s="195"/>
      <c r="M323" s="195"/>
      <c r="N323" s="195"/>
      <c r="O323" s="195"/>
      <c r="P323" s="195"/>
      <c r="Q323" s="195"/>
      <c r="R323" s="85"/>
    </row>
    <row r="324" spans="1:18" x14ac:dyDescent="0.25">
      <c r="A324" s="195"/>
      <c r="B324" s="195"/>
      <c r="C324" s="195"/>
      <c r="D324" s="195"/>
      <c r="E324" s="195"/>
      <c r="F324" s="195"/>
      <c r="G324" s="195"/>
      <c r="H324" s="195"/>
      <c r="I324" s="195"/>
      <c r="J324" s="195"/>
      <c r="K324" s="195"/>
      <c r="L324" s="195"/>
      <c r="M324" s="195"/>
      <c r="N324" s="195"/>
      <c r="O324" s="195"/>
      <c r="P324" s="195"/>
      <c r="Q324" s="195"/>
      <c r="R324" s="85"/>
    </row>
    <row r="325" spans="1:18" x14ac:dyDescent="0.25">
      <c r="A325" s="195"/>
      <c r="B325" s="195"/>
      <c r="C325" s="195"/>
      <c r="D325" s="195"/>
      <c r="E325" s="195"/>
      <c r="F325" s="195"/>
      <c r="G325" s="195"/>
      <c r="H325" s="195"/>
      <c r="I325" s="195"/>
      <c r="J325" s="195"/>
      <c r="K325" s="195"/>
      <c r="L325" s="195"/>
      <c r="M325" s="195"/>
      <c r="N325" s="195"/>
      <c r="O325" s="195"/>
      <c r="P325" s="195"/>
      <c r="Q325" s="195"/>
      <c r="R325" s="85"/>
    </row>
    <row r="326" spans="1:18" ht="35.25" customHeight="1" x14ac:dyDescent="0.25">
      <c r="A326" s="293" t="s">
        <v>727</v>
      </c>
      <c r="B326" s="294"/>
      <c r="C326" s="294"/>
      <c r="D326" s="294"/>
      <c r="E326" s="294"/>
      <c r="F326" s="294"/>
      <c r="G326" s="294"/>
      <c r="H326" s="294"/>
      <c r="I326" s="294"/>
      <c r="J326" s="294"/>
      <c r="K326" s="294"/>
      <c r="L326" s="294"/>
      <c r="M326" s="294"/>
      <c r="N326" s="294"/>
      <c r="O326" s="294"/>
      <c r="P326" s="294"/>
      <c r="Q326" s="294"/>
      <c r="R326" s="295"/>
    </row>
    <row r="327" spans="1:18" ht="32.25" customHeight="1" x14ac:dyDescent="0.25">
      <c r="A327" s="294"/>
      <c r="B327" s="294"/>
      <c r="C327" s="294"/>
      <c r="D327" s="294"/>
      <c r="E327" s="294"/>
      <c r="F327" s="294"/>
      <c r="G327" s="294"/>
      <c r="H327" s="294"/>
      <c r="I327" s="294"/>
      <c r="J327" s="294"/>
      <c r="K327" s="294"/>
      <c r="L327" s="294"/>
      <c r="M327" s="294"/>
      <c r="N327" s="294"/>
      <c r="O327" s="294"/>
      <c r="P327" s="294"/>
      <c r="Q327" s="294"/>
      <c r="R327" s="295"/>
    </row>
    <row r="328" spans="1:18" ht="32.25" customHeight="1" x14ac:dyDescent="0.25">
      <c r="A328" s="294"/>
      <c r="B328" s="294"/>
      <c r="C328" s="294"/>
      <c r="D328" s="294"/>
      <c r="E328" s="294"/>
      <c r="F328" s="294"/>
      <c r="G328" s="294"/>
      <c r="H328" s="294"/>
      <c r="I328" s="294"/>
      <c r="J328" s="294"/>
      <c r="K328" s="294"/>
      <c r="L328" s="294"/>
      <c r="M328" s="294"/>
      <c r="N328" s="294"/>
      <c r="O328" s="294"/>
      <c r="P328" s="294"/>
      <c r="Q328" s="294"/>
      <c r="R328" s="295"/>
    </row>
    <row r="329" spans="1:18" ht="42" customHeight="1" x14ac:dyDescent="0.25">
      <c r="A329" s="195"/>
      <c r="B329" s="195"/>
      <c r="C329" s="195"/>
      <c r="D329" s="195"/>
      <c r="E329" s="195"/>
      <c r="F329" s="195"/>
      <c r="G329" s="195"/>
      <c r="H329" s="195"/>
      <c r="I329" s="195"/>
      <c r="J329" s="195"/>
      <c r="K329" s="195"/>
      <c r="L329" s="195"/>
      <c r="M329" s="195"/>
      <c r="N329" s="195"/>
      <c r="O329" s="195"/>
      <c r="P329" s="195"/>
      <c r="Q329" s="195"/>
      <c r="R329" s="85"/>
    </row>
    <row r="330" spans="1:18" ht="42" customHeight="1" x14ac:dyDescent="0.25">
      <c r="A330" s="195"/>
      <c r="B330" s="195"/>
      <c r="C330" s="195"/>
      <c r="D330" s="195"/>
      <c r="E330" s="195"/>
      <c r="F330" s="195"/>
      <c r="G330" s="195"/>
      <c r="H330" s="195"/>
      <c r="I330" s="195"/>
      <c r="J330" s="195"/>
      <c r="K330" s="195"/>
      <c r="L330" s="195"/>
      <c r="M330" s="195"/>
      <c r="N330" s="195"/>
      <c r="O330" s="195"/>
      <c r="P330" s="195"/>
      <c r="Q330" s="195"/>
      <c r="R330" s="85"/>
    </row>
    <row r="331" spans="1:18" ht="42" customHeight="1" x14ac:dyDescent="0.25">
      <c r="A331" s="195"/>
      <c r="B331" s="195"/>
      <c r="C331" s="195"/>
      <c r="D331" s="195"/>
      <c r="E331" s="195"/>
      <c r="F331" s="195"/>
      <c r="G331" s="195"/>
      <c r="H331" s="195"/>
      <c r="I331" s="195"/>
      <c r="J331" s="195"/>
      <c r="K331" s="195"/>
      <c r="L331" s="195"/>
      <c r="M331" s="195"/>
      <c r="N331" s="195"/>
      <c r="O331" s="195"/>
      <c r="P331" s="195"/>
      <c r="Q331" s="195"/>
      <c r="R331" s="85"/>
    </row>
    <row r="332" spans="1:18" ht="42" customHeight="1" x14ac:dyDescent="0.25">
      <c r="A332" s="195"/>
      <c r="B332" s="195"/>
      <c r="C332" s="195"/>
      <c r="D332" s="195"/>
      <c r="E332" s="195"/>
      <c r="F332" s="195"/>
      <c r="G332" s="195"/>
      <c r="H332" s="195"/>
      <c r="I332" s="195"/>
      <c r="J332" s="195"/>
      <c r="K332" s="195"/>
      <c r="L332" s="195"/>
      <c r="M332" s="195"/>
      <c r="N332" s="195"/>
      <c r="O332" s="195"/>
      <c r="P332" s="195"/>
      <c r="Q332" s="195"/>
      <c r="R332" s="85"/>
    </row>
    <row r="333" spans="1:18" ht="42" customHeight="1" x14ac:dyDescent="0.25">
      <c r="A333" s="195"/>
      <c r="B333" s="195"/>
      <c r="C333" s="195"/>
      <c r="D333" s="195"/>
      <c r="E333" s="195"/>
      <c r="F333" s="195"/>
      <c r="G333" s="195"/>
      <c r="H333" s="195"/>
      <c r="I333" s="195"/>
      <c r="J333" s="195"/>
      <c r="K333" s="195"/>
      <c r="L333" s="195"/>
      <c r="M333" s="195"/>
      <c r="N333" s="195"/>
      <c r="O333" s="195"/>
      <c r="P333" s="195"/>
      <c r="Q333" s="195"/>
      <c r="R333" s="85"/>
    </row>
    <row r="334" spans="1:18" ht="42" customHeight="1" x14ac:dyDescent="0.25">
      <c r="A334" s="195"/>
      <c r="B334" s="195"/>
      <c r="C334" s="195"/>
      <c r="D334" s="195"/>
      <c r="E334" s="195"/>
      <c r="F334" s="195"/>
      <c r="G334" s="195"/>
      <c r="H334" s="195"/>
      <c r="I334" s="195"/>
      <c r="J334" s="195"/>
      <c r="K334" s="195"/>
      <c r="L334" s="195"/>
      <c r="M334" s="195"/>
      <c r="N334" s="195"/>
      <c r="O334" s="195"/>
      <c r="P334" s="195"/>
      <c r="Q334" s="195"/>
      <c r="R334" s="85"/>
    </row>
    <row r="335" spans="1:18" x14ac:dyDescent="0.25">
      <c r="A335" s="195"/>
      <c r="B335" s="195"/>
      <c r="C335" s="195"/>
      <c r="D335" s="195"/>
      <c r="E335" s="195"/>
      <c r="F335" s="195"/>
      <c r="G335" s="195"/>
      <c r="H335" s="195"/>
      <c r="I335" s="195"/>
      <c r="J335" s="195"/>
      <c r="K335" s="195"/>
      <c r="L335" s="195"/>
      <c r="M335" s="195"/>
      <c r="N335" s="195"/>
      <c r="O335" s="195"/>
      <c r="P335" s="195"/>
      <c r="Q335" s="195"/>
      <c r="R335" s="85"/>
    </row>
    <row r="336" spans="1:18" x14ac:dyDescent="0.25">
      <c r="A336" s="195"/>
      <c r="B336" s="195"/>
      <c r="C336" s="195"/>
      <c r="D336" s="195"/>
      <c r="E336" s="195"/>
      <c r="F336" s="195"/>
      <c r="G336" s="195"/>
      <c r="H336" s="195"/>
      <c r="I336" s="195"/>
      <c r="J336" s="195"/>
      <c r="K336" s="195"/>
      <c r="L336" s="195"/>
      <c r="M336" s="195"/>
      <c r="N336" s="195"/>
      <c r="O336" s="195"/>
      <c r="P336" s="195"/>
      <c r="Q336" s="195"/>
      <c r="R336" s="85"/>
    </row>
    <row r="337" spans="1:18" x14ac:dyDescent="0.25">
      <c r="A337" s="195"/>
      <c r="B337" s="195"/>
      <c r="C337" s="195"/>
      <c r="D337" s="195"/>
      <c r="E337" s="195"/>
      <c r="F337" s="195"/>
      <c r="G337" s="195"/>
      <c r="H337" s="195"/>
      <c r="I337" s="195"/>
      <c r="J337" s="195"/>
      <c r="K337" s="195"/>
      <c r="L337" s="195"/>
      <c r="M337" s="195"/>
      <c r="N337" s="195"/>
      <c r="O337" s="195"/>
      <c r="P337" s="195"/>
      <c r="Q337" s="195"/>
      <c r="R337" s="85"/>
    </row>
    <row r="338" spans="1:18" x14ac:dyDescent="0.25">
      <c r="A338" s="195"/>
      <c r="B338" s="195"/>
      <c r="C338" s="195"/>
      <c r="D338" s="195"/>
      <c r="E338" s="195"/>
      <c r="F338" s="195"/>
      <c r="G338" s="195"/>
      <c r="H338" s="195"/>
      <c r="I338" s="195"/>
      <c r="J338" s="195"/>
      <c r="K338" s="195"/>
      <c r="L338" s="195"/>
      <c r="M338" s="195"/>
      <c r="N338" s="195"/>
      <c r="O338" s="195"/>
      <c r="P338" s="195"/>
      <c r="Q338" s="195"/>
      <c r="R338" s="85"/>
    </row>
    <row r="339" spans="1:18" x14ac:dyDescent="0.25">
      <c r="A339" s="195"/>
      <c r="B339" s="195"/>
      <c r="C339" s="195"/>
      <c r="D339" s="195"/>
      <c r="E339" s="195"/>
      <c r="F339" s="195"/>
      <c r="G339" s="195"/>
      <c r="H339" s="195"/>
      <c r="I339" s="195"/>
      <c r="J339" s="195"/>
      <c r="K339" s="195"/>
      <c r="L339" s="195"/>
      <c r="M339" s="195"/>
      <c r="N339" s="195"/>
      <c r="O339" s="195"/>
      <c r="P339" s="195"/>
      <c r="Q339" s="195"/>
      <c r="R339" s="85"/>
    </row>
    <row r="340" spans="1:18" x14ac:dyDescent="0.25">
      <c r="A340" s="195"/>
      <c r="B340" s="195"/>
      <c r="C340" s="195"/>
      <c r="D340" s="195"/>
      <c r="E340" s="195"/>
      <c r="F340" s="195"/>
      <c r="G340" s="195"/>
      <c r="H340" s="195"/>
      <c r="I340" s="195"/>
      <c r="J340" s="195"/>
      <c r="K340" s="195"/>
      <c r="L340" s="195"/>
      <c r="M340" s="195"/>
      <c r="N340" s="195"/>
      <c r="O340" s="195"/>
      <c r="P340" s="195"/>
      <c r="Q340" s="195"/>
      <c r="R340" s="85"/>
    </row>
    <row r="341" spans="1:18" x14ac:dyDescent="0.25">
      <c r="A341" s="195"/>
      <c r="B341" s="195"/>
      <c r="C341" s="195"/>
      <c r="D341" s="195"/>
      <c r="E341" s="195"/>
      <c r="F341" s="195"/>
      <c r="G341" s="195"/>
      <c r="H341" s="195"/>
      <c r="I341" s="195"/>
      <c r="J341" s="195"/>
      <c r="K341" s="195"/>
      <c r="L341" s="195"/>
      <c r="M341" s="195"/>
      <c r="N341" s="195"/>
      <c r="O341" s="195"/>
      <c r="P341" s="195"/>
      <c r="Q341" s="195"/>
      <c r="R341" s="85"/>
    </row>
    <row r="342" spans="1:18" x14ac:dyDescent="0.25">
      <c r="A342" s="195"/>
      <c r="B342" s="195"/>
      <c r="C342" s="195"/>
      <c r="D342" s="195"/>
      <c r="E342" s="195"/>
      <c r="F342" s="195"/>
      <c r="G342" s="195"/>
      <c r="H342" s="195"/>
      <c r="I342" s="195"/>
      <c r="J342" s="195"/>
      <c r="K342" s="195"/>
      <c r="L342" s="195"/>
      <c r="M342" s="195"/>
      <c r="N342" s="195"/>
      <c r="O342" s="195"/>
      <c r="P342" s="195"/>
      <c r="Q342" s="195"/>
      <c r="R342" s="85"/>
    </row>
    <row r="343" spans="1:18" x14ac:dyDescent="0.25">
      <c r="A343" s="195"/>
      <c r="B343" s="195"/>
      <c r="C343" s="195"/>
      <c r="D343" s="195"/>
      <c r="E343" s="195"/>
      <c r="F343" s="195"/>
      <c r="G343" s="195"/>
      <c r="H343" s="195"/>
      <c r="I343" s="195"/>
      <c r="J343" s="195"/>
      <c r="K343" s="195"/>
      <c r="L343" s="195"/>
      <c r="M343" s="195"/>
      <c r="N343" s="195"/>
      <c r="O343" s="195"/>
      <c r="P343" s="195"/>
      <c r="Q343" s="195"/>
      <c r="R343" s="85"/>
    </row>
    <row r="344" spans="1:18" x14ac:dyDescent="0.25">
      <c r="A344" s="195"/>
      <c r="B344" s="195"/>
      <c r="C344" s="195"/>
      <c r="D344" s="195"/>
      <c r="E344" s="195"/>
      <c r="F344" s="195"/>
      <c r="G344" s="195"/>
      <c r="H344" s="195"/>
      <c r="I344" s="195"/>
      <c r="J344" s="195"/>
      <c r="K344" s="195"/>
      <c r="L344" s="195"/>
      <c r="M344" s="195"/>
      <c r="N344" s="195"/>
      <c r="O344" s="195"/>
      <c r="P344" s="195"/>
      <c r="Q344" s="195"/>
      <c r="R344" s="85"/>
    </row>
    <row r="345" spans="1:18" x14ac:dyDescent="0.25">
      <c r="A345" s="195"/>
      <c r="B345" s="195"/>
      <c r="C345" s="195"/>
      <c r="D345" s="195"/>
      <c r="E345" s="195"/>
      <c r="F345" s="195"/>
      <c r="G345" s="195"/>
      <c r="H345" s="195"/>
      <c r="I345" s="195"/>
      <c r="J345" s="195"/>
      <c r="K345" s="195"/>
      <c r="L345" s="195"/>
      <c r="M345" s="195"/>
      <c r="N345" s="195"/>
      <c r="O345" s="195"/>
      <c r="P345" s="195"/>
      <c r="Q345" s="195"/>
      <c r="R345" s="85"/>
    </row>
    <row r="346" spans="1:18" x14ac:dyDescent="0.25">
      <c r="A346" s="195"/>
      <c r="B346" s="195"/>
      <c r="C346" s="195"/>
      <c r="D346" s="195"/>
      <c r="E346" s="195"/>
      <c r="F346" s="195"/>
      <c r="G346" s="195"/>
      <c r="H346" s="195"/>
      <c r="I346" s="195"/>
      <c r="J346" s="195"/>
      <c r="K346" s="195"/>
      <c r="L346" s="195"/>
      <c r="M346" s="195"/>
      <c r="N346" s="195"/>
      <c r="O346" s="195"/>
      <c r="P346" s="195"/>
      <c r="Q346" s="195"/>
      <c r="R346" s="85"/>
    </row>
    <row r="347" spans="1:18" x14ac:dyDescent="0.25">
      <c r="A347" s="195"/>
      <c r="B347" s="195"/>
      <c r="C347" s="195"/>
      <c r="D347" s="195"/>
      <c r="E347" s="195"/>
      <c r="F347" s="195"/>
      <c r="G347" s="195"/>
      <c r="H347" s="195"/>
      <c r="I347" s="195"/>
      <c r="J347" s="195"/>
      <c r="K347" s="195"/>
      <c r="L347" s="195"/>
      <c r="M347" s="195"/>
      <c r="N347" s="195"/>
      <c r="O347" s="195"/>
      <c r="P347" s="195"/>
      <c r="Q347" s="195"/>
      <c r="R347" s="85"/>
    </row>
    <row r="348" spans="1:18" x14ac:dyDescent="0.25">
      <c r="A348" s="195"/>
      <c r="B348" s="195"/>
      <c r="C348" s="195"/>
      <c r="D348" s="195"/>
      <c r="E348" s="195"/>
      <c r="F348" s="195"/>
      <c r="G348" s="195"/>
      <c r="H348" s="195"/>
      <c r="I348" s="195"/>
      <c r="J348" s="195"/>
      <c r="K348" s="195"/>
      <c r="L348" s="195"/>
      <c r="M348" s="195"/>
      <c r="N348" s="195"/>
      <c r="O348" s="195"/>
      <c r="P348" s="195"/>
      <c r="Q348" s="195"/>
      <c r="R348" s="85"/>
    </row>
    <row r="349" spans="1:18" x14ac:dyDescent="0.25">
      <c r="A349" s="195"/>
      <c r="B349" s="195"/>
      <c r="C349" s="195"/>
      <c r="D349" s="195"/>
      <c r="E349" s="195"/>
      <c r="F349" s="195"/>
      <c r="G349" s="195"/>
      <c r="H349" s="195"/>
      <c r="I349" s="195"/>
      <c r="J349" s="195"/>
      <c r="K349" s="195"/>
      <c r="L349" s="195"/>
      <c r="M349" s="195"/>
      <c r="N349" s="195"/>
      <c r="O349" s="195"/>
      <c r="P349" s="195"/>
      <c r="Q349" s="195"/>
      <c r="R349" s="85"/>
    </row>
    <row r="350" spans="1:18" x14ac:dyDescent="0.25">
      <c r="A350" s="195"/>
      <c r="B350" s="195"/>
      <c r="C350" s="195"/>
      <c r="D350" s="195"/>
      <c r="E350" s="195"/>
      <c r="F350" s="195"/>
      <c r="G350" s="195"/>
      <c r="H350" s="195"/>
      <c r="I350" s="195"/>
      <c r="J350" s="195"/>
      <c r="K350" s="195"/>
      <c r="L350" s="195"/>
      <c r="M350" s="195"/>
      <c r="N350" s="195"/>
      <c r="O350" s="195"/>
      <c r="P350" s="195"/>
      <c r="Q350" s="195"/>
      <c r="R350" s="85"/>
    </row>
    <row r="351" spans="1:18" x14ac:dyDescent="0.25">
      <c r="A351" s="195"/>
      <c r="B351" s="195"/>
      <c r="C351" s="195"/>
      <c r="D351" s="195"/>
      <c r="E351" s="195"/>
      <c r="F351" s="195"/>
      <c r="G351" s="195"/>
      <c r="H351" s="195"/>
      <c r="I351" s="195"/>
      <c r="J351" s="195"/>
      <c r="K351" s="195"/>
      <c r="L351" s="195"/>
      <c r="M351" s="195"/>
      <c r="N351" s="195"/>
      <c r="O351" s="195"/>
      <c r="P351" s="195"/>
      <c r="Q351" s="195"/>
      <c r="R351" s="85"/>
    </row>
    <row r="352" spans="1:18" x14ac:dyDescent="0.25">
      <c r="A352" s="195"/>
      <c r="B352" s="195"/>
      <c r="C352" s="195"/>
      <c r="D352" s="195"/>
      <c r="E352" s="195"/>
      <c r="F352" s="195"/>
      <c r="G352" s="195"/>
      <c r="H352" s="195"/>
      <c r="I352" s="195"/>
      <c r="J352" s="195"/>
      <c r="K352" s="195"/>
      <c r="L352" s="195"/>
      <c r="M352" s="195"/>
      <c r="N352" s="195"/>
      <c r="O352" s="195"/>
      <c r="P352" s="195"/>
      <c r="Q352" s="195"/>
      <c r="R352" s="85"/>
    </row>
    <row r="353" spans="1:18" x14ac:dyDescent="0.25">
      <c r="A353" s="195"/>
      <c r="B353" s="195"/>
      <c r="C353" s="195"/>
      <c r="D353" s="195"/>
      <c r="E353" s="195"/>
      <c r="F353" s="195"/>
      <c r="G353" s="195"/>
      <c r="H353" s="195"/>
      <c r="I353" s="195"/>
      <c r="J353" s="195"/>
      <c r="K353" s="195"/>
      <c r="L353" s="195"/>
      <c r="M353" s="195"/>
      <c r="N353" s="195"/>
      <c r="O353" s="195"/>
      <c r="P353" s="195"/>
      <c r="Q353" s="195"/>
      <c r="R353" s="85"/>
    </row>
    <row r="354" spans="1:18" x14ac:dyDescent="0.25">
      <c r="A354" s="195"/>
      <c r="B354" s="195"/>
      <c r="C354" s="195"/>
      <c r="D354" s="195"/>
      <c r="E354" s="195"/>
      <c r="F354" s="195"/>
      <c r="G354" s="195"/>
      <c r="H354" s="195"/>
      <c r="I354" s="195"/>
      <c r="J354" s="195"/>
      <c r="K354" s="195"/>
      <c r="L354" s="195"/>
      <c r="M354" s="195"/>
      <c r="N354" s="195"/>
      <c r="O354" s="195"/>
      <c r="P354" s="195"/>
      <c r="Q354" s="195"/>
      <c r="R354" s="85"/>
    </row>
    <row r="355" spans="1:18" x14ac:dyDescent="0.25">
      <c r="A355" s="195"/>
      <c r="B355" s="195"/>
      <c r="C355" s="195"/>
      <c r="D355" s="195"/>
      <c r="E355" s="195"/>
      <c r="F355" s="195"/>
      <c r="G355" s="195"/>
      <c r="H355" s="195"/>
      <c r="I355" s="195"/>
      <c r="J355" s="195"/>
      <c r="K355" s="195"/>
      <c r="L355" s="195"/>
      <c r="M355" s="195"/>
      <c r="N355" s="195"/>
      <c r="O355" s="195"/>
      <c r="P355" s="195"/>
      <c r="Q355" s="195"/>
      <c r="R355" s="85"/>
    </row>
    <row r="356" spans="1:18" x14ac:dyDescent="0.25">
      <c r="A356" s="195"/>
      <c r="B356" s="195"/>
      <c r="C356" s="195"/>
      <c r="D356" s="195"/>
      <c r="E356" s="195"/>
      <c r="F356" s="195"/>
      <c r="G356" s="195"/>
      <c r="H356" s="195"/>
      <c r="I356" s="195"/>
      <c r="J356" s="195"/>
      <c r="K356" s="195"/>
      <c r="L356" s="195"/>
      <c r="M356" s="195"/>
      <c r="N356" s="195"/>
      <c r="O356" s="195"/>
      <c r="P356" s="195"/>
      <c r="Q356" s="195"/>
      <c r="R356" s="85"/>
    </row>
    <row r="357" spans="1:18" x14ac:dyDescent="0.25">
      <c r="A357" s="195"/>
      <c r="B357" s="195"/>
      <c r="C357" s="195"/>
      <c r="D357" s="195"/>
      <c r="E357" s="195"/>
      <c r="F357" s="195"/>
      <c r="G357" s="195"/>
      <c r="H357" s="195"/>
      <c r="I357" s="195"/>
      <c r="J357" s="195"/>
      <c r="K357" s="195"/>
      <c r="L357" s="195"/>
      <c r="M357" s="195"/>
      <c r="N357" s="195"/>
      <c r="O357" s="195"/>
      <c r="P357" s="195"/>
      <c r="Q357" s="195"/>
      <c r="R357" s="85"/>
    </row>
    <row r="358" spans="1:18" x14ac:dyDescent="0.25">
      <c r="A358" s="195"/>
      <c r="B358" s="195"/>
      <c r="C358" s="195"/>
      <c r="D358" s="195"/>
      <c r="E358" s="195"/>
      <c r="F358" s="195"/>
      <c r="G358" s="195"/>
      <c r="H358" s="195"/>
      <c r="I358" s="195"/>
      <c r="J358" s="195"/>
      <c r="K358" s="195"/>
      <c r="L358" s="195"/>
      <c r="M358" s="195"/>
      <c r="N358" s="195"/>
      <c r="O358" s="195"/>
      <c r="P358" s="195"/>
      <c r="Q358" s="195"/>
      <c r="R358" s="85"/>
    </row>
    <row r="359" spans="1:18" x14ac:dyDescent="0.25">
      <c r="A359" s="195"/>
      <c r="B359" s="195"/>
      <c r="C359" s="195"/>
      <c r="D359" s="195"/>
      <c r="E359" s="195"/>
      <c r="F359" s="195"/>
      <c r="G359" s="195"/>
      <c r="H359" s="195"/>
      <c r="I359" s="195"/>
      <c r="J359" s="195"/>
      <c r="K359" s="195"/>
      <c r="L359" s="195"/>
      <c r="M359" s="195"/>
      <c r="N359" s="195"/>
      <c r="O359" s="195"/>
      <c r="P359" s="195"/>
      <c r="Q359" s="195"/>
      <c r="R359" s="85"/>
    </row>
    <row r="360" spans="1:18" x14ac:dyDescent="0.25">
      <c r="A360" s="195"/>
      <c r="B360" s="195"/>
      <c r="C360" s="195"/>
      <c r="D360" s="195"/>
      <c r="E360" s="195"/>
      <c r="F360" s="195"/>
      <c r="G360" s="195"/>
      <c r="H360" s="195"/>
      <c r="I360" s="195"/>
      <c r="J360" s="195"/>
      <c r="K360" s="195"/>
      <c r="L360" s="195"/>
      <c r="M360" s="195"/>
      <c r="N360" s="195"/>
      <c r="O360" s="195"/>
      <c r="P360" s="195"/>
      <c r="Q360" s="195"/>
      <c r="R360" s="85"/>
    </row>
    <row r="361" spans="1:18" x14ac:dyDescent="0.25">
      <c r="A361" s="195"/>
      <c r="B361" s="195"/>
      <c r="C361" s="195"/>
      <c r="D361" s="195"/>
      <c r="E361" s="195"/>
      <c r="F361" s="195"/>
      <c r="G361" s="195"/>
      <c r="H361" s="195"/>
      <c r="I361" s="195"/>
      <c r="J361" s="195"/>
      <c r="K361" s="195"/>
      <c r="L361" s="195"/>
      <c r="M361" s="195"/>
      <c r="N361" s="195"/>
      <c r="O361" s="195"/>
      <c r="P361" s="195"/>
      <c r="Q361" s="195"/>
      <c r="R361" s="85"/>
    </row>
    <row r="362" spans="1:18" x14ac:dyDescent="0.25">
      <c r="A362" s="195"/>
      <c r="B362" s="195"/>
      <c r="C362" s="195"/>
      <c r="D362" s="195"/>
      <c r="E362" s="195"/>
      <c r="F362" s="195"/>
      <c r="G362" s="195"/>
      <c r="H362" s="195"/>
      <c r="I362" s="195"/>
      <c r="J362" s="195"/>
      <c r="K362" s="195"/>
      <c r="L362" s="195"/>
      <c r="M362" s="195"/>
      <c r="N362" s="195"/>
      <c r="O362" s="195"/>
      <c r="P362" s="195"/>
      <c r="Q362" s="195"/>
      <c r="R362" s="85"/>
    </row>
    <row r="363" spans="1:18" x14ac:dyDescent="0.25">
      <c r="A363" s="195"/>
      <c r="B363" s="195"/>
      <c r="C363" s="195"/>
      <c r="D363" s="195"/>
      <c r="E363" s="195"/>
      <c r="F363" s="195"/>
      <c r="G363" s="195"/>
      <c r="H363" s="195"/>
      <c r="I363" s="195"/>
      <c r="J363" s="195"/>
      <c r="K363" s="195"/>
      <c r="L363" s="195"/>
      <c r="M363" s="195"/>
      <c r="N363" s="195"/>
      <c r="O363" s="195"/>
      <c r="P363" s="195"/>
      <c r="Q363" s="195"/>
      <c r="R363" s="85"/>
    </row>
    <row r="364" spans="1:18" x14ac:dyDescent="0.25">
      <c r="A364" s="195"/>
      <c r="B364" s="195"/>
      <c r="C364" s="195"/>
      <c r="D364" s="195"/>
      <c r="E364" s="195"/>
      <c r="F364" s="195"/>
      <c r="G364" s="195"/>
      <c r="H364" s="195"/>
      <c r="I364" s="195"/>
      <c r="J364" s="195"/>
      <c r="K364" s="195"/>
      <c r="L364" s="195"/>
      <c r="M364" s="195"/>
      <c r="N364" s="195"/>
      <c r="O364" s="195"/>
      <c r="P364" s="195"/>
      <c r="Q364" s="195"/>
      <c r="R364" s="85"/>
    </row>
    <row r="365" spans="1:18" x14ac:dyDescent="0.25">
      <c r="A365" s="195"/>
      <c r="B365" s="195"/>
      <c r="C365" s="195"/>
      <c r="D365" s="195"/>
      <c r="E365" s="195"/>
      <c r="F365" s="195"/>
      <c r="G365" s="195"/>
      <c r="H365" s="195"/>
      <c r="I365" s="195"/>
      <c r="J365" s="195"/>
      <c r="K365" s="195"/>
      <c r="L365" s="195"/>
      <c r="M365" s="195"/>
      <c r="N365" s="195"/>
      <c r="O365" s="195"/>
      <c r="P365" s="195"/>
      <c r="Q365" s="195"/>
      <c r="R365" s="85"/>
    </row>
    <row r="366" spans="1:18" x14ac:dyDescent="0.25">
      <c r="A366" s="195"/>
      <c r="B366" s="195"/>
      <c r="C366" s="195"/>
      <c r="D366" s="195"/>
      <c r="E366" s="195"/>
      <c r="F366" s="195"/>
      <c r="G366" s="195"/>
      <c r="H366" s="195"/>
      <c r="I366" s="195"/>
      <c r="J366" s="195"/>
      <c r="K366" s="195"/>
      <c r="L366" s="195"/>
      <c r="M366" s="195"/>
      <c r="N366" s="195"/>
      <c r="O366" s="195"/>
      <c r="P366" s="195"/>
      <c r="Q366" s="195"/>
      <c r="R366" s="85"/>
    </row>
    <row r="367" spans="1:18" x14ac:dyDescent="0.25">
      <c r="A367" s="195"/>
      <c r="B367" s="195"/>
      <c r="C367" s="195"/>
      <c r="D367" s="195"/>
      <c r="E367" s="195"/>
      <c r="F367" s="195"/>
      <c r="G367" s="195"/>
      <c r="H367" s="195"/>
      <c r="I367" s="195"/>
      <c r="J367" s="195"/>
      <c r="K367" s="195"/>
      <c r="L367" s="195"/>
      <c r="M367" s="195"/>
      <c r="N367" s="195"/>
      <c r="O367" s="195"/>
      <c r="P367" s="195"/>
      <c r="Q367" s="195"/>
      <c r="R367" s="85"/>
    </row>
    <row r="368" spans="1:18" x14ac:dyDescent="0.25">
      <c r="A368" s="195"/>
      <c r="B368" s="195"/>
      <c r="C368" s="195"/>
      <c r="D368" s="195"/>
      <c r="E368" s="195"/>
      <c r="F368" s="195"/>
      <c r="G368" s="195"/>
      <c r="H368" s="195"/>
      <c r="I368" s="195"/>
      <c r="J368" s="195"/>
      <c r="K368" s="195"/>
      <c r="L368" s="195"/>
      <c r="M368" s="195"/>
      <c r="N368" s="195"/>
      <c r="O368" s="195"/>
      <c r="P368" s="195"/>
      <c r="Q368" s="195"/>
      <c r="R368" s="85"/>
    </row>
    <row r="369" spans="1:18" x14ac:dyDescent="0.25">
      <c r="A369" s="195"/>
      <c r="B369" s="195"/>
      <c r="C369" s="195"/>
      <c r="D369" s="195"/>
      <c r="E369" s="195"/>
      <c r="F369" s="195"/>
      <c r="G369" s="195"/>
      <c r="H369" s="195"/>
      <c r="I369" s="195"/>
      <c r="J369" s="195"/>
      <c r="K369" s="195"/>
      <c r="L369" s="195"/>
      <c r="M369" s="195"/>
      <c r="N369" s="195"/>
      <c r="O369" s="195"/>
      <c r="P369" s="195"/>
      <c r="Q369" s="195"/>
      <c r="R369" s="85"/>
    </row>
    <row r="370" spans="1:18" x14ac:dyDescent="0.25">
      <c r="A370" s="195"/>
      <c r="B370" s="195"/>
      <c r="C370" s="195"/>
      <c r="D370" s="195"/>
      <c r="E370" s="195"/>
      <c r="F370" s="195"/>
      <c r="G370" s="195"/>
      <c r="H370" s="195"/>
      <c r="I370" s="195"/>
      <c r="J370" s="195"/>
      <c r="K370" s="195"/>
      <c r="L370" s="195"/>
      <c r="M370" s="195"/>
      <c r="N370" s="195"/>
      <c r="O370" s="195"/>
      <c r="P370" s="195"/>
      <c r="Q370" s="195"/>
      <c r="R370" s="85"/>
    </row>
    <row r="371" spans="1:18" x14ac:dyDescent="0.25">
      <c r="A371" s="195"/>
      <c r="B371" s="195"/>
      <c r="C371" s="195"/>
      <c r="D371" s="195"/>
      <c r="E371" s="195"/>
      <c r="F371" s="195"/>
      <c r="G371" s="195"/>
      <c r="H371" s="195"/>
      <c r="I371" s="195"/>
      <c r="J371" s="195"/>
      <c r="K371" s="195"/>
      <c r="L371" s="195"/>
      <c r="M371" s="195"/>
      <c r="N371" s="195"/>
      <c r="O371" s="195"/>
      <c r="P371" s="195"/>
      <c r="Q371" s="195"/>
      <c r="R371" s="85"/>
    </row>
    <row r="372" spans="1:18" x14ac:dyDescent="0.25">
      <c r="A372" s="195"/>
      <c r="B372" s="195"/>
      <c r="C372" s="195"/>
      <c r="D372" s="195"/>
      <c r="E372" s="195"/>
      <c r="F372" s="195"/>
      <c r="G372" s="195"/>
      <c r="H372" s="195"/>
      <c r="I372" s="195"/>
      <c r="J372" s="195"/>
      <c r="K372" s="195"/>
      <c r="L372" s="195"/>
      <c r="M372" s="195"/>
      <c r="N372" s="195"/>
      <c r="O372" s="195"/>
      <c r="P372" s="195"/>
      <c r="Q372" s="195"/>
      <c r="R372" s="85"/>
    </row>
    <row r="373" spans="1:18" x14ac:dyDescent="0.25">
      <c r="A373" s="195"/>
      <c r="B373" s="195"/>
      <c r="C373" s="195"/>
      <c r="D373" s="195"/>
      <c r="E373" s="195"/>
      <c r="F373" s="195"/>
      <c r="G373" s="195"/>
      <c r="H373" s="195"/>
      <c r="I373" s="195"/>
      <c r="J373" s="195"/>
      <c r="K373" s="195"/>
      <c r="L373" s="195"/>
      <c r="M373" s="195"/>
      <c r="N373" s="195"/>
      <c r="O373" s="195"/>
      <c r="P373" s="195"/>
      <c r="Q373" s="195"/>
      <c r="R373" s="85"/>
    </row>
    <row r="374" spans="1:18" x14ac:dyDescent="0.25">
      <c r="A374" s="195"/>
      <c r="B374" s="195"/>
      <c r="C374" s="195"/>
      <c r="D374" s="195"/>
      <c r="E374" s="195"/>
      <c r="F374" s="195"/>
      <c r="G374" s="195"/>
      <c r="H374" s="195"/>
      <c r="I374" s="195"/>
      <c r="J374" s="195"/>
      <c r="K374" s="195"/>
      <c r="L374" s="195"/>
      <c r="M374" s="195"/>
      <c r="N374" s="195"/>
      <c r="O374" s="195"/>
      <c r="P374" s="195"/>
      <c r="Q374" s="195"/>
      <c r="R374" s="85"/>
    </row>
    <row r="375" spans="1:18" x14ac:dyDescent="0.25">
      <c r="A375" s="195"/>
      <c r="B375" s="195"/>
      <c r="C375" s="195"/>
      <c r="D375" s="195"/>
      <c r="E375" s="195"/>
      <c r="F375" s="195"/>
      <c r="G375" s="195"/>
      <c r="H375" s="195"/>
      <c r="I375" s="195"/>
      <c r="J375" s="195"/>
      <c r="K375" s="195"/>
      <c r="L375" s="195"/>
      <c r="M375" s="195"/>
      <c r="N375" s="195"/>
      <c r="O375" s="195"/>
      <c r="P375" s="195"/>
      <c r="Q375" s="195"/>
      <c r="R375" s="85"/>
    </row>
    <row r="376" spans="1:18" x14ac:dyDescent="0.25">
      <c r="A376" s="195"/>
      <c r="B376" s="195"/>
      <c r="C376" s="195"/>
      <c r="D376" s="195"/>
      <c r="E376" s="195"/>
      <c r="F376" s="195"/>
      <c r="G376" s="195"/>
      <c r="H376" s="195"/>
      <c r="I376" s="195"/>
      <c r="J376" s="195"/>
      <c r="K376" s="195"/>
      <c r="L376" s="195"/>
      <c r="M376" s="195"/>
      <c r="N376" s="195"/>
      <c r="O376" s="195"/>
      <c r="P376" s="195"/>
      <c r="Q376" s="195"/>
      <c r="R376" s="85"/>
    </row>
    <row r="377" spans="1:18" x14ac:dyDescent="0.25">
      <c r="A377" s="195"/>
      <c r="B377" s="195"/>
      <c r="C377" s="195"/>
      <c r="D377" s="195"/>
      <c r="E377" s="195"/>
      <c r="F377" s="195"/>
      <c r="G377" s="195"/>
      <c r="H377" s="195"/>
      <c r="I377" s="195"/>
      <c r="J377" s="195"/>
      <c r="K377" s="195"/>
      <c r="L377" s="195"/>
      <c r="M377" s="195"/>
      <c r="N377" s="195"/>
      <c r="O377" s="195"/>
      <c r="P377" s="195"/>
      <c r="Q377" s="195"/>
      <c r="R377" s="85"/>
    </row>
    <row r="378" spans="1:18" ht="330" customHeight="1" x14ac:dyDescent="0.25">
      <c r="A378" s="293" t="s">
        <v>728</v>
      </c>
      <c r="B378" s="294"/>
      <c r="C378" s="294"/>
      <c r="D378" s="294"/>
      <c r="E378" s="294"/>
      <c r="F378" s="294"/>
      <c r="G378" s="294"/>
      <c r="H378" s="294"/>
      <c r="I378" s="294"/>
      <c r="J378" s="294"/>
      <c r="K378" s="294"/>
      <c r="L378" s="294"/>
      <c r="M378" s="294"/>
      <c r="N378" s="294"/>
      <c r="O378" s="294"/>
      <c r="P378" s="294"/>
      <c r="Q378" s="294"/>
      <c r="R378" s="295"/>
    </row>
    <row r="379" spans="1:18" ht="253.5" customHeight="1" x14ac:dyDescent="0.25">
      <c r="A379" s="294"/>
      <c r="B379" s="294"/>
      <c r="C379" s="294"/>
      <c r="D379" s="294"/>
      <c r="E379" s="294"/>
      <c r="F379" s="294"/>
      <c r="G379" s="294"/>
      <c r="H379" s="294"/>
      <c r="I379" s="294"/>
      <c r="J379" s="294"/>
      <c r="K379" s="294"/>
      <c r="L379" s="294"/>
      <c r="M379" s="294"/>
      <c r="N379" s="294"/>
      <c r="O379" s="294"/>
      <c r="P379" s="294"/>
      <c r="Q379" s="294"/>
      <c r="R379" s="295"/>
    </row>
    <row r="380" spans="1:18" ht="99.75" customHeight="1" x14ac:dyDescent="0.25">
      <c r="A380" s="294"/>
      <c r="B380" s="294"/>
      <c r="C380" s="294"/>
      <c r="D380" s="294"/>
      <c r="E380" s="294"/>
      <c r="F380" s="294"/>
      <c r="G380" s="294"/>
      <c r="H380" s="294"/>
      <c r="I380" s="294"/>
      <c r="J380" s="294"/>
      <c r="K380" s="294"/>
      <c r="L380" s="294"/>
      <c r="M380" s="294"/>
      <c r="N380" s="294"/>
      <c r="O380" s="294"/>
      <c r="P380" s="294"/>
      <c r="Q380" s="294"/>
      <c r="R380" s="295"/>
    </row>
    <row r="381" spans="1:18" ht="53.25" customHeight="1" x14ac:dyDescent="0.25">
      <c r="A381" s="294"/>
      <c r="B381" s="294"/>
      <c r="C381" s="294"/>
      <c r="D381" s="294"/>
      <c r="E381" s="294"/>
      <c r="F381" s="294"/>
      <c r="G381" s="294"/>
      <c r="H381" s="294"/>
      <c r="I381" s="294"/>
      <c r="J381" s="294"/>
      <c r="K381" s="294"/>
      <c r="L381" s="294"/>
      <c r="M381" s="294"/>
      <c r="N381" s="294"/>
      <c r="O381" s="294"/>
      <c r="P381" s="294"/>
      <c r="Q381" s="294"/>
      <c r="R381" s="295"/>
    </row>
    <row r="382" spans="1:18" ht="95.25" customHeight="1" x14ac:dyDescent="0.25">
      <c r="A382" s="294"/>
      <c r="B382" s="294"/>
      <c r="C382" s="294"/>
      <c r="D382" s="294"/>
      <c r="E382" s="294"/>
      <c r="F382" s="294"/>
      <c r="G382" s="294"/>
      <c r="H382" s="294"/>
      <c r="I382" s="294"/>
      <c r="J382" s="294"/>
      <c r="K382" s="294"/>
      <c r="L382" s="294"/>
      <c r="M382" s="294"/>
      <c r="N382" s="294"/>
      <c r="O382" s="294"/>
      <c r="P382" s="294"/>
      <c r="Q382" s="294"/>
      <c r="R382" s="295"/>
    </row>
    <row r="383" spans="1:18" ht="80.25" customHeight="1" x14ac:dyDescent="0.25">
      <c r="A383" s="294"/>
      <c r="B383" s="294"/>
      <c r="C383" s="294"/>
      <c r="D383" s="294"/>
      <c r="E383" s="294"/>
      <c r="F383" s="294"/>
      <c r="G383" s="294"/>
      <c r="H383" s="294"/>
      <c r="I383" s="294"/>
      <c r="J383" s="294"/>
      <c r="K383" s="294"/>
      <c r="L383" s="294"/>
      <c r="M383" s="294"/>
      <c r="N383" s="294"/>
      <c r="O383" s="294"/>
      <c r="P383" s="294"/>
      <c r="Q383" s="294"/>
      <c r="R383" s="295"/>
    </row>
    <row r="384" spans="1:18" ht="136.5" customHeight="1" x14ac:dyDescent="0.25">
      <c r="A384" s="294"/>
      <c r="B384" s="294"/>
      <c r="C384" s="294"/>
      <c r="D384" s="294"/>
      <c r="E384" s="294"/>
      <c r="F384" s="294"/>
      <c r="G384" s="294"/>
      <c r="H384" s="294"/>
      <c r="I384" s="294"/>
      <c r="J384" s="294"/>
      <c r="K384" s="294"/>
      <c r="L384" s="294"/>
      <c r="M384" s="294"/>
      <c r="N384" s="294"/>
      <c r="O384" s="294"/>
      <c r="P384" s="294"/>
      <c r="Q384" s="294"/>
      <c r="R384" s="295"/>
    </row>
    <row r="385" spans="1:18" ht="109.5" customHeight="1" x14ac:dyDescent="0.25">
      <c r="A385" s="294"/>
      <c r="B385" s="294"/>
      <c r="C385" s="294"/>
      <c r="D385" s="294"/>
      <c r="E385" s="294"/>
      <c r="F385" s="294"/>
      <c r="G385" s="294"/>
      <c r="H385" s="294"/>
      <c r="I385" s="294"/>
      <c r="J385" s="294"/>
      <c r="K385" s="294"/>
      <c r="L385" s="294"/>
      <c r="M385" s="294"/>
      <c r="N385" s="294"/>
      <c r="O385" s="294"/>
      <c r="P385" s="294"/>
      <c r="Q385" s="294"/>
      <c r="R385" s="295"/>
    </row>
    <row r="386" spans="1:18" ht="111.75" customHeight="1" x14ac:dyDescent="0.25">
      <c r="A386" s="294"/>
      <c r="B386" s="294"/>
      <c r="C386" s="294"/>
      <c r="D386" s="294"/>
      <c r="E386" s="294"/>
      <c r="F386" s="294"/>
      <c r="G386" s="294"/>
      <c r="H386" s="294"/>
      <c r="I386" s="294"/>
      <c r="J386" s="294"/>
      <c r="K386" s="294"/>
      <c r="L386" s="294"/>
      <c r="M386" s="294"/>
      <c r="N386" s="294"/>
      <c r="O386" s="294"/>
      <c r="P386" s="294"/>
      <c r="Q386" s="294"/>
      <c r="R386" s="295"/>
    </row>
    <row r="387" spans="1:18" ht="101.25" customHeight="1" x14ac:dyDescent="0.25">
      <c r="A387" s="294"/>
      <c r="B387" s="294"/>
      <c r="C387" s="294"/>
      <c r="D387" s="294"/>
      <c r="E387" s="294"/>
      <c r="F387" s="294"/>
      <c r="G387" s="294"/>
      <c r="H387" s="294"/>
      <c r="I387" s="294"/>
      <c r="J387" s="294"/>
      <c r="K387" s="294"/>
      <c r="L387" s="294"/>
      <c r="M387" s="294"/>
      <c r="N387" s="294"/>
      <c r="O387" s="294"/>
      <c r="P387" s="294"/>
      <c r="Q387" s="294"/>
      <c r="R387" s="295"/>
    </row>
    <row r="388" spans="1:18" ht="127.5" customHeight="1" x14ac:dyDescent="0.25">
      <c r="A388" s="294"/>
      <c r="B388" s="294"/>
      <c r="C388" s="294"/>
      <c r="D388" s="294"/>
      <c r="E388" s="294"/>
      <c r="F388" s="294"/>
      <c r="G388" s="294"/>
      <c r="H388" s="294"/>
      <c r="I388" s="294"/>
      <c r="J388" s="294"/>
      <c r="K388" s="294"/>
      <c r="L388" s="294"/>
      <c r="M388" s="294"/>
      <c r="N388" s="294"/>
      <c r="O388" s="294"/>
      <c r="P388" s="294"/>
      <c r="Q388" s="294"/>
      <c r="R388" s="295"/>
    </row>
    <row r="389" spans="1:18" ht="23.25" customHeight="1" x14ac:dyDescent="0.25">
      <c r="A389" s="456" t="s">
        <v>729</v>
      </c>
      <c r="B389" s="456"/>
      <c r="C389" s="456"/>
      <c r="D389" s="456"/>
      <c r="E389" s="456"/>
      <c r="F389" s="456"/>
      <c r="G389" s="456"/>
      <c r="H389" s="456"/>
      <c r="I389" s="456"/>
      <c r="J389" s="456"/>
      <c r="K389" s="456"/>
      <c r="L389" s="456"/>
      <c r="M389" s="456"/>
      <c r="N389" s="456"/>
      <c r="O389" s="456"/>
      <c r="P389" s="456"/>
      <c r="Q389" s="456"/>
      <c r="R389" s="457"/>
    </row>
    <row r="390" spans="1:18" x14ac:dyDescent="0.25">
      <c r="A390" s="195"/>
      <c r="B390" s="195"/>
      <c r="C390" s="195"/>
      <c r="D390" s="195"/>
      <c r="E390" s="195"/>
      <c r="F390" s="195"/>
      <c r="G390" s="195"/>
      <c r="H390" s="195"/>
      <c r="I390" s="195"/>
      <c r="J390" s="195"/>
      <c r="K390" s="195"/>
      <c r="L390" s="195"/>
      <c r="M390" s="195"/>
      <c r="N390" s="195"/>
      <c r="O390" s="195"/>
      <c r="P390" s="195"/>
      <c r="Q390" s="195"/>
      <c r="R390" s="85"/>
    </row>
    <row r="391" spans="1:18" x14ac:dyDescent="0.25">
      <c r="A391" s="195"/>
      <c r="B391" s="195"/>
      <c r="C391" s="195"/>
      <c r="D391" s="195"/>
      <c r="E391" s="195"/>
      <c r="F391" s="195"/>
      <c r="G391" s="195"/>
      <c r="H391" s="195"/>
      <c r="I391" s="195"/>
      <c r="J391" s="195"/>
      <c r="K391" s="195"/>
      <c r="L391" s="195"/>
      <c r="M391" s="195"/>
      <c r="N391" s="195"/>
      <c r="O391" s="195"/>
      <c r="P391" s="195"/>
      <c r="Q391" s="195"/>
      <c r="R391" s="85"/>
    </row>
    <row r="392" spans="1:18" x14ac:dyDescent="0.25">
      <c r="A392" s="195"/>
      <c r="B392" s="195"/>
      <c r="C392" s="195"/>
      <c r="D392" s="195"/>
      <c r="E392" s="195"/>
      <c r="F392" s="195"/>
      <c r="G392" s="195"/>
      <c r="H392" s="195"/>
      <c r="I392" s="195"/>
      <c r="J392" s="195"/>
      <c r="K392" s="195"/>
      <c r="L392" s="195"/>
      <c r="M392" s="195"/>
      <c r="N392" s="195"/>
      <c r="O392" s="195"/>
      <c r="P392" s="195"/>
      <c r="Q392" s="195"/>
      <c r="R392" s="85"/>
    </row>
    <row r="393" spans="1:18" x14ac:dyDescent="0.25">
      <c r="A393" s="195"/>
      <c r="B393" s="195"/>
      <c r="C393" s="195"/>
      <c r="D393" s="195"/>
      <c r="E393" s="195"/>
      <c r="F393" s="195"/>
      <c r="G393" s="195"/>
      <c r="H393" s="195"/>
      <c r="I393" s="195"/>
      <c r="J393" s="195"/>
      <c r="K393" s="195"/>
      <c r="L393" s="195"/>
      <c r="M393" s="195"/>
      <c r="N393" s="195"/>
      <c r="O393" s="195"/>
      <c r="P393" s="195"/>
      <c r="Q393" s="195"/>
      <c r="R393" s="85"/>
    </row>
    <row r="394" spans="1:18" x14ac:dyDescent="0.25">
      <c r="A394" s="195"/>
      <c r="B394" s="195"/>
      <c r="C394" s="195"/>
      <c r="D394" s="195"/>
      <c r="E394" s="195"/>
      <c r="F394" s="195"/>
      <c r="G394" s="195"/>
      <c r="H394" s="195"/>
      <c r="I394" s="195"/>
      <c r="J394" s="195"/>
      <c r="K394" s="195"/>
      <c r="L394" s="195"/>
      <c r="M394" s="195"/>
      <c r="N394" s="195"/>
      <c r="O394" s="195"/>
      <c r="P394" s="195"/>
      <c r="Q394" s="195"/>
      <c r="R394" s="85"/>
    </row>
    <row r="395" spans="1:18" x14ac:dyDescent="0.25">
      <c r="A395" s="195"/>
      <c r="B395" s="195"/>
      <c r="C395" s="195"/>
      <c r="D395" s="195"/>
      <c r="E395" s="195"/>
      <c r="F395" s="195"/>
      <c r="G395" s="195"/>
      <c r="H395" s="195"/>
      <c r="I395" s="195"/>
      <c r="J395" s="195"/>
      <c r="K395" s="195"/>
      <c r="L395" s="195"/>
      <c r="M395" s="195"/>
      <c r="N395" s="195"/>
      <c r="O395" s="195"/>
      <c r="P395" s="195"/>
      <c r="Q395" s="195"/>
      <c r="R395" s="85"/>
    </row>
    <row r="396" spans="1:18" x14ac:dyDescent="0.25">
      <c r="A396" s="195"/>
      <c r="B396" s="195"/>
      <c r="C396" s="195"/>
      <c r="D396" s="195"/>
      <c r="E396" s="195"/>
      <c r="F396" s="195"/>
      <c r="G396" s="195"/>
      <c r="H396" s="195"/>
      <c r="I396" s="195"/>
      <c r="J396" s="195"/>
      <c r="K396" s="195"/>
      <c r="L396" s="195"/>
      <c r="M396" s="195"/>
      <c r="N396" s="195"/>
      <c r="O396" s="195"/>
      <c r="P396" s="195"/>
      <c r="Q396" s="195"/>
      <c r="R396" s="85"/>
    </row>
    <row r="397" spans="1:18" x14ac:dyDescent="0.25">
      <c r="A397" s="195"/>
      <c r="B397" s="195"/>
      <c r="C397" s="195"/>
      <c r="D397" s="195"/>
      <c r="E397" s="195"/>
      <c r="F397" s="195"/>
      <c r="G397" s="195"/>
      <c r="H397" s="195"/>
      <c r="I397" s="195"/>
      <c r="J397" s="195"/>
      <c r="K397" s="195"/>
      <c r="L397" s="195"/>
      <c r="M397" s="195"/>
      <c r="N397" s="195"/>
      <c r="O397" s="195"/>
      <c r="P397" s="195"/>
      <c r="Q397" s="195"/>
      <c r="R397" s="85"/>
    </row>
    <row r="398" spans="1:18" x14ac:dyDescent="0.25">
      <c r="A398" s="195"/>
      <c r="B398" s="195"/>
      <c r="C398" s="195"/>
      <c r="D398" s="195"/>
      <c r="E398" s="195"/>
      <c r="F398" s="195"/>
      <c r="G398" s="195"/>
      <c r="H398" s="195"/>
      <c r="I398" s="195"/>
      <c r="J398" s="195"/>
      <c r="K398" s="195"/>
      <c r="L398" s="195"/>
      <c r="M398" s="195"/>
      <c r="N398" s="195"/>
      <c r="O398" s="195"/>
      <c r="P398" s="195"/>
      <c r="Q398" s="195"/>
      <c r="R398" s="85"/>
    </row>
    <row r="399" spans="1:18" x14ac:dyDescent="0.25">
      <c r="A399" s="195"/>
      <c r="B399" s="195"/>
      <c r="C399" s="195"/>
      <c r="D399" s="195"/>
      <c r="E399" s="195"/>
      <c r="F399" s="195"/>
      <c r="G399" s="195"/>
      <c r="H399" s="195"/>
      <c r="I399" s="195"/>
      <c r="J399" s="195"/>
      <c r="K399" s="195"/>
      <c r="L399" s="195"/>
      <c r="M399" s="195"/>
      <c r="N399" s="195"/>
      <c r="O399" s="195"/>
      <c r="P399" s="195"/>
      <c r="Q399" s="195"/>
      <c r="R399" s="85"/>
    </row>
    <row r="400" spans="1:18" x14ac:dyDescent="0.25">
      <c r="A400" s="195"/>
      <c r="B400" s="195"/>
      <c r="C400" s="195"/>
      <c r="D400" s="195"/>
      <c r="E400" s="195"/>
      <c r="F400" s="195"/>
      <c r="G400" s="195"/>
      <c r="H400" s="195"/>
      <c r="I400" s="195"/>
      <c r="J400" s="195"/>
      <c r="K400" s="195"/>
      <c r="L400" s="195"/>
      <c r="M400" s="195"/>
      <c r="N400" s="195"/>
      <c r="O400" s="195"/>
      <c r="P400" s="195"/>
      <c r="Q400" s="195"/>
      <c r="R400" s="85"/>
    </row>
    <row r="401" spans="1:18" x14ac:dyDescent="0.25">
      <c r="A401" s="195"/>
      <c r="B401" s="195"/>
      <c r="C401" s="195"/>
      <c r="D401" s="195"/>
      <c r="E401" s="195"/>
      <c r="F401" s="195"/>
      <c r="G401" s="195"/>
      <c r="H401" s="195"/>
      <c r="I401" s="195"/>
      <c r="J401" s="195"/>
      <c r="K401" s="195"/>
      <c r="L401" s="195"/>
      <c r="M401" s="195"/>
      <c r="N401" s="195"/>
      <c r="O401" s="195"/>
      <c r="P401" s="195"/>
      <c r="Q401" s="195"/>
      <c r="R401" s="85"/>
    </row>
    <row r="402" spans="1:18" x14ac:dyDescent="0.25">
      <c r="A402" s="195"/>
      <c r="B402" s="195"/>
      <c r="C402" s="195"/>
      <c r="D402" s="195"/>
      <c r="E402" s="195"/>
      <c r="F402" s="195"/>
      <c r="G402" s="195"/>
      <c r="H402" s="195"/>
      <c r="I402" s="195"/>
      <c r="J402" s="195"/>
      <c r="K402" s="195"/>
      <c r="L402" s="195"/>
      <c r="M402" s="195"/>
      <c r="N402" s="195"/>
      <c r="O402" s="195"/>
      <c r="P402" s="195"/>
      <c r="Q402" s="195"/>
      <c r="R402" s="85"/>
    </row>
    <row r="403" spans="1:18" x14ac:dyDescent="0.25">
      <c r="A403" s="195"/>
      <c r="B403" s="195"/>
      <c r="C403" s="195"/>
      <c r="D403" s="195"/>
      <c r="E403" s="195"/>
      <c r="F403" s="195"/>
      <c r="G403" s="195"/>
      <c r="H403" s="195"/>
      <c r="I403" s="195"/>
      <c r="J403" s="195"/>
      <c r="K403" s="195"/>
      <c r="L403" s="195"/>
      <c r="M403" s="195"/>
      <c r="N403" s="195"/>
      <c r="O403" s="195"/>
      <c r="P403" s="195"/>
      <c r="Q403" s="195"/>
      <c r="R403" s="85"/>
    </row>
    <row r="404" spans="1:18" x14ac:dyDescent="0.25">
      <c r="A404" s="195"/>
      <c r="B404" s="195"/>
      <c r="C404" s="195"/>
      <c r="D404" s="195"/>
      <c r="E404" s="195"/>
      <c r="F404" s="195"/>
      <c r="G404" s="195"/>
      <c r="H404" s="195"/>
      <c r="I404" s="195"/>
      <c r="J404" s="195"/>
      <c r="K404" s="195"/>
      <c r="L404" s="195"/>
      <c r="M404" s="195"/>
      <c r="N404" s="195"/>
      <c r="O404" s="195"/>
      <c r="P404" s="195"/>
      <c r="Q404" s="195"/>
      <c r="R404" s="85"/>
    </row>
    <row r="405" spans="1:18" x14ac:dyDescent="0.25">
      <c r="A405" s="195"/>
      <c r="B405" s="195"/>
      <c r="C405" s="195"/>
      <c r="D405" s="195"/>
      <c r="E405" s="195"/>
      <c r="F405" s="195"/>
      <c r="G405" s="195"/>
      <c r="H405" s="195"/>
      <c r="I405" s="195"/>
      <c r="J405" s="195"/>
      <c r="K405" s="195"/>
      <c r="L405" s="195"/>
      <c r="M405" s="195"/>
      <c r="N405" s="195"/>
      <c r="O405" s="195"/>
      <c r="P405" s="195"/>
      <c r="Q405" s="195"/>
      <c r="R405" s="85"/>
    </row>
    <row r="406" spans="1:18" x14ac:dyDescent="0.25">
      <c r="A406" s="195"/>
      <c r="B406" s="195"/>
      <c r="C406" s="195"/>
      <c r="D406" s="195"/>
      <c r="E406" s="195"/>
      <c r="F406" s="195"/>
      <c r="G406" s="195"/>
      <c r="H406" s="195"/>
      <c r="I406" s="195"/>
      <c r="J406" s="195"/>
      <c r="K406" s="195"/>
      <c r="L406" s="195"/>
      <c r="M406" s="195"/>
      <c r="N406" s="195"/>
      <c r="O406" s="195"/>
      <c r="P406" s="195"/>
      <c r="Q406" s="195"/>
      <c r="R406" s="85"/>
    </row>
    <row r="407" spans="1:18" x14ac:dyDescent="0.25">
      <c r="A407" s="195"/>
      <c r="B407" s="195"/>
      <c r="C407" s="195"/>
      <c r="D407" s="195"/>
      <c r="E407" s="195"/>
      <c r="F407" s="195"/>
      <c r="G407" s="195"/>
      <c r="H407" s="195"/>
      <c r="I407" s="195"/>
      <c r="J407" s="195"/>
      <c r="K407" s="195"/>
      <c r="L407" s="195"/>
      <c r="M407" s="195"/>
      <c r="N407" s="195"/>
      <c r="O407" s="195"/>
      <c r="P407" s="195"/>
      <c r="Q407" s="195"/>
      <c r="R407" s="85"/>
    </row>
    <row r="408" spans="1:18" x14ac:dyDescent="0.25">
      <c r="A408" s="195"/>
      <c r="B408" s="195"/>
      <c r="C408" s="195"/>
      <c r="D408" s="195"/>
      <c r="E408" s="195"/>
      <c r="F408" s="195"/>
      <c r="G408" s="195"/>
      <c r="H408" s="195"/>
      <c r="I408" s="195"/>
      <c r="J408" s="195"/>
      <c r="K408" s="195"/>
      <c r="L408" s="195"/>
      <c r="M408" s="195"/>
      <c r="N408" s="195"/>
      <c r="O408" s="195"/>
      <c r="P408" s="195"/>
      <c r="Q408" s="195"/>
      <c r="R408" s="85"/>
    </row>
    <row r="409" spans="1:18" x14ac:dyDescent="0.25">
      <c r="A409" s="195"/>
      <c r="B409" s="195"/>
      <c r="C409" s="195"/>
      <c r="D409" s="195"/>
      <c r="E409" s="195"/>
      <c r="F409" s="195"/>
      <c r="G409" s="195"/>
      <c r="H409" s="195"/>
      <c r="I409" s="195"/>
      <c r="J409" s="195"/>
      <c r="K409" s="195"/>
      <c r="L409" s="195"/>
      <c r="M409" s="195"/>
      <c r="N409" s="195"/>
      <c r="O409" s="195"/>
      <c r="P409" s="195"/>
      <c r="Q409" s="195"/>
      <c r="R409" s="85"/>
    </row>
    <row r="410" spans="1:18" x14ac:dyDescent="0.25">
      <c r="A410" s="195"/>
      <c r="B410" s="195"/>
      <c r="C410" s="195"/>
      <c r="D410" s="195"/>
      <c r="E410" s="195"/>
      <c r="F410" s="195"/>
      <c r="G410" s="195"/>
      <c r="H410" s="195"/>
      <c r="I410" s="195"/>
      <c r="J410" s="195"/>
      <c r="K410" s="195"/>
      <c r="L410" s="195"/>
      <c r="M410" s="195"/>
      <c r="N410" s="195"/>
      <c r="O410" s="195"/>
      <c r="P410" s="195"/>
      <c r="Q410" s="195"/>
      <c r="R410" s="85"/>
    </row>
    <row r="411" spans="1:18" x14ac:dyDescent="0.25">
      <c r="A411" s="195"/>
      <c r="B411" s="195"/>
      <c r="C411" s="195"/>
      <c r="D411" s="195"/>
      <c r="E411" s="195"/>
      <c r="F411" s="195"/>
      <c r="G411" s="195"/>
      <c r="H411" s="195"/>
      <c r="I411" s="195"/>
      <c r="J411" s="195"/>
      <c r="K411" s="195"/>
      <c r="L411" s="195"/>
      <c r="M411" s="195"/>
      <c r="N411" s="195"/>
      <c r="O411" s="195"/>
      <c r="P411" s="195"/>
      <c r="Q411" s="195"/>
      <c r="R411" s="85"/>
    </row>
    <row r="412" spans="1:18" x14ac:dyDescent="0.25">
      <c r="A412" s="195"/>
      <c r="B412" s="195"/>
      <c r="C412" s="195"/>
      <c r="D412" s="195"/>
      <c r="E412" s="195"/>
      <c r="F412" s="195"/>
      <c r="G412" s="195"/>
      <c r="H412" s="195"/>
      <c r="I412" s="195"/>
      <c r="J412" s="195"/>
      <c r="K412" s="195"/>
      <c r="L412" s="195"/>
      <c r="M412" s="195"/>
      <c r="N412" s="195"/>
      <c r="O412" s="195"/>
      <c r="P412" s="195"/>
      <c r="Q412" s="195"/>
      <c r="R412" s="85"/>
    </row>
    <row r="413" spans="1:18" x14ac:dyDescent="0.25">
      <c r="A413" s="195"/>
      <c r="B413" s="195"/>
      <c r="C413" s="195"/>
      <c r="D413" s="195"/>
      <c r="E413" s="195"/>
      <c r="F413" s="195"/>
      <c r="G413" s="195"/>
      <c r="H413" s="195"/>
      <c r="I413" s="195"/>
      <c r="J413" s="195"/>
      <c r="K413" s="195"/>
      <c r="L413" s="195"/>
      <c r="M413" s="195"/>
      <c r="N413" s="195"/>
      <c r="O413" s="195"/>
      <c r="P413" s="195"/>
      <c r="Q413" s="195"/>
      <c r="R413" s="85"/>
    </row>
    <row r="414" spans="1:18" x14ac:dyDescent="0.25">
      <c r="A414" s="195"/>
      <c r="B414" s="195"/>
      <c r="C414" s="195"/>
      <c r="D414" s="195"/>
      <c r="E414" s="195"/>
      <c r="F414" s="195"/>
      <c r="G414" s="195"/>
      <c r="H414" s="195"/>
      <c r="I414" s="195"/>
      <c r="J414" s="195"/>
      <c r="K414" s="195"/>
      <c r="L414" s="195"/>
      <c r="M414" s="195"/>
      <c r="N414" s="195"/>
      <c r="O414" s="195"/>
      <c r="P414" s="195"/>
      <c r="Q414" s="195"/>
      <c r="R414" s="85"/>
    </row>
    <row r="415" spans="1:18" x14ac:dyDescent="0.25">
      <c r="A415" s="195"/>
      <c r="B415" s="195"/>
      <c r="C415" s="195"/>
      <c r="D415" s="195"/>
      <c r="E415" s="195"/>
      <c r="F415" s="195"/>
      <c r="G415" s="195"/>
      <c r="H415" s="195"/>
      <c r="I415" s="195"/>
      <c r="J415" s="195"/>
      <c r="K415" s="195"/>
      <c r="L415" s="195"/>
      <c r="M415" s="195"/>
      <c r="N415" s="195"/>
      <c r="O415" s="195"/>
      <c r="P415" s="195"/>
      <c r="Q415" s="195"/>
      <c r="R415" s="85"/>
    </row>
    <row r="416" spans="1:18" ht="123.75" customHeight="1" x14ac:dyDescent="0.25">
      <c r="A416" s="290" t="s">
        <v>730</v>
      </c>
      <c r="B416" s="291"/>
      <c r="C416" s="291"/>
      <c r="D416" s="291"/>
      <c r="E416" s="291"/>
      <c r="F416" s="291"/>
      <c r="G416" s="291"/>
      <c r="H416" s="291"/>
      <c r="I416" s="291"/>
      <c r="J416" s="291"/>
      <c r="K416" s="291"/>
      <c r="L416" s="291"/>
      <c r="M416" s="291"/>
      <c r="N416" s="291"/>
      <c r="O416" s="291"/>
      <c r="P416" s="291"/>
      <c r="Q416" s="291"/>
      <c r="R416" s="292"/>
    </row>
    <row r="417" spans="1:18" ht="143.25" customHeight="1" x14ac:dyDescent="0.25">
      <c r="A417" s="291"/>
      <c r="B417" s="291"/>
      <c r="C417" s="291"/>
      <c r="D417" s="291"/>
      <c r="E417" s="291"/>
      <c r="F417" s="291"/>
      <c r="G417" s="291"/>
      <c r="H417" s="291"/>
      <c r="I417" s="291"/>
      <c r="J417" s="291"/>
      <c r="K417" s="291"/>
      <c r="L417" s="291"/>
      <c r="M417" s="291"/>
      <c r="N417" s="291"/>
      <c r="O417" s="291"/>
      <c r="P417" s="291"/>
      <c r="Q417" s="291"/>
      <c r="R417" s="292"/>
    </row>
    <row r="418" spans="1:18" ht="126.75" customHeight="1" x14ac:dyDescent="0.25">
      <c r="A418" s="291"/>
      <c r="B418" s="291"/>
      <c r="C418" s="291"/>
      <c r="D418" s="291"/>
      <c r="E418" s="291"/>
      <c r="F418" s="291"/>
      <c r="G418" s="291"/>
      <c r="H418" s="291"/>
      <c r="I418" s="291"/>
      <c r="J418" s="291"/>
      <c r="K418" s="291"/>
      <c r="L418" s="291"/>
      <c r="M418" s="291"/>
      <c r="N418" s="291"/>
      <c r="O418" s="291"/>
      <c r="P418" s="291"/>
      <c r="Q418" s="291"/>
      <c r="R418" s="292"/>
    </row>
    <row r="419" spans="1:18" ht="106.5" customHeight="1" x14ac:dyDescent="0.25">
      <c r="A419" s="291"/>
      <c r="B419" s="291"/>
      <c r="C419" s="291"/>
      <c r="D419" s="291"/>
      <c r="E419" s="291"/>
      <c r="F419" s="291"/>
      <c r="G419" s="291"/>
      <c r="H419" s="291"/>
      <c r="I419" s="291"/>
      <c r="J419" s="291"/>
      <c r="K419" s="291"/>
      <c r="L419" s="291"/>
      <c r="M419" s="291"/>
      <c r="N419" s="291"/>
      <c r="O419" s="291"/>
      <c r="P419" s="291"/>
      <c r="Q419" s="291"/>
      <c r="R419" s="292"/>
    </row>
    <row r="420" spans="1:18" ht="113.25" customHeight="1" x14ac:dyDescent="0.25">
      <c r="A420" s="291"/>
      <c r="B420" s="291"/>
      <c r="C420" s="291"/>
      <c r="D420" s="291"/>
      <c r="E420" s="291"/>
      <c r="F420" s="291"/>
      <c r="G420" s="291"/>
      <c r="H420" s="291"/>
      <c r="I420" s="291"/>
      <c r="J420" s="291"/>
      <c r="K420" s="291"/>
      <c r="L420" s="291"/>
      <c r="M420" s="291"/>
      <c r="N420" s="291"/>
      <c r="O420" s="291"/>
      <c r="P420" s="291"/>
      <c r="Q420" s="291"/>
      <c r="R420" s="292"/>
    </row>
    <row r="421" spans="1:18" ht="153" customHeight="1" x14ac:dyDescent="0.25">
      <c r="A421" s="291"/>
      <c r="B421" s="291"/>
      <c r="C421" s="291"/>
      <c r="D421" s="291"/>
      <c r="E421" s="291"/>
      <c r="F421" s="291"/>
      <c r="G421" s="291"/>
      <c r="H421" s="291"/>
      <c r="I421" s="291"/>
      <c r="J421" s="291"/>
      <c r="K421" s="291"/>
      <c r="L421" s="291"/>
      <c r="M421" s="291"/>
      <c r="N421" s="291"/>
      <c r="O421" s="291"/>
      <c r="P421" s="291"/>
      <c r="Q421" s="291"/>
      <c r="R421" s="292"/>
    </row>
    <row r="422" spans="1:18" ht="38.25" customHeight="1" x14ac:dyDescent="0.25">
      <c r="A422" s="195"/>
      <c r="B422" s="195"/>
      <c r="C422" s="195"/>
      <c r="D422" s="195"/>
      <c r="E422" s="195"/>
      <c r="F422" s="195"/>
      <c r="G422" s="195"/>
      <c r="H422" s="195"/>
      <c r="I422" s="195"/>
      <c r="J422" s="195"/>
      <c r="K422" s="195"/>
      <c r="L422" s="195"/>
      <c r="M422" s="195"/>
      <c r="N422" s="195"/>
      <c r="O422" s="195"/>
      <c r="P422" s="195"/>
      <c r="Q422" s="195"/>
      <c r="R422" s="85"/>
    </row>
    <row r="423" spans="1:18" ht="38.25" customHeight="1" x14ac:dyDescent="0.25">
      <c r="A423" s="195"/>
      <c r="B423" s="195"/>
      <c r="C423" s="195"/>
      <c r="D423" s="195"/>
      <c r="E423" s="195"/>
      <c r="F423" s="195"/>
      <c r="G423" s="195"/>
      <c r="H423" s="195"/>
      <c r="I423" s="195"/>
      <c r="J423" s="195"/>
      <c r="K423" s="195"/>
      <c r="L423" s="195"/>
      <c r="M423" s="195"/>
      <c r="N423" s="195"/>
      <c r="O423" s="195"/>
      <c r="P423" s="195"/>
      <c r="Q423" s="195"/>
      <c r="R423" s="85"/>
    </row>
    <row r="424" spans="1:18" ht="38.25" customHeight="1" x14ac:dyDescent="0.25">
      <c r="A424" s="195"/>
      <c r="B424" s="195"/>
      <c r="C424" s="195"/>
      <c r="D424" s="195"/>
      <c r="E424" s="195"/>
      <c r="F424" s="195"/>
      <c r="G424" s="195"/>
      <c r="H424" s="195"/>
      <c r="I424" s="195"/>
      <c r="J424" s="195"/>
      <c r="K424" s="195"/>
      <c r="L424" s="195"/>
      <c r="M424" s="195"/>
      <c r="N424" s="195"/>
      <c r="O424" s="195"/>
      <c r="P424" s="195"/>
      <c r="Q424" s="195"/>
      <c r="R424" s="85"/>
    </row>
    <row r="425" spans="1:18" ht="38.25" customHeight="1" x14ac:dyDescent="0.25">
      <c r="A425" s="195"/>
      <c r="B425" s="195"/>
      <c r="C425" s="195"/>
      <c r="D425" s="195"/>
      <c r="E425" s="195"/>
      <c r="F425" s="195"/>
      <c r="G425" s="195"/>
      <c r="H425" s="195"/>
      <c r="I425" s="195"/>
      <c r="J425" s="195"/>
      <c r="K425" s="195"/>
      <c r="L425" s="195"/>
      <c r="M425" s="195"/>
      <c r="N425" s="195"/>
      <c r="O425" s="195"/>
      <c r="P425" s="195"/>
      <c r="Q425" s="195"/>
      <c r="R425" s="85"/>
    </row>
    <row r="426" spans="1:18" x14ac:dyDescent="0.25">
      <c r="A426" s="195"/>
      <c r="B426" s="195"/>
      <c r="C426" s="195"/>
      <c r="D426" s="195"/>
      <c r="E426" s="195"/>
      <c r="F426" s="195"/>
      <c r="G426" s="195"/>
      <c r="H426" s="195"/>
      <c r="I426" s="195"/>
      <c r="J426" s="195"/>
      <c r="K426" s="195"/>
      <c r="L426" s="195"/>
      <c r="M426" s="195"/>
      <c r="N426" s="195"/>
      <c r="O426" s="195"/>
      <c r="P426" s="195"/>
      <c r="Q426" s="195"/>
      <c r="R426" s="85"/>
    </row>
    <row r="427" spans="1:18" x14ac:dyDescent="0.25">
      <c r="A427" s="195"/>
      <c r="B427" s="195"/>
      <c r="C427" s="195"/>
      <c r="D427" s="195"/>
      <c r="E427" s="195"/>
      <c r="F427" s="195"/>
      <c r="G427" s="195"/>
      <c r="H427" s="195"/>
      <c r="I427" s="195"/>
      <c r="J427" s="195"/>
      <c r="K427" s="195"/>
      <c r="L427" s="195"/>
      <c r="M427" s="195"/>
      <c r="N427" s="195"/>
      <c r="O427" s="195"/>
      <c r="P427" s="195"/>
      <c r="Q427" s="195"/>
      <c r="R427" s="85"/>
    </row>
    <row r="428" spans="1:18" x14ac:dyDescent="0.25">
      <c r="A428" s="195"/>
      <c r="B428" s="195"/>
      <c r="C428" s="195"/>
      <c r="D428" s="195"/>
      <c r="E428" s="195"/>
      <c r="F428" s="195"/>
      <c r="G428" s="195"/>
      <c r="H428" s="195"/>
      <c r="I428" s="195"/>
      <c r="J428" s="195"/>
      <c r="K428" s="195"/>
      <c r="L428" s="195"/>
      <c r="M428" s="195"/>
      <c r="N428" s="195"/>
      <c r="O428" s="195"/>
      <c r="P428" s="195"/>
      <c r="Q428" s="195"/>
      <c r="R428" s="85"/>
    </row>
    <row r="429" spans="1:18" x14ac:dyDescent="0.25">
      <c r="A429" s="195"/>
      <c r="B429" s="195"/>
      <c r="C429" s="195"/>
      <c r="D429" s="195"/>
      <c r="E429" s="195"/>
      <c r="F429" s="195"/>
      <c r="G429" s="195"/>
      <c r="H429" s="195"/>
      <c r="I429" s="195"/>
      <c r="J429" s="195"/>
      <c r="K429" s="195"/>
      <c r="L429" s="195"/>
      <c r="M429" s="195"/>
      <c r="N429" s="195"/>
      <c r="O429" s="195"/>
      <c r="P429" s="195"/>
      <c r="Q429" s="195"/>
      <c r="R429" s="85"/>
    </row>
    <row r="430" spans="1:18" x14ac:dyDescent="0.25">
      <c r="A430" s="195"/>
      <c r="B430" s="195"/>
      <c r="C430" s="195"/>
      <c r="D430" s="195"/>
      <c r="E430" s="195"/>
      <c r="F430" s="195"/>
      <c r="G430" s="195"/>
      <c r="H430" s="195"/>
      <c r="I430" s="195"/>
      <c r="J430" s="195"/>
      <c r="K430" s="195"/>
      <c r="L430" s="195"/>
      <c r="M430" s="195"/>
      <c r="N430" s="195"/>
      <c r="O430" s="195"/>
      <c r="P430" s="195"/>
      <c r="Q430" s="195"/>
      <c r="R430" s="85"/>
    </row>
    <row r="431" spans="1:18" x14ac:dyDescent="0.25">
      <c r="A431" s="195"/>
      <c r="B431" s="195"/>
      <c r="C431" s="195"/>
      <c r="D431" s="195"/>
      <c r="E431" s="195"/>
      <c r="F431" s="195"/>
      <c r="G431" s="195"/>
      <c r="H431" s="195"/>
      <c r="I431" s="195"/>
      <c r="J431" s="195"/>
      <c r="K431" s="195"/>
      <c r="L431" s="195"/>
      <c r="M431" s="195"/>
      <c r="N431" s="195"/>
      <c r="O431" s="195"/>
      <c r="P431" s="195"/>
      <c r="Q431" s="195"/>
      <c r="R431" s="85"/>
    </row>
    <row r="432" spans="1:18" x14ac:dyDescent="0.25">
      <c r="A432" s="195"/>
      <c r="B432" s="195"/>
      <c r="C432" s="195"/>
      <c r="D432" s="195"/>
      <c r="E432" s="195"/>
      <c r="F432" s="195"/>
      <c r="G432" s="195"/>
      <c r="H432" s="195"/>
      <c r="I432" s="195"/>
      <c r="J432" s="195"/>
      <c r="K432" s="195"/>
      <c r="L432" s="195"/>
      <c r="M432" s="195"/>
      <c r="N432" s="195"/>
      <c r="O432" s="195"/>
      <c r="P432" s="195"/>
      <c r="Q432" s="195"/>
      <c r="R432" s="85"/>
    </row>
    <row r="433" spans="1:18" x14ac:dyDescent="0.25">
      <c r="A433" s="195"/>
      <c r="B433" s="195"/>
      <c r="C433" s="195"/>
      <c r="D433" s="195"/>
      <c r="E433" s="195"/>
      <c r="F433" s="195"/>
      <c r="G433" s="195"/>
      <c r="H433" s="195"/>
      <c r="I433" s="195"/>
      <c r="J433" s="195"/>
      <c r="K433" s="195"/>
      <c r="L433" s="195"/>
      <c r="M433" s="195"/>
      <c r="N433" s="195"/>
      <c r="O433" s="195"/>
      <c r="P433" s="195"/>
      <c r="Q433" s="195"/>
      <c r="R433" s="85"/>
    </row>
    <row r="434" spans="1:18" x14ac:dyDescent="0.25">
      <c r="A434" s="195"/>
      <c r="B434" s="195"/>
      <c r="C434" s="195"/>
      <c r="D434" s="195"/>
      <c r="E434" s="195"/>
      <c r="F434" s="195"/>
      <c r="G434" s="195"/>
      <c r="H434" s="195"/>
      <c r="I434" s="195"/>
      <c r="J434" s="195"/>
      <c r="K434" s="195"/>
      <c r="L434" s="195"/>
      <c r="M434" s="195"/>
      <c r="N434" s="195"/>
      <c r="O434" s="195"/>
      <c r="P434" s="195"/>
      <c r="Q434" s="195"/>
      <c r="R434" s="85"/>
    </row>
    <row r="435" spans="1:18" x14ac:dyDescent="0.25">
      <c r="A435" s="195"/>
      <c r="B435" s="195"/>
      <c r="C435" s="195"/>
      <c r="D435" s="195"/>
      <c r="E435" s="195"/>
      <c r="F435" s="195"/>
      <c r="G435" s="195"/>
      <c r="H435" s="195"/>
      <c r="I435" s="195"/>
      <c r="J435" s="195"/>
      <c r="K435" s="195"/>
      <c r="L435" s="195"/>
      <c r="M435" s="195"/>
      <c r="N435" s="195"/>
      <c r="O435" s="195"/>
      <c r="P435" s="195"/>
      <c r="Q435" s="195"/>
      <c r="R435" s="85"/>
    </row>
    <row r="436" spans="1:18" x14ac:dyDescent="0.25">
      <c r="A436" s="195"/>
      <c r="B436" s="195"/>
      <c r="C436" s="195"/>
      <c r="D436" s="195"/>
      <c r="E436" s="195"/>
      <c r="F436" s="195"/>
      <c r="G436" s="195"/>
      <c r="H436" s="195"/>
      <c r="I436" s="195"/>
      <c r="J436" s="195"/>
      <c r="K436" s="195"/>
      <c r="L436" s="195"/>
      <c r="M436" s="195"/>
      <c r="N436" s="195"/>
      <c r="O436" s="195"/>
      <c r="P436" s="195"/>
      <c r="Q436" s="195"/>
      <c r="R436" s="85"/>
    </row>
    <row r="437" spans="1:18" x14ac:dyDescent="0.25">
      <c r="A437" s="195"/>
      <c r="B437" s="195"/>
      <c r="C437" s="195"/>
      <c r="D437" s="195"/>
      <c r="E437" s="195"/>
      <c r="F437" s="195"/>
      <c r="G437" s="195"/>
      <c r="H437" s="195"/>
      <c r="I437" s="195"/>
      <c r="J437" s="195"/>
      <c r="K437" s="195"/>
      <c r="L437" s="195"/>
      <c r="M437" s="195"/>
      <c r="N437" s="195"/>
      <c r="O437" s="195"/>
      <c r="P437" s="195"/>
      <c r="Q437" s="195"/>
      <c r="R437" s="85"/>
    </row>
    <row r="438" spans="1:18" x14ac:dyDescent="0.25">
      <c r="A438" s="195"/>
      <c r="B438" s="195"/>
      <c r="C438" s="195"/>
      <c r="D438" s="195"/>
      <c r="E438" s="195"/>
      <c r="F438" s="195"/>
      <c r="G438" s="195"/>
      <c r="H438" s="195"/>
      <c r="I438" s="195"/>
      <c r="J438" s="195"/>
      <c r="K438" s="195"/>
      <c r="L438" s="195"/>
      <c r="M438" s="195"/>
      <c r="N438" s="195"/>
      <c r="O438" s="195"/>
      <c r="P438" s="195"/>
      <c r="Q438" s="195"/>
      <c r="R438" s="85"/>
    </row>
    <row r="439" spans="1:18" x14ac:dyDescent="0.25">
      <c r="A439" s="195"/>
      <c r="B439" s="195"/>
      <c r="C439" s="195"/>
      <c r="D439" s="195"/>
      <c r="E439" s="195"/>
      <c r="F439" s="195"/>
      <c r="G439" s="195"/>
      <c r="H439" s="195"/>
      <c r="I439" s="195"/>
      <c r="J439" s="195"/>
      <c r="K439" s="195"/>
      <c r="L439" s="195"/>
      <c r="M439" s="195"/>
      <c r="N439" s="195"/>
      <c r="O439" s="195"/>
      <c r="P439" s="195"/>
      <c r="Q439" s="195"/>
      <c r="R439" s="85"/>
    </row>
    <row r="440" spans="1:18" x14ac:dyDescent="0.25">
      <c r="A440" s="195"/>
      <c r="B440" s="195"/>
      <c r="C440" s="195"/>
      <c r="D440" s="195"/>
      <c r="E440" s="195"/>
      <c r="F440" s="195"/>
      <c r="G440" s="195"/>
      <c r="H440" s="195"/>
      <c r="I440" s="195"/>
      <c r="J440" s="195"/>
      <c r="K440" s="195"/>
      <c r="L440" s="195"/>
      <c r="M440" s="195"/>
      <c r="N440" s="195"/>
      <c r="O440" s="195"/>
      <c r="P440" s="195"/>
      <c r="Q440" s="195"/>
      <c r="R440" s="85"/>
    </row>
    <row r="441" spans="1:18" x14ac:dyDescent="0.25">
      <c r="A441" s="195"/>
      <c r="B441" s="195"/>
      <c r="C441" s="195"/>
      <c r="D441" s="195"/>
      <c r="E441" s="195"/>
      <c r="F441" s="195"/>
      <c r="G441" s="195"/>
      <c r="H441" s="195"/>
      <c r="I441" s="195"/>
      <c r="J441" s="195"/>
      <c r="K441" s="195"/>
      <c r="L441" s="195"/>
      <c r="M441" s="195"/>
      <c r="N441" s="195"/>
      <c r="O441" s="195"/>
      <c r="P441" s="195"/>
      <c r="Q441" s="195"/>
      <c r="R441" s="85"/>
    </row>
    <row r="442" spans="1:18" x14ac:dyDescent="0.25">
      <c r="A442" s="195"/>
      <c r="B442" s="195"/>
      <c r="C442" s="195"/>
      <c r="D442" s="195"/>
      <c r="E442" s="195"/>
      <c r="F442" s="195"/>
      <c r="G442" s="195"/>
      <c r="H442" s="195"/>
      <c r="I442" s="195"/>
      <c r="J442" s="195"/>
      <c r="K442" s="195"/>
      <c r="L442" s="195"/>
      <c r="M442" s="195"/>
      <c r="N442" s="195"/>
      <c r="O442" s="195"/>
      <c r="P442" s="195"/>
      <c r="Q442" s="195"/>
      <c r="R442" s="85"/>
    </row>
    <row r="443" spans="1:18" x14ac:dyDescent="0.25">
      <c r="A443" s="195"/>
      <c r="B443" s="195"/>
      <c r="C443" s="195"/>
      <c r="D443" s="195"/>
      <c r="E443" s="195"/>
      <c r="F443" s="195"/>
      <c r="G443" s="195"/>
      <c r="H443" s="195"/>
      <c r="I443" s="195"/>
      <c r="J443" s="195"/>
      <c r="K443" s="195"/>
      <c r="L443" s="195"/>
      <c r="M443" s="195"/>
      <c r="N443" s="195"/>
      <c r="O443" s="195"/>
      <c r="P443" s="195"/>
      <c r="Q443" s="195"/>
      <c r="R443" s="85"/>
    </row>
    <row r="444" spans="1:18" x14ac:dyDescent="0.25">
      <c r="A444" s="195"/>
      <c r="B444" s="195"/>
      <c r="C444" s="195"/>
      <c r="D444" s="195"/>
      <c r="E444" s="195"/>
      <c r="F444" s="195"/>
      <c r="G444" s="195"/>
      <c r="H444" s="195"/>
      <c r="I444" s="195"/>
      <c r="J444" s="195"/>
      <c r="K444" s="195"/>
      <c r="L444" s="195"/>
      <c r="M444" s="195"/>
      <c r="N444" s="195"/>
      <c r="O444" s="195"/>
      <c r="P444" s="195"/>
      <c r="Q444" s="195"/>
      <c r="R444" s="85"/>
    </row>
    <row r="445" spans="1:18" x14ac:dyDescent="0.25">
      <c r="A445" s="195"/>
      <c r="B445" s="195"/>
      <c r="C445" s="195"/>
      <c r="D445" s="195"/>
      <c r="E445" s="195"/>
      <c r="F445" s="195"/>
      <c r="G445" s="195"/>
      <c r="H445" s="195"/>
      <c r="I445" s="195"/>
      <c r="J445" s="195"/>
      <c r="K445" s="195"/>
      <c r="L445" s="195"/>
      <c r="M445" s="195"/>
      <c r="N445" s="195"/>
      <c r="O445" s="195"/>
      <c r="P445" s="195"/>
      <c r="Q445" s="195"/>
      <c r="R445" s="85"/>
    </row>
    <row r="446" spans="1:18" ht="31.5" customHeight="1" x14ac:dyDescent="0.25">
      <c r="A446" s="290" t="s">
        <v>731</v>
      </c>
      <c r="B446" s="291"/>
      <c r="C446" s="291"/>
      <c r="D446" s="291"/>
      <c r="E446" s="291"/>
      <c r="F446" s="291"/>
      <c r="G446" s="291"/>
      <c r="H446" s="291"/>
      <c r="I446" s="291"/>
      <c r="J446" s="291"/>
      <c r="K446" s="291"/>
      <c r="L446" s="291"/>
      <c r="M446" s="291"/>
      <c r="N446" s="291"/>
      <c r="O446" s="291"/>
      <c r="P446" s="291"/>
      <c r="Q446" s="291"/>
      <c r="R446" s="292"/>
    </row>
    <row r="447" spans="1:18" ht="31.5" customHeight="1" x14ac:dyDescent="0.25">
      <c r="A447" s="291"/>
      <c r="B447" s="291"/>
      <c r="C447" s="291"/>
      <c r="D447" s="291"/>
      <c r="E447" s="291"/>
      <c r="F447" s="291"/>
      <c r="G447" s="291"/>
      <c r="H447" s="291"/>
      <c r="I447" s="291"/>
      <c r="J447" s="291"/>
      <c r="K447" s="291"/>
      <c r="L447" s="291"/>
      <c r="M447" s="291"/>
      <c r="N447" s="291"/>
      <c r="O447" s="291"/>
      <c r="P447" s="291"/>
      <c r="Q447" s="291"/>
      <c r="R447" s="292"/>
    </row>
    <row r="448" spans="1:18" ht="31.5" customHeight="1" x14ac:dyDescent="0.25">
      <c r="A448" s="291"/>
      <c r="B448" s="291"/>
      <c r="C448" s="291"/>
      <c r="D448" s="291"/>
      <c r="E448" s="291"/>
      <c r="F448" s="291"/>
      <c r="G448" s="291"/>
      <c r="H448" s="291"/>
      <c r="I448" s="291"/>
      <c r="J448" s="291"/>
      <c r="K448" s="291"/>
      <c r="L448" s="291"/>
      <c r="M448" s="291"/>
      <c r="N448" s="291"/>
      <c r="O448" s="291"/>
      <c r="P448" s="291"/>
      <c r="Q448" s="291"/>
      <c r="R448" s="292"/>
    </row>
    <row r="449" spans="1:18" ht="50.25" customHeight="1" x14ac:dyDescent="0.25">
      <c r="A449" s="291"/>
      <c r="B449" s="291"/>
      <c r="C449" s="291"/>
      <c r="D449" s="291"/>
      <c r="E449" s="291"/>
      <c r="F449" s="291"/>
      <c r="G449" s="291"/>
      <c r="H449" s="291"/>
      <c r="I449" s="291"/>
      <c r="J449" s="291"/>
      <c r="K449" s="291"/>
      <c r="L449" s="291"/>
      <c r="M449" s="291"/>
      <c r="N449" s="291"/>
      <c r="O449" s="291"/>
      <c r="P449" s="291"/>
      <c r="Q449" s="291"/>
      <c r="R449" s="292"/>
    </row>
    <row r="450" spans="1:18" ht="31.5" customHeight="1" x14ac:dyDescent="0.25">
      <c r="A450" s="195"/>
      <c r="B450" s="195"/>
      <c r="C450" s="195"/>
      <c r="D450" s="195"/>
      <c r="E450" s="195"/>
      <c r="F450" s="195"/>
      <c r="G450" s="195"/>
      <c r="H450" s="195"/>
      <c r="I450" s="195"/>
      <c r="J450" s="195"/>
      <c r="K450" s="195"/>
      <c r="L450" s="195"/>
      <c r="M450" s="195"/>
      <c r="N450" s="195"/>
      <c r="O450" s="195"/>
      <c r="P450" s="195"/>
      <c r="Q450" s="195"/>
      <c r="R450" s="85"/>
    </row>
    <row r="451" spans="1:18" ht="31.5" customHeight="1" x14ac:dyDescent="0.25">
      <c r="A451" s="195"/>
      <c r="B451" s="195"/>
      <c r="C451" s="195"/>
      <c r="D451" s="195"/>
      <c r="E451" s="195"/>
      <c r="F451" s="195"/>
      <c r="G451" s="195"/>
      <c r="H451" s="195"/>
      <c r="I451" s="195"/>
      <c r="J451" s="195"/>
      <c r="K451" s="195"/>
      <c r="L451" s="195"/>
      <c r="M451" s="195"/>
      <c r="N451" s="195"/>
      <c r="O451" s="195"/>
      <c r="P451" s="195"/>
      <c r="Q451" s="195"/>
      <c r="R451" s="85"/>
    </row>
    <row r="452" spans="1:18" x14ac:dyDescent="0.25">
      <c r="A452" s="195"/>
      <c r="B452" s="195"/>
      <c r="C452" s="195"/>
      <c r="D452" s="195"/>
      <c r="E452" s="195"/>
      <c r="F452" s="195"/>
      <c r="G452" s="195"/>
      <c r="H452" s="195"/>
      <c r="I452" s="195"/>
      <c r="J452" s="195"/>
      <c r="K452" s="195"/>
      <c r="L452" s="195"/>
      <c r="M452" s="195"/>
      <c r="N452" s="195"/>
      <c r="O452" s="195"/>
      <c r="P452" s="195"/>
      <c r="Q452" s="195"/>
      <c r="R452" s="85"/>
    </row>
    <row r="453" spans="1:18" x14ac:dyDescent="0.25">
      <c r="A453" s="195"/>
      <c r="B453" s="195"/>
      <c r="C453" s="195"/>
      <c r="D453" s="195"/>
      <c r="E453" s="195"/>
      <c r="F453" s="195"/>
      <c r="G453" s="195"/>
      <c r="H453" s="195"/>
      <c r="I453" s="195"/>
      <c r="J453" s="195"/>
      <c r="K453" s="195"/>
      <c r="L453" s="195"/>
      <c r="M453" s="195"/>
      <c r="N453" s="195"/>
      <c r="O453" s="195"/>
      <c r="P453" s="195"/>
      <c r="Q453" s="195"/>
      <c r="R453" s="85"/>
    </row>
    <row r="454" spans="1:18" x14ac:dyDescent="0.25">
      <c r="A454" s="195"/>
      <c r="B454" s="195"/>
      <c r="C454" s="195"/>
      <c r="D454" s="195"/>
      <c r="E454" s="195"/>
      <c r="F454" s="195"/>
      <c r="G454" s="195"/>
      <c r="H454" s="195"/>
      <c r="I454" s="195"/>
      <c r="J454" s="195"/>
      <c r="K454" s="195"/>
      <c r="L454" s="195"/>
      <c r="M454" s="195"/>
      <c r="N454" s="195"/>
      <c r="O454" s="195"/>
      <c r="P454" s="195"/>
      <c r="Q454" s="195"/>
      <c r="R454" s="85"/>
    </row>
    <row r="455" spans="1:18" x14ac:dyDescent="0.25">
      <c r="A455" s="195"/>
      <c r="B455" s="195"/>
      <c r="C455" s="195"/>
      <c r="D455" s="195"/>
      <c r="E455" s="195"/>
      <c r="F455" s="195"/>
      <c r="G455" s="195"/>
      <c r="H455" s="195"/>
      <c r="I455" s="195"/>
      <c r="J455" s="195"/>
      <c r="K455" s="195"/>
      <c r="L455" s="195"/>
      <c r="M455" s="195"/>
      <c r="N455" s="195"/>
      <c r="O455" s="195"/>
      <c r="P455" s="195"/>
      <c r="Q455" s="195"/>
      <c r="R455" s="85"/>
    </row>
    <row r="456" spans="1:18" x14ac:dyDescent="0.25">
      <c r="A456" s="195"/>
      <c r="B456" s="195"/>
      <c r="C456" s="195"/>
      <c r="D456" s="195"/>
      <c r="E456" s="195"/>
      <c r="F456" s="195"/>
      <c r="G456" s="195"/>
      <c r="H456" s="195"/>
      <c r="I456" s="195"/>
      <c r="J456" s="195"/>
      <c r="K456" s="195"/>
      <c r="L456" s="195"/>
      <c r="M456" s="195"/>
      <c r="N456" s="195"/>
      <c r="O456" s="195"/>
      <c r="P456" s="195"/>
      <c r="Q456" s="195"/>
      <c r="R456" s="85"/>
    </row>
    <row r="457" spans="1:18" x14ac:dyDescent="0.25">
      <c r="A457" s="195"/>
      <c r="B457" s="195"/>
      <c r="C457" s="195"/>
      <c r="D457" s="195"/>
      <c r="E457" s="195"/>
      <c r="F457" s="195"/>
      <c r="G457" s="195"/>
      <c r="H457" s="195"/>
      <c r="I457" s="195"/>
      <c r="J457" s="195"/>
      <c r="K457" s="195"/>
      <c r="L457" s="195"/>
      <c r="M457" s="195"/>
      <c r="N457" s="195"/>
      <c r="O457" s="195"/>
      <c r="P457" s="195"/>
      <c r="Q457" s="195"/>
      <c r="R457" s="85"/>
    </row>
    <row r="458" spans="1:18" x14ac:dyDescent="0.25">
      <c r="A458" s="195"/>
      <c r="B458" s="195"/>
      <c r="C458" s="195"/>
      <c r="D458" s="195"/>
      <c r="E458" s="195"/>
      <c r="F458" s="195"/>
      <c r="G458" s="195"/>
      <c r="H458" s="195"/>
      <c r="I458" s="195"/>
      <c r="J458" s="195"/>
      <c r="K458" s="195"/>
      <c r="L458" s="195"/>
      <c r="M458" s="195"/>
      <c r="N458" s="195"/>
      <c r="O458" s="195"/>
      <c r="P458" s="195"/>
      <c r="Q458" s="195"/>
      <c r="R458" s="85"/>
    </row>
    <row r="459" spans="1:18" x14ac:dyDescent="0.25">
      <c r="A459" s="195"/>
      <c r="B459" s="195"/>
      <c r="C459" s="195"/>
      <c r="D459" s="195"/>
      <c r="E459" s="195"/>
      <c r="F459" s="195"/>
      <c r="G459" s="195"/>
      <c r="H459" s="195"/>
      <c r="I459" s="195"/>
      <c r="J459" s="195"/>
      <c r="K459" s="195"/>
      <c r="L459" s="195"/>
      <c r="M459" s="195"/>
      <c r="N459" s="195"/>
      <c r="O459" s="195"/>
      <c r="P459" s="195"/>
      <c r="Q459" s="195"/>
      <c r="R459" s="85"/>
    </row>
    <row r="460" spans="1:18" x14ac:dyDescent="0.25">
      <c r="A460" s="195"/>
      <c r="B460" s="195"/>
      <c r="C460" s="195"/>
      <c r="D460" s="195"/>
      <c r="E460" s="195"/>
      <c r="F460" s="195"/>
      <c r="G460" s="195"/>
      <c r="H460" s="195"/>
      <c r="I460" s="195"/>
      <c r="J460" s="195"/>
      <c r="K460" s="195"/>
      <c r="L460" s="195"/>
      <c r="M460" s="195"/>
      <c r="N460" s="195"/>
      <c r="O460" s="195"/>
      <c r="P460" s="195"/>
      <c r="Q460" s="195"/>
      <c r="R460" s="85"/>
    </row>
    <row r="461" spans="1:18" x14ac:dyDescent="0.25">
      <c r="A461" s="195"/>
      <c r="B461" s="195"/>
      <c r="C461" s="195"/>
      <c r="D461" s="195"/>
      <c r="E461" s="195"/>
      <c r="F461" s="195"/>
      <c r="G461" s="195"/>
      <c r="H461" s="195"/>
      <c r="I461" s="195"/>
      <c r="J461" s="195"/>
      <c r="K461" s="195"/>
      <c r="L461" s="195"/>
      <c r="M461" s="195"/>
      <c r="N461" s="195"/>
      <c r="O461" s="195"/>
      <c r="P461" s="195"/>
      <c r="Q461" s="195"/>
      <c r="R461" s="85"/>
    </row>
    <row r="462" spans="1:18" x14ac:dyDescent="0.25">
      <c r="A462" s="195"/>
      <c r="B462" s="195"/>
      <c r="C462" s="195"/>
      <c r="D462" s="195"/>
      <c r="E462" s="195"/>
      <c r="F462" s="195"/>
      <c r="G462" s="195"/>
      <c r="H462" s="195"/>
      <c r="I462" s="195"/>
      <c r="J462" s="195"/>
      <c r="K462" s="195"/>
      <c r="L462" s="195"/>
      <c r="M462" s="195"/>
      <c r="N462" s="195"/>
      <c r="O462" s="195"/>
      <c r="P462" s="195"/>
      <c r="Q462" s="195"/>
      <c r="R462" s="85"/>
    </row>
    <row r="463" spans="1:18" x14ac:dyDescent="0.25">
      <c r="A463" s="195"/>
      <c r="B463" s="195"/>
      <c r="C463" s="195"/>
      <c r="D463" s="195"/>
      <c r="E463" s="195"/>
      <c r="F463" s="195"/>
      <c r="G463" s="195"/>
      <c r="H463" s="195"/>
      <c r="I463" s="195"/>
      <c r="J463" s="195"/>
      <c r="K463" s="195"/>
      <c r="L463" s="195"/>
      <c r="M463" s="195"/>
      <c r="N463" s="195"/>
      <c r="O463" s="195"/>
      <c r="P463" s="195"/>
      <c r="Q463" s="195"/>
      <c r="R463" s="85"/>
    </row>
    <row r="464" spans="1:18" x14ac:dyDescent="0.25">
      <c r="A464" s="195"/>
      <c r="B464" s="195"/>
      <c r="C464" s="195"/>
      <c r="D464" s="195"/>
      <c r="E464" s="195"/>
      <c r="F464" s="195"/>
      <c r="G464" s="195"/>
      <c r="H464" s="195"/>
      <c r="I464" s="195"/>
      <c r="J464" s="195"/>
      <c r="K464" s="195"/>
      <c r="L464" s="195"/>
      <c r="M464" s="195"/>
      <c r="N464" s="195"/>
      <c r="O464" s="195"/>
      <c r="P464" s="195"/>
      <c r="Q464" s="195"/>
      <c r="R464" s="85"/>
    </row>
    <row r="465" spans="1:18" x14ac:dyDescent="0.25">
      <c r="A465" s="195"/>
      <c r="B465" s="195"/>
      <c r="C465" s="195"/>
      <c r="D465" s="195"/>
      <c r="E465" s="195"/>
      <c r="F465" s="195"/>
      <c r="G465" s="195"/>
      <c r="H465" s="195"/>
      <c r="I465" s="195"/>
      <c r="J465" s="195"/>
      <c r="K465" s="195"/>
      <c r="L465" s="195"/>
      <c r="M465" s="195"/>
      <c r="N465" s="195"/>
      <c r="O465" s="195"/>
      <c r="P465" s="195"/>
      <c r="Q465" s="195"/>
      <c r="R465" s="85"/>
    </row>
    <row r="466" spans="1:18" x14ac:dyDescent="0.25">
      <c r="A466" s="195"/>
      <c r="B466" s="195"/>
      <c r="C466" s="195"/>
      <c r="D466" s="195"/>
      <c r="E466" s="195"/>
      <c r="F466" s="195"/>
      <c r="G466" s="195"/>
      <c r="H466" s="195"/>
      <c r="I466" s="195"/>
      <c r="J466" s="195"/>
      <c r="K466" s="195"/>
      <c r="L466" s="195"/>
      <c r="M466" s="195"/>
      <c r="N466" s="195"/>
      <c r="O466" s="195"/>
      <c r="P466" s="195"/>
      <c r="Q466" s="195"/>
      <c r="R466" s="85"/>
    </row>
    <row r="467" spans="1:18" x14ac:dyDescent="0.25">
      <c r="A467" s="195"/>
      <c r="B467" s="195"/>
      <c r="C467" s="195"/>
      <c r="D467" s="195"/>
      <c r="E467" s="195"/>
      <c r="F467" s="195"/>
      <c r="G467" s="195"/>
      <c r="H467" s="195"/>
      <c r="I467" s="195"/>
      <c r="J467" s="195"/>
      <c r="K467" s="195"/>
      <c r="L467" s="195"/>
      <c r="M467" s="195"/>
      <c r="N467" s="195"/>
      <c r="O467" s="195"/>
      <c r="P467" s="195"/>
      <c r="Q467" s="195"/>
      <c r="R467" s="85"/>
    </row>
    <row r="468" spans="1:18" x14ac:dyDescent="0.25">
      <c r="A468" s="195"/>
      <c r="B468" s="195"/>
      <c r="C468" s="195"/>
      <c r="D468" s="195"/>
      <c r="E468" s="195"/>
      <c r="F468" s="195"/>
      <c r="G468" s="195"/>
      <c r="H468" s="195"/>
      <c r="I468" s="195"/>
      <c r="J468" s="195"/>
      <c r="K468" s="195"/>
      <c r="L468" s="195"/>
      <c r="M468" s="195"/>
      <c r="N468" s="195"/>
      <c r="O468" s="195"/>
      <c r="P468" s="195"/>
      <c r="Q468" s="195"/>
      <c r="R468" s="85"/>
    </row>
    <row r="469" spans="1:18" x14ac:dyDescent="0.25">
      <c r="A469" s="195"/>
      <c r="B469" s="195"/>
      <c r="C469" s="195"/>
      <c r="D469" s="195"/>
      <c r="E469" s="195"/>
      <c r="F469" s="195"/>
      <c r="G469" s="195"/>
      <c r="H469" s="195"/>
      <c r="I469" s="195"/>
      <c r="J469" s="195"/>
      <c r="K469" s="195"/>
      <c r="L469" s="195"/>
      <c r="M469" s="195"/>
      <c r="N469" s="195"/>
      <c r="O469" s="195"/>
      <c r="P469" s="195"/>
      <c r="Q469" s="195"/>
      <c r="R469" s="85"/>
    </row>
    <row r="470" spans="1:18" x14ac:dyDescent="0.25">
      <c r="A470" s="195"/>
      <c r="B470" s="195"/>
      <c r="C470" s="195"/>
      <c r="D470" s="195"/>
      <c r="E470" s="195"/>
      <c r="F470" s="195"/>
      <c r="G470" s="195"/>
      <c r="H470" s="195"/>
      <c r="I470" s="195"/>
      <c r="J470" s="195"/>
      <c r="K470" s="195"/>
      <c r="L470" s="195"/>
      <c r="M470" s="195"/>
      <c r="N470" s="195"/>
      <c r="O470" s="195"/>
      <c r="P470" s="195"/>
      <c r="Q470" s="195"/>
      <c r="R470" s="85"/>
    </row>
    <row r="471" spans="1:18" x14ac:dyDescent="0.25">
      <c r="A471" s="195"/>
      <c r="B471" s="195"/>
      <c r="C471" s="195"/>
      <c r="D471" s="195"/>
      <c r="E471" s="195"/>
      <c r="F471" s="195"/>
      <c r="G471" s="195"/>
      <c r="H471" s="195"/>
      <c r="I471" s="195"/>
      <c r="J471" s="195"/>
      <c r="K471" s="195"/>
      <c r="L471" s="195"/>
      <c r="M471" s="195"/>
      <c r="N471" s="195"/>
      <c r="O471" s="195"/>
      <c r="P471" s="195"/>
      <c r="Q471" s="195"/>
      <c r="R471" s="85"/>
    </row>
    <row r="472" spans="1:18" x14ac:dyDescent="0.25">
      <c r="A472" s="195"/>
      <c r="B472" s="195"/>
      <c r="C472" s="195"/>
      <c r="D472" s="195"/>
      <c r="E472" s="195"/>
      <c r="F472" s="195"/>
      <c r="G472" s="195"/>
      <c r="H472" s="195"/>
      <c r="I472" s="195"/>
      <c r="J472" s="195"/>
      <c r="K472" s="195"/>
      <c r="L472" s="195"/>
      <c r="M472" s="195"/>
      <c r="N472" s="195"/>
      <c r="O472" s="195"/>
      <c r="P472" s="195"/>
      <c r="Q472" s="195"/>
      <c r="R472" s="85"/>
    </row>
    <row r="473" spans="1:18" x14ac:dyDescent="0.25">
      <c r="A473" s="195"/>
      <c r="B473" s="195"/>
      <c r="C473" s="195"/>
      <c r="D473" s="195"/>
      <c r="E473" s="195"/>
      <c r="F473" s="195"/>
      <c r="G473" s="195"/>
      <c r="H473" s="195"/>
      <c r="I473" s="195"/>
      <c r="J473" s="195"/>
      <c r="K473" s="195"/>
      <c r="L473" s="195"/>
      <c r="M473" s="195"/>
      <c r="N473" s="195"/>
      <c r="O473" s="195"/>
      <c r="P473" s="195"/>
      <c r="Q473" s="195"/>
      <c r="R473" s="85"/>
    </row>
    <row r="474" spans="1:18" x14ac:dyDescent="0.25">
      <c r="A474" s="195"/>
      <c r="B474" s="195"/>
      <c r="C474" s="195"/>
      <c r="D474" s="195"/>
      <c r="E474" s="195"/>
      <c r="F474" s="195"/>
      <c r="G474" s="195"/>
      <c r="H474" s="195"/>
      <c r="I474" s="195"/>
      <c r="J474" s="195"/>
      <c r="K474" s="195"/>
      <c r="L474" s="195"/>
      <c r="M474" s="195"/>
      <c r="N474" s="195"/>
      <c r="O474" s="195"/>
      <c r="P474" s="195"/>
      <c r="Q474" s="195"/>
      <c r="R474" s="85"/>
    </row>
    <row r="475" spans="1:18" x14ac:dyDescent="0.25">
      <c r="A475" s="195"/>
      <c r="B475" s="195"/>
      <c r="C475" s="195"/>
      <c r="D475" s="195"/>
      <c r="E475" s="195"/>
      <c r="F475" s="195"/>
      <c r="G475" s="195"/>
      <c r="H475" s="195"/>
      <c r="I475" s="195"/>
      <c r="J475" s="195"/>
      <c r="K475" s="195"/>
      <c r="L475" s="195"/>
      <c r="M475" s="195"/>
      <c r="N475" s="195"/>
      <c r="O475" s="195"/>
      <c r="P475" s="195"/>
      <c r="Q475" s="195"/>
      <c r="R475" s="85"/>
    </row>
    <row r="476" spans="1:18" x14ac:dyDescent="0.25">
      <c r="A476" s="195"/>
      <c r="B476" s="195"/>
      <c r="C476" s="195"/>
      <c r="D476" s="195"/>
      <c r="E476" s="195"/>
      <c r="F476" s="195"/>
      <c r="G476" s="195"/>
      <c r="H476" s="195"/>
      <c r="I476" s="195"/>
      <c r="J476" s="195"/>
      <c r="K476" s="195"/>
      <c r="L476" s="195"/>
      <c r="M476" s="195"/>
      <c r="N476" s="195"/>
      <c r="O476" s="195"/>
      <c r="P476" s="195"/>
      <c r="Q476" s="195"/>
      <c r="R476" s="85"/>
    </row>
    <row r="477" spans="1:18" x14ac:dyDescent="0.25">
      <c r="A477" s="195"/>
      <c r="B477" s="195"/>
      <c r="C477" s="195"/>
      <c r="D477" s="195"/>
      <c r="E477" s="195"/>
      <c r="F477" s="195"/>
      <c r="G477" s="195"/>
      <c r="H477" s="195"/>
      <c r="I477" s="195"/>
      <c r="J477" s="195"/>
      <c r="K477" s="195"/>
      <c r="L477" s="195"/>
      <c r="M477" s="195"/>
      <c r="N477" s="195"/>
      <c r="O477" s="195"/>
      <c r="P477" s="195"/>
      <c r="Q477" s="195"/>
      <c r="R477" s="85"/>
    </row>
    <row r="478" spans="1:18" x14ac:dyDescent="0.25">
      <c r="A478" s="198"/>
      <c r="B478" s="198"/>
      <c r="C478" s="198"/>
      <c r="D478" s="198"/>
      <c r="E478" s="198"/>
      <c r="F478" s="198"/>
      <c r="G478" s="198"/>
      <c r="H478" s="198"/>
      <c r="I478" s="198"/>
      <c r="J478" s="198"/>
      <c r="K478" s="198"/>
      <c r="L478" s="198"/>
      <c r="M478" s="198"/>
      <c r="N478" s="198"/>
      <c r="O478" s="198"/>
      <c r="P478" s="198"/>
      <c r="Q478" s="198"/>
      <c r="R478" s="199"/>
    </row>
  </sheetData>
  <mergeCells count="32">
    <mergeCell ref="A11:R14"/>
    <mergeCell ref="A1:D3"/>
    <mergeCell ref="E1:R3"/>
    <mergeCell ref="A4:R4"/>
    <mergeCell ref="A5:R6"/>
    <mergeCell ref="A7:R10"/>
    <mergeCell ref="A129:R131"/>
    <mergeCell ref="A146:R155"/>
    <mergeCell ref="A174:R184"/>
    <mergeCell ref="A15:R18"/>
    <mergeCell ref="A42:R53"/>
    <mergeCell ref="A32:R36"/>
    <mergeCell ref="A55:R57"/>
    <mergeCell ref="A76:R86"/>
    <mergeCell ref="A96:R98"/>
    <mergeCell ref="A113:R117"/>
    <mergeCell ref="A304:R306"/>
    <mergeCell ref="A186:R207"/>
    <mergeCell ref="A225:R226"/>
    <mergeCell ref="A250:R251"/>
    <mergeCell ref="A265:R266"/>
    <mergeCell ref="A282:R283"/>
    <mergeCell ref="A284:R287"/>
    <mergeCell ref="A288:R295"/>
    <mergeCell ref="A296:R297"/>
    <mergeCell ref="A298:R300"/>
    <mergeCell ref="A301:R303"/>
    <mergeCell ref="A326:R328"/>
    <mergeCell ref="A378:R388"/>
    <mergeCell ref="A389:R389"/>
    <mergeCell ref="A416:R421"/>
    <mergeCell ref="A446:R44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3BB6-C415-46A6-9C3B-0840DD42F37F}">
  <dimension ref="A1:R55"/>
  <sheetViews>
    <sheetView zoomScale="80" zoomScaleNormal="80" workbookViewId="0">
      <selection sqref="A1:D3"/>
    </sheetView>
  </sheetViews>
  <sheetFormatPr baseColWidth="10" defaultRowHeight="15" x14ac:dyDescent="0.25"/>
  <sheetData>
    <row r="1" spans="1:18" ht="27.75" customHeight="1" x14ac:dyDescent="0.25">
      <c r="A1" s="269"/>
      <c r="B1" s="269"/>
      <c r="C1" s="269"/>
      <c r="D1" s="269"/>
      <c r="E1" s="304" t="s">
        <v>702</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25">
      <c r="A4" s="313" t="s">
        <v>704</v>
      </c>
      <c r="B4" s="314"/>
      <c r="C4" s="314"/>
      <c r="D4" s="314"/>
      <c r="E4" s="314"/>
      <c r="F4" s="314"/>
      <c r="G4" s="314"/>
      <c r="H4" s="314"/>
      <c r="I4" s="314"/>
      <c r="J4" s="314"/>
      <c r="K4" s="314"/>
      <c r="L4" s="314"/>
      <c r="M4" s="314"/>
      <c r="N4" s="314"/>
      <c r="O4" s="314"/>
      <c r="P4" s="314"/>
      <c r="Q4" s="314"/>
      <c r="R4" s="314"/>
    </row>
    <row r="5" spans="1:18" x14ac:dyDescent="0.25">
      <c r="A5" s="299" t="s">
        <v>732</v>
      </c>
      <c r="B5" s="288"/>
      <c r="C5" s="288"/>
      <c r="D5" s="288"/>
      <c r="E5" s="288"/>
      <c r="F5" s="288"/>
      <c r="G5" s="288"/>
      <c r="H5" s="288"/>
      <c r="I5" s="288"/>
      <c r="J5" s="288"/>
      <c r="K5" s="288"/>
      <c r="L5" s="288"/>
      <c r="M5" s="288"/>
      <c r="N5" s="288"/>
      <c r="O5" s="288"/>
      <c r="P5" s="288"/>
      <c r="Q5" s="288"/>
      <c r="R5" s="289"/>
    </row>
    <row r="6" spans="1:18" ht="17.25" customHeight="1" x14ac:dyDescent="0.25">
      <c r="A6" s="288"/>
      <c r="B6" s="288"/>
      <c r="C6" s="288"/>
      <c r="D6" s="288"/>
      <c r="E6" s="288"/>
      <c r="F6" s="288"/>
      <c r="G6" s="288"/>
      <c r="H6" s="288"/>
      <c r="I6" s="288"/>
      <c r="J6" s="288"/>
      <c r="K6" s="288"/>
      <c r="L6" s="288"/>
      <c r="M6" s="288"/>
      <c r="N6" s="288"/>
      <c r="O6" s="288"/>
      <c r="P6" s="288"/>
      <c r="Q6" s="288"/>
      <c r="R6" s="289"/>
    </row>
    <row r="7" spans="1:18" x14ac:dyDescent="0.25">
      <c r="A7" s="299" t="s">
        <v>733</v>
      </c>
      <c r="B7" s="288"/>
      <c r="C7" s="288"/>
      <c r="D7" s="288"/>
      <c r="E7" s="288"/>
      <c r="F7" s="288"/>
      <c r="G7" s="288"/>
      <c r="H7" s="288"/>
      <c r="I7" s="288"/>
      <c r="J7" s="288"/>
      <c r="K7" s="288"/>
      <c r="L7" s="288"/>
      <c r="M7" s="288"/>
      <c r="N7" s="288"/>
      <c r="O7" s="288"/>
      <c r="P7" s="288"/>
      <c r="Q7" s="288"/>
      <c r="R7" s="289"/>
    </row>
    <row r="8" spans="1:18" x14ac:dyDescent="0.25">
      <c r="A8" s="288"/>
      <c r="B8" s="288"/>
      <c r="C8" s="288"/>
      <c r="D8" s="288"/>
      <c r="E8" s="288"/>
      <c r="F8" s="288"/>
      <c r="G8" s="288"/>
      <c r="H8" s="288"/>
      <c r="I8" s="288"/>
      <c r="J8" s="288"/>
      <c r="K8" s="288"/>
      <c r="L8" s="288"/>
      <c r="M8" s="288"/>
      <c r="N8" s="288"/>
      <c r="O8" s="288"/>
      <c r="P8" s="288"/>
      <c r="Q8" s="288"/>
      <c r="R8" s="289"/>
    </row>
    <row r="9" spans="1:18" ht="9" customHeight="1" x14ac:dyDescent="0.25">
      <c r="A9" s="288"/>
      <c r="B9" s="288"/>
      <c r="C9" s="288"/>
      <c r="D9" s="288"/>
      <c r="E9" s="288"/>
      <c r="F9" s="288"/>
      <c r="G9" s="288"/>
      <c r="H9" s="288"/>
      <c r="I9" s="288"/>
      <c r="J9" s="288"/>
      <c r="K9" s="288"/>
      <c r="L9" s="288"/>
      <c r="M9" s="288"/>
      <c r="N9" s="288"/>
      <c r="O9" s="288"/>
      <c r="P9" s="288"/>
      <c r="Q9" s="288"/>
      <c r="R9" s="289"/>
    </row>
    <row r="10" spans="1:18" ht="52.5" customHeight="1" x14ac:dyDescent="0.25">
      <c r="A10" s="288"/>
      <c r="B10" s="288"/>
      <c r="C10" s="288"/>
      <c r="D10" s="288"/>
      <c r="E10" s="288"/>
      <c r="F10" s="288"/>
      <c r="G10" s="288"/>
      <c r="H10" s="288"/>
      <c r="I10" s="288"/>
      <c r="J10" s="288"/>
      <c r="K10" s="288"/>
      <c r="L10" s="288"/>
      <c r="M10" s="288"/>
      <c r="N10" s="288"/>
      <c r="O10" s="288"/>
      <c r="P10" s="288"/>
      <c r="Q10" s="288"/>
      <c r="R10" s="289"/>
    </row>
    <row r="11" spans="1:18" ht="22.5" customHeight="1" x14ac:dyDescent="0.25">
      <c r="A11" s="458" t="s">
        <v>734</v>
      </c>
      <c r="B11" s="299"/>
      <c r="C11" s="299"/>
      <c r="D11" s="299"/>
      <c r="E11" s="299"/>
      <c r="F11" s="299"/>
      <c r="G11" s="299"/>
      <c r="H11" s="299"/>
      <c r="I11" s="299"/>
      <c r="J11" s="299"/>
      <c r="K11" s="299"/>
      <c r="L11" s="299"/>
      <c r="M11" s="299"/>
      <c r="N11" s="299"/>
      <c r="O11" s="299"/>
      <c r="P11" s="299"/>
      <c r="Q11" s="299"/>
      <c r="R11" s="300"/>
    </row>
    <row r="12" spans="1:18" ht="20.25" customHeight="1" x14ac:dyDescent="0.25">
      <c r="A12" s="458"/>
      <c r="B12" s="299"/>
      <c r="C12" s="299"/>
      <c r="D12" s="299"/>
      <c r="E12" s="299"/>
      <c r="F12" s="299"/>
      <c r="G12" s="299"/>
      <c r="H12" s="299"/>
      <c r="I12" s="299"/>
      <c r="J12" s="299"/>
      <c r="K12" s="299"/>
      <c r="L12" s="299"/>
      <c r="M12" s="299"/>
      <c r="N12" s="299"/>
      <c r="O12" s="299"/>
      <c r="P12" s="299"/>
      <c r="Q12" s="299"/>
      <c r="R12" s="300"/>
    </row>
    <row r="13" spans="1:18" ht="36" customHeight="1" x14ac:dyDescent="0.25">
      <c r="A13" s="459"/>
      <c r="B13" s="460"/>
      <c r="C13" s="460"/>
      <c r="D13" s="460"/>
      <c r="E13" s="460"/>
      <c r="F13" s="460"/>
      <c r="G13" s="460"/>
      <c r="H13" s="460"/>
      <c r="I13" s="460"/>
      <c r="J13" s="460"/>
      <c r="K13" s="460"/>
      <c r="L13" s="460"/>
      <c r="M13" s="460"/>
      <c r="N13" s="460"/>
      <c r="O13" s="460"/>
      <c r="P13" s="460"/>
      <c r="Q13" s="460"/>
      <c r="R13" s="461"/>
    </row>
    <row r="14" spans="1:18" ht="42" customHeight="1" x14ac:dyDescent="0.25">
      <c r="A14" s="296" t="s">
        <v>735</v>
      </c>
      <c r="B14" s="297"/>
      <c r="C14" s="297"/>
      <c r="D14" s="297"/>
      <c r="E14" s="297"/>
      <c r="F14" s="297"/>
      <c r="G14" s="297"/>
      <c r="H14" s="297"/>
      <c r="I14" s="297"/>
      <c r="J14" s="297"/>
      <c r="K14" s="297"/>
      <c r="L14" s="297"/>
      <c r="M14" s="297"/>
      <c r="N14" s="297"/>
      <c r="O14" s="297"/>
      <c r="P14" s="297"/>
      <c r="Q14" s="297"/>
      <c r="R14" s="298"/>
    </row>
    <row r="15" spans="1:18" ht="15" customHeight="1" x14ac:dyDescent="0.25">
      <c r="A15" s="288"/>
      <c r="B15" s="288"/>
      <c r="C15" s="288"/>
      <c r="D15" s="288"/>
      <c r="E15" s="288"/>
      <c r="F15" s="288"/>
      <c r="G15" s="288"/>
      <c r="H15" s="288"/>
      <c r="I15" s="288"/>
      <c r="J15" s="288"/>
      <c r="K15" s="288"/>
      <c r="L15" s="288"/>
      <c r="M15" s="288"/>
      <c r="N15" s="288"/>
      <c r="O15" s="288"/>
      <c r="P15" s="288"/>
      <c r="Q15" s="288"/>
      <c r="R15" s="289"/>
    </row>
    <row r="16" spans="1:18" ht="15" customHeight="1" x14ac:dyDescent="0.25">
      <c r="A16" s="288"/>
      <c r="B16" s="288"/>
      <c r="C16" s="288"/>
      <c r="D16" s="288"/>
      <c r="E16" s="288"/>
      <c r="F16" s="288"/>
      <c r="G16" s="288"/>
      <c r="H16" s="288"/>
      <c r="I16" s="288"/>
      <c r="J16" s="288"/>
      <c r="K16" s="288"/>
      <c r="L16" s="288"/>
      <c r="M16" s="288"/>
      <c r="N16" s="288"/>
      <c r="O16" s="288"/>
      <c r="P16" s="288"/>
      <c r="Q16" s="288"/>
      <c r="R16" s="289"/>
    </row>
    <row r="17" spans="1:18" ht="15" customHeight="1" x14ac:dyDescent="0.25">
      <c r="A17" s="288"/>
      <c r="B17" s="288"/>
      <c r="C17" s="288"/>
      <c r="D17" s="288"/>
      <c r="E17" s="288"/>
      <c r="F17" s="288"/>
      <c r="G17" s="288"/>
      <c r="H17" s="288"/>
      <c r="I17" s="288"/>
      <c r="J17" s="288"/>
      <c r="K17" s="288"/>
      <c r="L17" s="288"/>
      <c r="M17" s="288"/>
      <c r="N17" s="288"/>
      <c r="O17" s="288"/>
      <c r="P17" s="288"/>
      <c r="Q17" s="288"/>
      <c r="R17" s="289"/>
    </row>
    <row r="18" spans="1:18" ht="15" customHeight="1" x14ac:dyDescent="0.25">
      <c r="A18" s="288"/>
      <c r="B18" s="288"/>
      <c r="C18" s="288"/>
      <c r="D18" s="288"/>
      <c r="E18" s="288"/>
      <c r="F18" s="288"/>
      <c r="G18" s="288"/>
      <c r="H18" s="288"/>
      <c r="I18" s="288"/>
      <c r="J18" s="288"/>
      <c r="K18" s="288"/>
      <c r="L18" s="288"/>
      <c r="M18" s="288"/>
      <c r="N18" s="288"/>
      <c r="O18" s="288"/>
      <c r="P18" s="288"/>
      <c r="Q18" s="288"/>
      <c r="R18" s="289"/>
    </row>
    <row r="19" spans="1:18" x14ac:dyDescent="0.25">
      <c r="A19" s="288"/>
      <c r="B19" s="288"/>
      <c r="C19" s="288"/>
      <c r="D19" s="288"/>
      <c r="E19" s="288"/>
      <c r="F19" s="288"/>
      <c r="G19" s="288"/>
      <c r="H19" s="288"/>
      <c r="I19" s="288"/>
      <c r="J19" s="288"/>
      <c r="K19" s="288"/>
      <c r="L19" s="288"/>
      <c r="M19" s="288"/>
      <c r="N19" s="288"/>
      <c r="O19" s="288"/>
      <c r="P19" s="288"/>
      <c r="Q19" s="288"/>
      <c r="R19" s="289"/>
    </row>
    <row r="20" spans="1:18" ht="15" customHeight="1" x14ac:dyDescent="0.25">
      <c r="A20" s="288"/>
      <c r="B20" s="288"/>
      <c r="C20" s="288"/>
      <c r="D20" s="288"/>
      <c r="E20" s="288"/>
      <c r="F20" s="288"/>
      <c r="G20" s="288"/>
      <c r="H20" s="288"/>
      <c r="I20" s="288"/>
      <c r="J20" s="288"/>
      <c r="K20" s="288"/>
      <c r="L20" s="288"/>
      <c r="M20" s="288"/>
      <c r="N20" s="288"/>
      <c r="O20" s="288"/>
      <c r="P20" s="288"/>
      <c r="Q20" s="288"/>
      <c r="R20" s="289"/>
    </row>
    <row r="21" spans="1:18" ht="15" customHeight="1" x14ac:dyDescent="0.25">
      <c r="A21" s="456" t="s">
        <v>736</v>
      </c>
      <c r="B21" s="456"/>
      <c r="C21" s="456"/>
      <c r="D21" s="456"/>
      <c r="E21" s="456"/>
      <c r="F21" s="456"/>
      <c r="G21" s="456"/>
      <c r="H21" s="456"/>
      <c r="I21" s="456"/>
      <c r="J21" s="456"/>
      <c r="K21" s="456"/>
      <c r="L21" s="456"/>
      <c r="M21" s="456"/>
      <c r="N21" s="456"/>
      <c r="O21" s="456"/>
      <c r="P21" s="456"/>
      <c r="Q21" s="456"/>
      <c r="R21" s="457"/>
    </row>
    <row r="22" spans="1:18" ht="15" customHeight="1" x14ac:dyDescent="0.25">
      <c r="A22" s="456"/>
      <c r="B22" s="456"/>
      <c r="C22" s="456"/>
      <c r="D22" s="456"/>
      <c r="E22" s="456"/>
      <c r="F22" s="456"/>
      <c r="G22" s="456"/>
      <c r="H22" s="456"/>
      <c r="I22" s="456"/>
      <c r="J22" s="456"/>
      <c r="K22" s="456"/>
      <c r="L22" s="456"/>
      <c r="M22" s="456"/>
      <c r="N22" s="456"/>
      <c r="O22" s="456"/>
      <c r="P22" s="456"/>
      <c r="Q22" s="456"/>
      <c r="R22" s="457"/>
    </row>
    <row r="23" spans="1:18" ht="15" customHeight="1" x14ac:dyDescent="0.3">
      <c r="A23" s="206"/>
      <c r="B23" s="206"/>
      <c r="C23" s="206"/>
      <c r="D23" s="206"/>
      <c r="E23" s="206"/>
      <c r="F23" s="206"/>
      <c r="G23" s="206"/>
      <c r="H23" s="206"/>
      <c r="I23" s="206"/>
      <c r="J23" s="206"/>
      <c r="K23" s="206"/>
      <c r="L23" s="206"/>
      <c r="M23" s="206"/>
      <c r="N23" s="206"/>
      <c r="O23" s="206"/>
      <c r="P23" s="206"/>
      <c r="Q23" s="206"/>
      <c r="R23" s="207"/>
    </row>
    <row r="24" spans="1:18" ht="15" customHeight="1" x14ac:dyDescent="0.3">
      <c r="A24" s="206"/>
      <c r="B24" s="206"/>
      <c r="C24" s="206"/>
      <c r="D24" s="206"/>
      <c r="E24" s="206"/>
      <c r="F24" s="206"/>
      <c r="G24" s="206"/>
      <c r="H24" s="206"/>
      <c r="I24" s="206"/>
      <c r="J24" s="206"/>
      <c r="K24" s="206"/>
      <c r="L24" s="206"/>
      <c r="M24" s="206"/>
      <c r="N24" s="206"/>
      <c r="O24" s="206"/>
      <c r="P24" s="206"/>
      <c r="Q24" s="206"/>
      <c r="R24" s="207"/>
    </row>
    <row r="25" spans="1:18" ht="15" customHeight="1" x14ac:dyDescent="0.3">
      <c r="A25" s="206"/>
      <c r="B25" s="206"/>
      <c r="C25" s="206"/>
      <c r="D25" s="206"/>
      <c r="E25" s="206"/>
      <c r="F25" s="206"/>
      <c r="G25" s="206"/>
      <c r="H25" s="206"/>
      <c r="I25" s="206"/>
      <c r="J25" s="206"/>
      <c r="K25" s="206"/>
      <c r="L25" s="206"/>
      <c r="M25" s="206"/>
      <c r="N25" s="206"/>
      <c r="O25" s="206"/>
      <c r="P25" s="206"/>
      <c r="Q25" s="206"/>
      <c r="R25" s="207"/>
    </row>
    <row r="26" spans="1:18" ht="15" customHeight="1" x14ac:dyDescent="0.3">
      <c r="A26" s="206"/>
      <c r="B26" s="206"/>
      <c r="C26" s="206"/>
      <c r="D26" s="206"/>
      <c r="E26" s="206"/>
      <c r="F26" s="206"/>
      <c r="G26" s="206"/>
      <c r="H26" s="206"/>
      <c r="I26" s="206"/>
      <c r="J26" s="206"/>
      <c r="K26" s="206"/>
      <c r="L26" s="206"/>
      <c r="M26" s="206"/>
      <c r="N26" s="206"/>
      <c r="O26" s="206"/>
      <c r="P26" s="206"/>
      <c r="Q26" s="206"/>
      <c r="R26" s="207"/>
    </row>
    <row r="27" spans="1:18" ht="15" customHeight="1" x14ac:dyDescent="0.3">
      <c r="A27" s="206"/>
      <c r="B27" s="206"/>
      <c r="C27" s="206"/>
      <c r="D27" s="206"/>
      <c r="E27" s="206"/>
      <c r="F27" s="206"/>
      <c r="G27" s="206"/>
      <c r="H27" s="206"/>
      <c r="I27" s="206"/>
      <c r="J27" s="206"/>
      <c r="K27" s="206"/>
      <c r="L27" s="206"/>
      <c r="M27" s="206"/>
      <c r="N27" s="206"/>
      <c r="O27" s="206"/>
      <c r="P27" s="206"/>
      <c r="Q27" s="206"/>
      <c r="R27" s="207"/>
    </row>
    <row r="28" spans="1:18" ht="15" customHeight="1" x14ac:dyDescent="0.3">
      <c r="A28" s="206"/>
      <c r="B28" s="206"/>
      <c r="C28" s="206"/>
      <c r="D28" s="206"/>
      <c r="E28" s="206"/>
      <c r="F28" s="206"/>
      <c r="G28" s="206"/>
      <c r="H28" s="206"/>
      <c r="I28" s="206"/>
      <c r="J28" s="206"/>
      <c r="K28" s="206"/>
      <c r="L28" s="206"/>
      <c r="M28" s="206"/>
      <c r="N28" s="206"/>
      <c r="O28" s="206"/>
      <c r="P28" s="206"/>
      <c r="Q28" s="206"/>
      <c r="R28" s="207"/>
    </row>
    <row r="29" spans="1:18" ht="15" customHeight="1" x14ac:dyDescent="0.3">
      <c r="A29" s="206"/>
      <c r="B29" s="206"/>
      <c r="C29" s="206"/>
      <c r="D29" s="206"/>
      <c r="E29" s="206"/>
      <c r="F29" s="206"/>
      <c r="G29" s="206"/>
      <c r="H29" s="206"/>
      <c r="I29" s="206"/>
      <c r="J29" s="206"/>
      <c r="K29" s="206"/>
      <c r="L29" s="206"/>
      <c r="M29" s="206"/>
      <c r="N29" s="206"/>
      <c r="O29" s="206"/>
      <c r="P29" s="206"/>
      <c r="Q29" s="206"/>
      <c r="R29" s="207"/>
    </row>
    <row r="30" spans="1:18" ht="15" customHeight="1" x14ac:dyDescent="0.3">
      <c r="A30" s="206"/>
      <c r="B30" s="206"/>
      <c r="C30" s="206"/>
      <c r="D30" s="206"/>
      <c r="E30" s="206"/>
      <c r="F30" s="206"/>
      <c r="G30" s="206"/>
      <c r="H30" s="206"/>
      <c r="I30" s="206"/>
      <c r="J30" s="206"/>
      <c r="K30" s="206"/>
      <c r="L30" s="206"/>
      <c r="M30" s="206"/>
      <c r="N30" s="206"/>
      <c r="O30" s="206"/>
      <c r="P30" s="206"/>
      <c r="Q30" s="206"/>
      <c r="R30" s="207"/>
    </row>
    <row r="31" spans="1:18" ht="15" customHeight="1" x14ac:dyDescent="0.3">
      <c r="A31" s="206"/>
      <c r="B31" s="206"/>
      <c r="C31" s="206"/>
      <c r="D31" s="206"/>
      <c r="E31" s="206"/>
      <c r="F31" s="206"/>
      <c r="G31" s="206"/>
      <c r="H31" s="206"/>
      <c r="I31" s="206"/>
      <c r="J31" s="206"/>
      <c r="K31" s="206"/>
      <c r="L31" s="206"/>
      <c r="M31" s="206"/>
      <c r="N31" s="206"/>
      <c r="O31" s="206"/>
      <c r="P31" s="206"/>
      <c r="Q31" s="206"/>
      <c r="R31" s="207"/>
    </row>
    <row r="32" spans="1:18" ht="52.5" customHeight="1" x14ac:dyDescent="0.25">
      <c r="A32" s="299"/>
      <c r="B32" s="288"/>
      <c r="C32" s="288"/>
      <c r="D32" s="288"/>
      <c r="E32" s="288"/>
      <c r="F32" s="288"/>
      <c r="G32" s="288"/>
      <c r="H32" s="288"/>
      <c r="I32" s="288"/>
      <c r="J32" s="288"/>
      <c r="K32" s="288"/>
      <c r="L32" s="288"/>
      <c r="M32" s="288"/>
      <c r="N32" s="288"/>
      <c r="O32" s="288"/>
      <c r="P32" s="288"/>
      <c r="Q32" s="288"/>
      <c r="R32" s="289"/>
    </row>
    <row r="33" spans="1:18" ht="49.5" customHeight="1" x14ac:dyDescent="0.25">
      <c r="A33" s="288"/>
      <c r="B33" s="288"/>
      <c r="C33" s="288"/>
      <c r="D33" s="288"/>
      <c r="E33" s="288"/>
      <c r="F33" s="288"/>
      <c r="G33" s="288"/>
      <c r="H33" s="288"/>
      <c r="I33" s="288"/>
      <c r="J33" s="288"/>
      <c r="K33" s="288"/>
      <c r="L33" s="288"/>
      <c r="M33" s="288"/>
      <c r="N33" s="288"/>
      <c r="O33" s="288"/>
      <c r="P33" s="288"/>
      <c r="Q33" s="288"/>
      <c r="R33" s="289"/>
    </row>
    <row r="34" spans="1:18" ht="36.75" customHeight="1" x14ac:dyDescent="0.25">
      <c r="A34" s="288"/>
      <c r="B34" s="288"/>
      <c r="C34" s="288"/>
      <c r="D34" s="288"/>
      <c r="E34" s="288"/>
      <c r="F34" s="288"/>
      <c r="G34" s="288"/>
      <c r="H34" s="288"/>
      <c r="I34" s="288"/>
      <c r="J34" s="288"/>
      <c r="K34" s="288"/>
      <c r="L34" s="288"/>
      <c r="M34" s="288"/>
      <c r="N34" s="288"/>
      <c r="O34" s="288"/>
      <c r="P34" s="288"/>
      <c r="Q34" s="288"/>
      <c r="R34" s="289"/>
    </row>
    <row r="35" spans="1:18" ht="15" customHeight="1" x14ac:dyDescent="0.25">
      <c r="A35" s="288"/>
      <c r="B35" s="288"/>
      <c r="C35" s="288"/>
      <c r="D35" s="288"/>
      <c r="E35" s="288"/>
      <c r="F35" s="288"/>
      <c r="G35" s="288"/>
      <c r="H35" s="288"/>
      <c r="I35" s="288"/>
      <c r="J35" s="288"/>
      <c r="K35" s="288"/>
      <c r="L35" s="288"/>
      <c r="M35" s="288"/>
      <c r="N35" s="288"/>
      <c r="O35" s="288"/>
      <c r="P35" s="288"/>
      <c r="Q35" s="288"/>
      <c r="R35" s="289"/>
    </row>
    <row r="36" spans="1:18" ht="42" customHeight="1" x14ac:dyDescent="0.25">
      <c r="A36" s="288"/>
      <c r="B36" s="288"/>
      <c r="C36" s="288"/>
      <c r="D36" s="288"/>
      <c r="E36" s="288"/>
      <c r="F36" s="288"/>
      <c r="G36" s="288"/>
      <c r="H36" s="288"/>
      <c r="I36" s="288"/>
      <c r="J36" s="288"/>
      <c r="K36" s="288"/>
      <c r="L36" s="288"/>
      <c r="M36" s="288"/>
      <c r="N36" s="288"/>
      <c r="O36" s="288"/>
      <c r="P36" s="288"/>
      <c r="Q36" s="288"/>
      <c r="R36" s="289"/>
    </row>
    <row r="37" spans="1:18" ht="15" customHeight="1" x14ac:dyDescent="0.25">
      <c r="A37" s="456" t="s">
        <v>737</v>
      </c>
      <c r="B37" s="456"/>
      <c r="C37" s="456"/>
      <c r="D37" s="456"/>
      <c r="E37" s="456"/>
      <c r="F37" s="456"/>
      <c r="G37" s="456"/>
      <c r="H37" s="456"/>
      <c r="I37" s="456"/>
      <c r="J37" s="456"/>
      <c r="K37" s="456"/>
      <c r="L37" s="456"/>
      <c r="M37" s="456"/>
      <c r="N37" s="456"/>
      <c r="O37" s="456"/>
      <c r="P37" s="456"/>
      <c r="Q37" s="456"/>
      <c r="R37" s="457"/>
    </row>
    <row r="38" spans="1:18" ht="15" customHeight="1" x14ac:dyDescent="0.25">
      <c r="A38" s="456"/>
      <c r="B38" s="456"/>
      <c r="C38" s="456"/>
      <c r="D38" s="456"/>
      <c r="E38" s="456"/>
      <c r="F38" s="456"/>
      <c r="G38" s="456"/>
      <c r="H38" s="456"/>
      <c r="I38" s="456"/>
      <c r="J38" s="456"/>
      <c r="K38" s="456"/>
      <c r="L38" s="456"/>
      <c r="M38" s="456"/>
      <c r="N38" s="456"/>
      <c r="O38" s="456"/>
      <c r="P38" s="456"/>
      <c r="Q38" s="456"/>
      <c r="R38" s="457"/>
    </row>
    <row r="39" spans="1:18" ht="15" customHeight="1" x14ac:dyDescent="0.3">
      <c r="A39" s="206"/>
      <c r="B39" s="206"/>
      <c r="C39" s="206"/>
      <c r="D39" s="206"/>
      <c r="E39" s="206"/>
      <c r="F39" s="206"/>
      <c r="G39" s="206"/>
      <c r="H39" s="206"/>
      <c r="I39" s="206"/>
      <c r="J39" s="206"/>
      <c r="K39" s="206"/>
      <c r="L39" s="206"/>
      <c r="M39" s="206"/>
      <c r="N39" s="206"/>
      <c r="O39" s="206"/>
      <c r="P39" s="206"/>
      <c r="Q39" s="206"/>
      <c r="R39" s="207"/>
    </row>
    <row r="40" spans="1:18" ht="15" customHeight="1" x14ac:dyDescent="0.3">
      <c r="A40" s="206"/>
      <c r="B40" s="206"/>
      <c r="C40" s="206"/>
      <c r="D40" s="206"/>
      <c r="E40" s="206"/>
      <c r="F40" s="206"/>
      <c r="G40" s="206"/>
      <c r="H40" s="206"/>
      <c r="I40" s="206"/>
      <c r="J40" s="206"/>
      <c r="K40" s="206"/>
      <c r="L40" s="206"/>
      <c r="M40" s="206"/>
      <c r="N40" s="206"/>
      <c r="O40" s="206"/>
      <c r="P40" s="206"/>
      <c r="Q40" s="206"/>
      <c r="R40" s="207"/>
    </row>
    <row r="41" spans="1:18" ht="15" customHeight="1" x14ac:dyDescent="0.3">
      <c r="A41" s="206"/>
      <c r="B41" s="206"/>
      <c r="C41" s="206"/>
      <c r="D41" s="206"/>
      <c r="E41" s="206"/>
      <c r="F41" s="206"/>
      <c r="G41" s="206"/>
      <c r="H41" s="206"/>
      <c r="I41" s="206"/>
      <c r="J41" s="206"/>
      <c r="K41" s="206"/>
      <c r="L41" s="206"/>
      <c r="M41" s="206"/>
      <c r="N41" s="206"/>
      <c r="O41" s="206"/>
      <c r="P41" s="206"/>
      <c r="Q41" s="206"/>
      <c r="R41" s="207"/>
    </row>
    <row r="42" spans="1:18" ht="15" customHeight="1" x14ac:dyDescent="0.25">
      <c r="A42" s="302"/>
      <c r="B42" s="302"/>
      <c r="C42" s="302"/>
      <c r="D42" s="302"/>
      <c r="E42" s="302"/>
      <c r="F42" s="302"/>
      <c r="G42" s="302"/>
      <c r="H42" s="302"/>
      <c r="I42" s="302"/>
      <c r="J42" s="302"/>
      <c r="K42" s="302"/>
      <c r="L42" s="302"/>
      <c r="M42" s="302"/>
      <c r="N42" s="302"/>
      <c r="O42" s="302"/>
      <c r="P42" s="302"/>
      <c r="Q42" s="302"/>
      <c r="R42" s="300"/>
    </row>
    <row r="43" spans="1:18" ht="15" customHeight="1" x14ac:dyDescent="0.25">
      <c r="A43" s="302"/>
      <c r="B43" s="302"/>
      <c r="C43" s="302"/>
      <c r="D43" s="302"/>
      <c r="E43" s="302"/>
      <c r="F43" s="302"/>
      <c r="G43" s="302"/>
      <c r="H43" s="302"/>
      <c r="I43" s="302"/>
      <c r="J43" s="302"/>
      <c r="K43" s="302"/>
      <c r="L43" s="302"/>
      <c r="M43" s="302"/>
      <c r="N43" s="302"/>
      <c r="O43" s="302"/>
      <c r="P43" s="302"/>
      <c r="Q43" s="302"/>
      <c r="R43" s="300"/>
    </row>
    <row r="44" spans="1:18" ht="15" customHeight="1" x14ac:dyDescent="0.25">
      <c r="A44" s="302"/>
      <c r="B44" s="302"/>
      <c r="C44" s="302"/>
      <c r="D44" s="302"/>
      <c r="E44" s="302"/>
      <c r="F44" s="302"/>
      <c r="G44" s="302"/>
      <c r="H44" s="302"/>
      <c r="I44" s="302"/>
      <c r="J44" s="302"/>
      <c r="K44" s="302"/>
      <c r="L44" s="302"/>
      <c r="M44" s="302"/>
      <c r="N44" s="302"/>
      <c r="O44" s="302"/>
      <c r="P44" s="302"/>
      <c r="Q44" s="302"/>
      <c r="R44" s="300"/>
    </row>
    <row r="45" spans="1:18" ht="15" customHeight="1" x14ac:dyDescent="0.25">
      <c r="A45" s="302"/>
      <c r="B45" s="302"/>
      <c r="C45" s="302"/>
      <c r="D45" s="302"/>
      <c r="E45" s="302"/>
      <c r="F45" s="302"/>
      <c r="G45" s="302"/>
      <c r="H45" s="302"/>
      <c r="I45" s="302"/>
      <c r="J45" s="302"/>
      <c r="K45" s="302"/>
      <c r="L45" s="302"/>
      <c r="M45" s="302"/>
      <c r="N45" s="302"/>
      <c r="O45" s="302"/>
      <c r="P45" s="302"/>
      <c r="Q45" s="302"/>
      <c r="R45" s="300"/>
    </row>
    <row r="46" spans="1:18" ht="15" customHeight="1" x14ac:dyDescent="0.25">
      <c r="A46" s="302"/>
      <c r="B46" s="302"/>
      <c r="C46" s="302"/>
      <c r="D46" s="302"/>
      <c r="E46" s="302"/>
      <c r="F46" s="302"/>
      <c r="G46" s="302"/>
      <c r="H46" s="302"/>
      <c r="I46" s="302"/>
      <c r="J46" s="302"/>
      <c r="K46" s="302"/>
      <c r="L46" s="302"/>
      <c r="M46" s="302"/>
      <c r="N46" s="302"/>
      <c r="O46" s="302"/>
      <c r="P46" s="302"/>
      <c r="Q46" s="302"/>
      <c r="R46" s="300"/>
    </row>
    <row r="47" spans="1:18" ht="15" customHeight="1" x14ac:dyDescent="0.25">
      <c r="A47" s="302"/>
      <c r="B47" s="302"/>
      <c r="C47" s="302"/>
      <c r="D47" s="302"/>
      <c r="E47" s="302"/>
      <c r="F47" s="302"/>
      <c r="G47" s="302"/>
      <c r="H47" s="302"/>
      <c r="I47" s="302"/>
      <c r="J47" s="302"/>
      <c r="K47" s="302"/>
      <c r="L47" s="302"/>
      <c r="M47" s="302"/>
      <c r="N47" s="302"/>
      <c r="O47" s="302"/>
      <c r="P47" s="302"/>
      <c r="Q47" s="302"/>
      <c r="R47" s="300"/>
    </row>
    <row r="48" spans="1:18" ht="15" customHeight="1" x14ac:dyDescent="0.25">
      <c r="A48" s="302"/>
      <c r="B48" s="302"/>
      <c r="C48" s="302"/>
      <c r="D48" s="302"/>
      <c r="E48" s="302"/>
      <c r="F48" s="302"/>
      <c r="G48" s="302"/>
      <c r="H48" s="302"/>
      <c r="I48" s="302"/>
      <c r="J48" s="302"/>
      <c r="K48" s="302"/>
      <c r="L48" s="302"/>
      <c r="M48" s="302"/>
      <c r="N48" s="302"/>
      <c r="O48" s="302"/>
      <c r="P48" s="302"/>
      <c r="Q48" s="302"/>
      <c r="R48" s="300"/>
    </row>
    <row r="49" spans="1:18" ht="15" customHeight="1" x14ac:dyDescent="0.25">
      <c r="A49" s="302"/>
      <c r="B49" s="302"/>
      <c r="C49" s="302"/>
      <c r="D49" s="302"/>
      <c r="E49" s="302"/>
      <c r="F49" s="302"/>
      <c r="G49" s="302"/>
      <c r="H49" s="302"/>
      <c r="I49" s="302"/>
      <c r="J49" s="302"/>
      <c r="K49" s="302"/>
      <c r="L49" s="302"/>
      <c r="M49" s="302"/>
      <c r="N49" s="302"/>
      <c r="O49" s="302"/>
      <c r="P49" s="302"/>
      <c r="Q49" s="302"/>
      <c r="R49" s="300"/>
    </row>
    <row r="50" spans="1:18" ht="15" customHeight="1" x14ac:dyDescent="0.25">
      <c r="A50" s="302"/>
      <c r="B50" s="302"/>
      <c r="C50" s="302"/>
      <c r="D50" s="302"/>
      <c r="E50" s="302"/>
      <c r="F50" s="302"/>
      <c r="G50" s="302"/>
      <c r="H50" s="302"/>
      <c r="I50" s="302"/>
      <c r="J50" s="302"/>
      <c r="K50" s="302"/>
      <c r="L50" s="302"/>
      <c r="M50" s="302"/>
      <c r="N50" s="302"/>
      <c r="O50" s="302"/>
      <c r="P50" s="302"/>
      <c r="Q50" s="302"/>
      <c r="R50" s="300"/>
    </row>
    <row r="51" spans="1:18" ht="15" customHeight="1" x14ac:dyDescent="0.25">
      <c r="A51" s="302"/>
      <c r="B51" s="302"/>
      <c r="C51" s="302"/>
      <c r="D51" s="302"/>
      <c r="E51" s="302"/>
      <c r="F51" s="302"/>
      <c r="G51" s="302"/>
      <c r="H51" s="302"/>
      <c r="I51" s="302"/>
      <c r="J51" s="302"/>
      <c r="K51" s="302"/>
      <c r="L51" s="302"/>
      <c r="M51" s="302"/>
      <c r="N51" s="302"/>
      <c r="O51" s="302"/>
      <c r="P51" s="302"/>
      <c r="Q51" s="302"/>
      <c r="R51" s="300"/>
    </row>
    <row r="52" spans="1:18" ht="15" customHeight="1" x14ac:dyDescent="0.25">
      <c r="A52" s="302"/>
      <c r="B52" s="302"/>
      <c r="C52" s="302"/>
      <c r="D52" s="302"/>
      <c r="E52" s="302"/>
      <c r="F52" s="302"/>
      <c r="G52" s="302"/>
      <c r="H52" s="302"/>
      <c r="I52" s="302"/>
      <c r="J52" s="302"/>
      <c r="K52" s="302"/>
      <c r="L52" s="302"/>
      <c r="M52" s="302"/>
      <c r="N52" s="302"/>
      <c r="O52" s="302"/>
      <c r="P52" s="302"/>
      <c r="Q52" s="302"/>
      <c r="R52" s="300"/>
    </row>
    <row r="53" spans="1:18" ht="25.5" customHeight="1" x14ac:dyDescent="0.25">
      <c r="A53" s="302"/>
      <c r="B53" s="302"/>
      <c r="C53" s="302"/>
      <c r="D53" s="302"/>
      <c r="E53" s="302"/>
      <c r="F53" s="302"/>
      <c r="G53" s="302"/>
      <c r="H53" s="302"/>
      <c r="I53" s="302"/>
      <c r="J53" s="302"/>
      <c r="K53" s="302"/>
      <c r="L53" s="302"/>
      <c r="M53" s="302"/>
      <c r="N53" s="302"/>
      <c r="O53" s="302"/>
      <c r="P53" s="302"/>
      <c r="Q53" s="302"/>
      <c r="R53" s="300"/>
    </row>
    <row r="54" spans="1:18" ht="21.75" customHeight="1" x14ac:dyDescent="0.25">
      <c r="A54" s="208"/>
      <c r="B54" s="208"/>
      <c r="C54" s="208"/>
      <c r="D54" s="208"/>
      <c r="E54" s="208"/>
      <c r="F54" s="208"/>
      <c r="G54" s="208"/>
      <c r="H54" s="208"/>
      <c r="I54" s="208"/>
      <c r="J54" s="208"/>
      <c r="K54" s="208"/>
      <c r="L54" s="208"/>
      <c r="M54" s="208"/>
      <c r="N54" s="208"/>
      <c r="O54" s="208"/>
      <c r="P54" s="208"/>
      <c r="Q54" s="208"/>
      <c r="R54" s="209"/>
    </row>
    <row r="55" spans="1:18" x14ac:dyDescent="0.25">
      <c r="A55" s="198"/>
      <c r="B55" s="198"/>
      <c r="C55" s="198"/>
      <c r="D55" s="198"/>
      <c r="E55" s="198"/>
      <c r="F55" s="198"/>
      <c r="G55" s="198"/>
      <c r="H55" s="198"/>
      <c r="I55" s="198"/>
      <c r="J55" s="198"/>
      <c r="K55" s="198"/>
      <c r="L55" s="198"/>
      <c r="M55" s="198"/>
      <c r="N55" s="198"/>
      <c r="O55" s="198"/>
      <c r="P55" s="198"/>
      <c r="Q55" s="198"/>
      <c r="R55" s="199"/>
    </row>
  </sheetData>
  <mergeCells count="11">
    <mergeCell ref="A11:R13"/>
    <mergeCell ref="A1:D3"/>
    <mergeCell ref="E1:R3"/>
    <mergeCell ref="A4:R4"/>
    <mergeCell ref="A5:R6"/>
    <mergeCell ref="A7:R10"/>
    <mergeCell ref="A14:R20"/>
    <mergeCell ref="A21:R22"/>
    <mergeCell ref="A32:R36"/>
    <mergeCell ref="A37:R38"/>
    <mergeCell ref="A42:R5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05AB-E976-43DA-9C11-CBD0AC867C76}">
  <dimension ref="A1:R72"/>
  <sheetViews>
    <sheetView zoomScale="70" zoomScaleNormal="70" workbookViewId="0">
      <selection sqref="A1:D3"/>
    </sheetView>
  </sheetViews>
  <sheetFormatPr baseColWidth="10" defaultRowHeight="15" x14ac:dyDescent="0.25"/>
  <sheetData>
    <row r="1" spans="1:18" ht="27.75" customHeight="1" x14ac:dyDescent="0.25">
      <c r="A1" s="269"/>
      <c r="B1" s="269"/>
      <c r="C1" s="269"/>
      <c r="D1" s="269"/>
      <c r="E1" s="304" t="s">
        <v>738</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25">
      <c r="A4" s="313" t="s">
        <v>739</v>
      </c>
      <c r="B4" s="314"/>
      <c r="C4" s="314"/>
      <c r="D4" s="314"/>
      <c r="E4" s="314"/>
      <c r="F4" s="314"/>
      <c r="G4" s="314"/>
      <c r="H4" s="314"/>
      <c r="I4" s="314"/>
      <c r="J4" s="314"/>
      <c r="K4" s="314"/>
      <c r="L4" s="314"/>
      <c r="M4" s="314"/>
      <c r="N4" s="314"/>
      <c r="O4" s="314"/>
      <c r="P4" s="314"/>
      <c r="Q4" s="314"/>
      <c r="R4" s="314"/>
    </row>
    <row r="5" spans="1:18" ht="24.75" customHeight="1" x14ac:dyDescent="0.25">
      <c r="A5" s="299" t="s">
        <v>740</v>
      </c>
      <c r="B5" s="288"/>
      <c r="C5" s="288"/>
      <c r="D5" s="288"/>
      <c r="E5" s="288"/>
      <c r="F5" s="288"/>
      <c r="G5" s="288"/>
      <c r="H5" s="288"/>
      <c r="I5" s="288"/>
      <c r="J5" s="288"/>
      <c r="K5" s="288"/>
      <c r="L5" s="288"/>
      <c r="M5" s="288"/>
      <c r="N5" s="288"/>
      <c r="O5" s="288"/>
      <c r="P5" s="288"/>
      <c r="Q5" s="288"/>
      <c r="R5" s="289"/>
    </row>
    <row r="6" spans="1:18" ht="28.5" customHeight="1" x14ac:dyDescent="0.25">
      <c r="A6" s="288"/>
      <c r="B6" s="288"/>
      <c r="C6" s="288"/>
      <c r="D6" s="288"/>
      <c r="E6" s="288"/>
      <c r="F6" s="288"/>
      <c r="G6" s="288"/>
      <c r="H6" s="288"/>
      <c r="I6" s="288"/>
      <c r="J6" s="288"/>
      <c r="K6" s="288"/>
      <c r="L6" s="288"/>
      <c r="M6" s="288"/>
      <c r="N6" s="288"/>
      <c r="O6" s="288"/>
      <c r="P6" s="288"/>
      <c r="Q6" s="288"/>
      <c r="R6" s="289"/>
    </row>
    <row r="7" spans="1:18" x14ac:dyDescent="0.25">
      <c r="A7" s="299" t="s">
        <v>741</v>
      </c>
      <c r="B7" s="288"/>
      <c r="C7" s="288"/>
      <c r="D7" s="288"/>
      <c r="E7" s="288"/>
      <c r="F7" s="288"/>
      <c r="G7" s="288"/>
      <c r="H7" s="288"/>
      <c r="I7" s="288"/>
      <c r="J7" s="288"/>
      <c r="K7" s="288"/>
      <c r="L7" s="288"/>
      <c r="M7" s="288"/>
      <c r="N7" s="288"/>
      <c r="O7" s="288"/>
      <c r="P7" s="288"/>
      <c r="Q7" s="288"/>
      <c r="R7" s="289"/>
    </row>
    <row r="8" spans="1:18" x14ac:dyDescent="0.25">
      <c r="A8" s="288"/>
      <c r="B8" s="288"/>
      <c r="C8" s="288"/>
      <c r="D8" s="288"/>
      <c r="E8" s="288"/>
      <c r="F8" s="288"/>
      <c r="G8" s="288"/>
      <c r="H8" s="288"/>
      <c r="I8" s="288"/>
      <c r="J8" s="288"/>
      <c r="K8" s="288"/>
      <c r="L8" s="288"/>
      <c r="M8" s="288"/>
      <c r="N8" s="288"/>
      <c r="O8" s="288"/>
      <c r="P8" s="288"/>
      <c r="Q8" s="288"/>
      <c r="R8" s="289"/>
    </row>
    <row r="9" spans="1:18" ht="9" customHeight="1" x14ac:dyDescent="0.25">
      <c r="A9" s="288"/>
      <c r="B9" s="288"/>
      <c r="C9" s="288"/>
      <c r="D9" s="288"/>
      <c r="E9" s="288"/>
      <c r="F9" s="288"/>
      <c r="G9" s="288"/>
      <c r="H9" s="288"/>
      <c r="I9" s="288"/>
      <c r="J9" s="288"/>
      <c r="K9" s="288"/>
      <c r="L9" s="288"/>
      <c r="M9" s="288"/>
      <c r="N9" s="288"/>
      <c r="O9" s="288"/>
      <c r="P9" s="288"/>
      <c r="Q9" s="288"/>
      <c r="R9" s="289"/>
    </row>
    <row r="10" spans="1:18" ht="42" customHeight="1" x14ac:dyDescent="0.25">
      <c r="A10" s="288"/>
      <c r="B10" s="288"/>
      <c r="C10" s="288"/>
      <c r="D10" s="288"/>
      <c r="E10" s="288"/>
      <c r="F10" s="288"/>
      <c r="G10" s="288"/>
      <c r="H10" s="288"/>
      <c r="I10" s="288"/>
      <c r="J10" s="288"/>
      <c r="K10" s="288"/>
      <c r="L10" s="288"/>
      <c r="M10" s="288"/>
      <c r="N10" s="288"/>
      <c r="O10" s="288"/>
      <c r="P10" s="288"/>
      <c r="Q10" s="288"/>
      <c r="R10" s="289"/>
    </row>
    <row r="11" spans="1:18" ht="39.75" customHeight="1" x14ac:dyDescent="0.25">
      <c r="A11" s="458" t="s">
        <v>742</v>
      </c>
      <c r="B11" s="299"/>
      <c r="C11" s="299"/>
      <c r="D11" s="299"/>
      <c r="E11" s="299"/>
      <c r="F11" s="299"/>
      <c r="G11" s="299"/>
      <c r="H11" s="299"/>
      <c r="I11" s="299"/>
      <c r="J11" s="299"/>
      <c r="K11" s="299"/>
      <c r="L11" s="299"/>
      <c r="M11" s="299"/>
      <c r="N11" s="299"/>
      <c r="O11" s="299"/>
      <c r="P11" s="299"/>
      <c r="Q11" s="299"/>
      <c r="R11" s="300"/>
    </row>
    <row r="12" spans="1:18" ht="52.5" customHeight="1" x14ac:dyDescent="0.25">
      <c r="A12" s="458"/>
      <c r="B12" s="299"/>
      <c r="C12" s="299"/>
      <c r="D12" s="299"/>
      <c r="E12" s="299"/>
      <c r="F12" s="299"/>
      <c r="G12" s="299"/>
      <c r="H12" s="299"/>
      <c r="I12" s="299"/>
      <c r="J12" s="299"/>
      <c r="K12" s="299"/>
      <c r="L12" s="299"/>
      <c r="M12" s="299"/>
      <c r="N12" s="299"/>
      <c r="O12" s="299"/>
      <c r="P12" s="299"/>
      <c r="Q12" s="299"/>
      <c r="R12" s="300"/>
    </row>
    <row r="13" spans="1:18" ht="69" customHeight="1" x14ac:dyDescent="0.25">
      <c r="A13" s="459"/>
      <c r="B13" s="460"/>
      <c r="C13" s="460"/>
      <c r="D13" s="460"/>
      <c r="E13" s="460"/>
      <c r="F13" s="460"/>
      <c r="G13" s="460"/>
      <c r="H13" s="460"/>
      <c r="I13" s="460"/>
      <c r="J13" s="460"/>
      <c r="K13" s="460"/>
      <c r="L13" s="460"/>
      <c r="M13" s="460"/>
      <c r="N13" s="460"/>
      <c r="O13" s="460"/>
      <c r="P13" s="460"/>
      <c r="Q13" s="460"/>
      <c r="R13" s="461"/>
    </row>
    <row r="14" spans="1:18" ht="42" customHeight="1" x14ac:dyDescent="0.25">
      <c r="A14" s="462" t="s">
        <v>743</v>
      </c>
      <c r="B14" s="297"/>
      <c r="C14" s="297"/>
      <c r="D14" s="297"/>
      <c r="E14" s="297"/>
      <c r="F14" s="297"/>
      <c r="G14" s="297"/>
      <c r="H14" s="297"/>
      <c r="I14" s="297"/>
      <c r="J14" s="297"/>
      <c r="K14" s="297"/>
      <c r="L14" s="297"/>
      <c r="M14" s="297"/>
      <c r="N14" s="297"/>
      <c r="O14" s="297"/>
      <c r="P14" s="297"/>
      <c r="Q14" s="297"/>
      <c r="R14" s="298"/>
    </row>
    <row r="15" spans="1:18" ht="15" customHeight="1" x14ac:dyDescent="0.25">
      <c r="A15" s="288"/>
      <c r="B15" s="288"/>
      <c r="C15" s="288"/>
      <c r="D15" s="288"/>
      <c r="E15" s="288"/>
      <c r="F15" s="288"/>
      <c r="G15" s="288"/>
      <c r="H15" s="288"/>
      <c r="I15" s="288"/>
      <c r="J15" s="288"/>
      <c r="K15" s="288"/>
      <c r="L15" s="288"/>
      <c r="M15" s="288"/>
      <c r="N15" s="288"/>
      <c r="O15" s="288"/>
      <c r="P15" s="288"/>
      <c r="Q15" s="288"/>
      <c r="R15" s="289"/>
    </row>
    <row r="16" spans="1:18" ht="15" customHeight="1" x14ac:dyDescent="0.25">
      <c r="A16" s="288"/>
      <c r="B16" s="288"/>
      <c r="C16" s="288"/>
      <c r="D16" s="288"/>
      <c r="E16" s="288"/>
      <c r="F16" s="288"/>
      <c r="G16" s="288"/>
      <c r="H16" s="288"/>
      <c r="I16" s="288"/>
      <c r="J16" s="288"/>
      <c r="K16" s="288"/>
      <c r="L16" s="288"/>
      <c r="M16" s="288"/>
      <c r="N16" s="288"/>
      <c r="O16" s="288"/>
      <c r="P16" s="288"/>
      <c r="Q16" s="288"/>
      <c r="R16" s="289"/>
    </row>
    <row r="17" spans="1:18" ht="15" customHeight="1" x14ac:dyDescent="0.25">
      <c r="A17" s="288"/>
      <c r="B17" s="288"/>
      <c r="C17" s="288"/>
      <c r="D17" s="288"/>
      <c r="E17" s="288"/>
      <c r="F17" s="288"/>
      <c r="G17" s="288"/>
      <c r="H17" s="288"/>
      <c r="I17" s="288"/>
      <c r="J17" s="288"/>
      <c r="K17" s="288"/>
      <c r="L17" s="288"/>
      <c r="M17" s="288"/>
      <c r="N17" s="288"/>
      <c r="O17" s="288"/>
      <c r="P17" s="288"/>
      <c r="Q17" s="288"/>
      <c r="R17" s="289"/>
    </row>
    <row r="18" spans="1:18" ht="15" customHeight="1" x14ac:dyDescent="0.25">
      <c r="A18" s="288"/>
      <c r="B18" s="288"/>
      <c r="C18" s="288"/>
      <c r="D18" s="288"/>
      <c r="E18" s="288"/>
      <c r="F18" s="288"/>
      <c r="G18" s="288"/>
      <c r="H18" s="288"/>
      <c r="I18" s="288"/>
      <c r="J18" s="288"/>
      <c r="K18" s="288"/>
      <c r="L18" s="288"/>
      <c r="M18" s="288"/>
      <c r="N18" s="288"/>
      <c r="O18" s="288"/>
      <c r="P18" s="288"/>
      <c r="Q18" s="288"/>
      <c r="R18" s="289"/>
    </row>
    <row r="19" spans="1:18" x14ac:dyDescent="0.25">
      <c r="A19" s="288"/>
      <c r="B19" s="288"/>
      <c r="C19" s="288"/>
      <c r="D19" s="288"/>
      <c r="E19" s="288"/>
      <c r="F19" s="288"/>
      <c r="G19" s="288"/>
      <c r="H19" s="288"/>
      <c r="I19" s="288"/>
      <c r="J19" s="288"/>
      <c r="K19" s="288"/>
      <c r="L19" s="288"/>
      <c r="M19" s="288"/>
      <c r="N19" s="288"/>
      <c r="O19" s="288"/>
      <c r="P19" s="288"/>
      <c r="Q19" s="288"/>
      <c r="R19" s="289"/>
    </row>
    <row r="20" spans="1:18" ht="15" customHeight="1" x14ac:dyDescent="0.25">
      <c r="A20" s="288"/>
      <c r="B20" s="288"/>
      <c r="C20" s="288"/>
      <c r="D20" s="288"/>
      <c r="E20" s="288"/>
      <c r="F20" s="288"/>
      <c r="G20" s="288"/>
      <c r="H20" s="288"/>
      <c r="I20" s="288"/>
      <c r="J20" s="288"/>
      <c r="K20" s="288"/>
      <c r="L20" s="288"/>
      <c r="M20" s="288"/>
      <c r="N20" s="288"/>
      <c r="O20" s="288"/>
      <c r="P20" s="288"/>
      <c r="Q20" s="288"/>
      <c r="R20" s="289"/>
    </row>
    <row r="21" spans="1:18" ht="15" customHeight="1" x14ac:dyDescent="0.25">
      <c r="A21" s="463" t="s">
        <v>744</v>
      </c>
      <c r="B21" s="456"/>
      <c r="C21" s="456"/>
      <c r="D21" s="456"/>
      <c r="E21" s="456"/>
      <c r="F21" s="456"/>
      <c r="G21" s="456"/>
      <c r="H21" s="456"/>
      <c r="I21" s="456"/>
      <c r="J21" s="456"/>
      <c r="K21" s="456"/>
      <c r="L21" s="456"/>
      <c r="M21" s="456"/>
      <c r="N21" s="456"/>
      <c r="O21" s="456"/>
      <c r="P21" s="456"/>
      <c r="Q21" s="456"/>
      <c r="R21" s="457"/>
    </row>
    <row r="22" spans="1:18" ht="15" customHeight="1" x14ac:dyDescent="0.25">
      <c r="A22" s="456"/>
      <c r="B22" s="456"/>
      <c r="C22" s="456"/>
      <c r="D22" s="456"/>
      <c r="E22" s="456"/>
      <c r="F22" s="456"/>
      <c r="G22" s="456"/>
      <c r="H22" s="456"/>
      <c r="I22" s="456"/>
      <c r="J22" s="456"/>
      <c r="K22" s="456"/>
      <c r="L22" s="456"/>
      <c r="M22" s="456"/>
      <c r="N22" s="456"/>
      <c r="O22" s="456"/>
      <c r="P22" s="456"/>
      <c r="Q22" s="456"/>
      <c r="R22" s="457"/>
    </row>
    <row r="23" spans="1:18" ht="78" customHeight="1" x14ac:dyDescent="0.25">
      <c r="A23" s="456"/>
      <c r="B23" s="456"/>
      <c r="C23" s="456"/>
      <c r="D23" s="456"/>
      <c r="E23" s="456"/>
      <c r="F23" s="456"/>
      <c r="G23" s="456"/>
      <c r="H23" s="456"/>
      <c r="I23" s="456"/>
      <c r="J23" s="456"/>
      <c r="K23" s="456"/>
      <c r="L23" s="456"/>
      <c r="M23" s="456"/>
      <c r="N23" s="456"/>
      <c r="O23" s="456"/>
      <c r="P23" s="456"/>
      <c r="Q23" s="456"/>
      <c r="R23" s="457"/>
    </row>
    <row r="24" spans="1:18" ht="59.25" customHeight="1" x14ac:dyDescent="0.25">
      <c r="A24" s="456"/>
      <c r="B24" s="456"/>
      <c r="C24" s="456"/>
      <c r="D24" s="456"/>
      <c r="E24" s="456"/>
      <c r="F24" s="456"/>
      <c r="G24" s="456"/>
      <c r="H24" s="456"/>
      <c r="I24" s="456"/>
      <c r="J24" s="456"/>
      <c r="K24" s="456"/>
      <c r="L24" s="456"/>
      <c r="M24" s="456"/>
      <c r="N24" s="456"/>
      <c r="O24" s="456"/>
      <c r="P24" s="456"/>
      <c r="Q24" s="456"/>
      <c r="R24" s="457"/>
    </row>
    <row r="25" spans="1:18" ht="95.25" customHeight="1" x14ac:dyDescent="0.25">
      <c r="A25" s="456"/>
      <c r="B25" s="456"/>
      <c r="C25" s="456"/>
      <c r="D25" s="456"/>
      <c r="E25" s="456"/>
      <c r="F25" s="456"/>
      <c r="G25" s="456"/>
      <c r="H25" s="456"/>
      <c r="I25" s="456"/>
      <c r="J25" s="456"/>
      <c r="K25" s="456"/>
      <c r="L25" s="456"/>
      <c r="M25" s="456"/>
      <c r="N25" s="456"/>
      <c r="O25" s="456"/>
      <c r="P25" s="456"/>
      <c r="Q25" s="456"/>
      <c r="R25" s="457"/>
    </row>
    <row r="26" spans="1:18" ht="72" customHeight="1" x14ac:dyDescent="0.25">
      <c r="A26" s="456"/>
      <c r="B26" s="456"/>
      <c r="C26" s="456"/>
      <c r="D26" s="456"/>
      <c r="E26" s="456"/>
      <c r="F26" s="456"/>
      <c r="G26" s="456"/>
      <c r="H26" s="456"/>
      <c r="I26" s="456"/>
      <c r="J26" s="456"/>
      <c r="K26" s="456"/>
      <c r="L26" s="456"/>
      <c r="M26" s="456"/>
      <c r="N26" s="456"/>
      <c r="O26" s="456"/>
      <c r="P26" s="456"/>
      <c r="Q26" s="456"/>
      <c r="R26" s="457"/>
    </row>
    <row r="27" spans="1:18" ht="32.25" customHeight="1" x14ac:dyDescent="0.25">
      <c r="A27" s="299" t="s">
        <v>745</v>
      </c>
      <c r="B27" s="288"/>
      <c r="C27" s="288"/>
      <c r="D27" s="288"/>
      <c r="E27" s="288"/>
      <c r="F27" s="288"/>
      <c r="G27" s="288"/>
      <c r="H27" s="288"/>
      <c r="I27" s="288"/>
      <c r="J27" s="288"/>
      <c r="K27" s="288"/>
      <c r="L27" s="288"/>
      <c r="M27" s="288"/>
      <c r="N27" s="288"/>
      <c r="O27" s="288"/>
      <c r="P27" s="288"/>
      <c r="Q27" s="288"/>
      <c r="R27" s="289"/>
    </row>
    <row r="28" spans="1:18" ht="27" customHeight="1" x14ac:dyDescent="0.25">
      <c r="A28" s="288"/>
      <c r="B28" s="288"/>
      <c r="C28" s="288"/>
      <c r="D28" s="288"/>
      <c r="E28" s="288"/>
      <c r="F28" s="288"/>
      <c r="G28" s="288"/>
      <c r="H28" s="288"/>
      <c r="I28" s="288"/>
      <c r="J28" s="288"/>
      <c r="K28" s="288"/>
      <c r="L28" s="288"/>
      <c r="M28" s="288"/>
      <c r="N28" s="288"/>
      <c r="O28" s="288"/>
      <c r="P28" s="288"/>
      <c r="Q28" s="288"/>
      <c r="R28" s="289"/>
    </row>
    <row r="29" spans="1:18" ht="44.25" customHeight="1" x14ac:dyDescent="0.25">
      <c r="A29" s="288"/>
      <c r="B29" s="288"/>
      <c r="C29" s="288"/>
      <c r="D29" s="288"/>
      <c r="E29" s="288"/>
      <c r="F29" s="288"/>
      <c r="G29" s="288"/>
      <c r="H29" s="288"/>
      <c r="I29" s="288"/>
      <c r="J29" s="288"/>
      <c r="K29" s="288"/>
      <c r="L29" s="288"/>
      <c r="M29" s="288"/>
      <c r="N29" s="288"/>
      <c r="O29" s="288"/>
      <c r="P29" s="288"/>
      <c r="Q29" s="288"/>
      <c r="R29" s="289"/>
    </row>
    <row r="30" spans="1:18" ht="29.25" customHeight="1" x14ac:dyDescent="0.25">
      <c r="A30" s="288"/>
      <c r="B30" s="288"/>
      <c r="C30" s="288"/>
      <c r="D30" s="288"/>
      <c r="E30" s="288"/>
      <c r="F30" s="288"/>
      <c r="G30" s="288"/>
      <c r="H30" s="288"/>
      <c r="I30" s="288"/>
      <c r="J30" s="288"/>
      <c r="K30" s="288"/>
      <c r="L30" s="288"/>
      <c r="M30" s="288"/>
      <c r="N30" s="288"/>
      <c r="O30" s="288"/>
      <c r="P30" s="288"/>
      <c r="Q30" s="288"/>
      <c r="R30" s="289"/>
    </row>
    <row r="31" spans="1:18" ht="45" customHeight="1" x14ac:dyDescent="0.25">
      <c r="A31" s="288"/>
      <c r="B31" s="288"/>
      <c r="C31" s="288"/>
      <c r="D31" s="288"/>
      <c r="E31" s="288"/>
      <c r="F31" s="288"/>
      <c r="G31" s="288"/>
      <c r="H31" s="288"/>
      <c r="I31" s="288"/>
      <c r="J31" s="288"/>
      <c r="K31" s="288"/>
      <c r="L31" s="288"/>
      <c r="M31" s="288"/>
      <c r="N31" s="288"/>
      <c r="O31" s="288"/>
      <c r="P31" s="288"/>
      <c r="Q31" s="288"/>
      <c r="R31" s="289"/>
    </row>
    <row r="32" spans="1:18" ht="153" customHeight="1" x14ac:dyDescent="0.25">
      <c r="A32" s="288"/>
      <c r="B32" s="288"/>
      <c r="C32" s="288"/>
      <c r="D32" s="288"/>
      <c r="E32" s="288"/>
      <c r="F32" s="288"/>
      <c r="G32" s="288"/>
      <c r="H32" s="288"/>
      <c r="I32" s="288"/>
      <c r="J32" s="288"/>
      <c r="K32" s="288"/>
      <c r="L32" s="288"/>
      <c r="M32" s="288"/>
      <c r="N32" s="288"/>
      <c r="O32" s="288"/>
      <c r="P32" s="288"/>
      <c r="Q32" s="288"/>
      <c r="R32" s="289"/>
    </row>
    <row r="33" spans="1:18" ht="114" customHeight="1" x14ac:dyDescent="0.25">
      <c r="A33" s="288"/>
      <c r="B33" s="288"/>
      <c r="C33" s="288"/>
      <c r="D33" s="288"/>
      <c r="E33" s="288"/>
      <c r="F33" s="288"/>
      <c r="G33" s="288"/>
      <c r="H33" s="288"/>
      <c r="I33" s="288"/>
      <c r="J33" s="288"/>
      <c r="K33" s="288"/>
      <c r="L33" s="288"/>
      <c r="M33" s="288"/>
      <c r="N33" s="288"/>
      <c r="O33" s="288"/>
      <c r="P33" s="288"/>
      <c r="Q33" s="288"/>
      <c r="R33" s="289"/>
    </row>
    <row r="34" spans="1:18" ht="36.75" customHeight="1" x14ac:dyDescent="0.25">
      <c r="A34" s="288"/>
      <c r="B34" s="288"/>
      <c r="C34" s="288"/>
      <c r="D34" s="288"/>
      <c r="E34" s="288"/>
      <c r="F34" s="288"/>
      <c r="G34" s="288"/>
      <c r="H34" s="288"/>
      <c r="I34" s="288"/>
      <c r="J34" s="288"/>
      <c r="K34" s="288"/>
      <c r="L34" s="288"/>
      <c r="M34" s="288"/>
      <c r="N34" s="288"/>
      <c r="O34" s="288"/>
      <c r="P34" s="288"/>
      <c r="Q34" s="288"/>
      <c r="R34" s="289"/>
    </row>
    <row r="35" spans="1:18" ht="47.25" customHeight="1" x14ac:dyDescent="0.25">
      <c r="A35" s="288"/>
      <c r="B35" s="288"/>
      <c r="C35" s="288"/>
      <c r="D35" s="288"/>
      <c r="E35" s="288"/>
      <c r="F35" s="288"/>
      <c r="G35" s="288"/>
      <c r="H35" s="288"/>
      <c r="I35" s="288"/>
      <c r="J35" s="288"/>
      <c r="K35" s="288"/>
      <c r="L35" s="288"/>
      <c r="M35" s="288"/>
      <c r="N35" s="288"/>
      <c r="O35" s="288"/>
      <c r="P35" s="288"/>
      <c r="Q35" s="288"/>
      <c r="R35" s="289"/>
    </row>
    <row r="36" spans="1:18" ht="46.5" customHeight="1" x14ac:dyDescent="0.25">
      <c r="A36" s="288"/>
      <c r="B36" s="288"/>
      <c r="C36" s="288"/>
      <c r="D36" s="288"/>
      <c r="E36" s="288"/>
      <c r="F36" s="288"/>
      <c r="G36" s="288"/>
      <c r="H36" s="288"/>
      <c r="I36" s="288"/>
      <c r="J36" s="288"/>
      <c r="K36" s="288"/>
      <c r="L36" s="288"/>
      <c r="M36" s="288"/>
      <c r="N36" s="288"/>
      <c r="O36" s="288"/>
      <c r="P36" s="288"/>
      <c r="Q36" s="288"/>
      <c r="R36" s="289"/>
    </row>
    <row r="37" spans="1:18" ht="26.25" customHeight="1" x14ac:dyDescent="0.25">
      <c r="A37" s="463" t="s">
        <v>746</v>
      </c>
      <c r="B37" s="456"/>
      <c r="C37" s="456"/>
      <c r="D37" s="456"/>
      <c r="E37" s="456"/>
      <c r="F37" s="456"/>
      <c r="G37" s="456"/>
      <c r="H37" s="456"/>
      <c r="I37" s="456"/>
      <c r="J37" s="456"/>
      <c r="K37" s="456"/>
      <c r="L37" s="456"/>
      <c r="M37" s="456"/>
      <c r="N37" s="456"/>
      <c r="O37" s="456"/>
      <c r="P37" s="456"/>
      <c r="Q37" s="456"/>
      <c r="R37" s="457"/>
    </row>
    <row r="38" spans="1:18" ht="29.25" customHeight="1" x14ac:dyDescent="0.25">
      <c r="A38" s="456"/>
      <c r="B38" s="456"/>
      <c r="C38" s="456"/>
      <c r="D38" s="456"/>
      <c r="E38" s="456"/>
      <c r="F38" s="456"/>
      <c r="G38" s="456"/>
      <c r="H38" s="456"/>
      <c r="I38" s="456"/>
      <c r="J38" s="456"/>
      <c r="K38" s="456"/>
      <c r="L38" s="456"/>
      <c r="M38" s="456"/>
      <c r="N38" s="456"/>
      <c r="O38" s="456"/>
      <c r="P38" s="456"/>
      <c r="Q38" s="456"/>
      <c r="R38" s="457"/>
    </row>
    <row r="39" spans="1:18" ht="47.25" customHeight="1" x14ac:dyDescent="0.25">
      <c r="A39" s="456"/>
      <c r="B39" s="456"/>
      <c r="C39" s="456"/>
      <c r="D39" s="456"/>
      <c r="E39" s="456"/>
      <c r="F39" s="456"/>
      <c r="G39" s="456"/>
      <c r="H39" s="456"/>
      <c r="I39" s="456"/>
      <c r="J39" s="456"/>
      <c r="K39" s="456"/>
      <c r="L39" s="456"/>
      <c r="M39" s="456"/>
      <c r="N39" s="456"/>
      <c r="O39" s="456"/>
      <c r="P39" s="456"/>
      <c r="Q39" s="456"/>
      <c r="R39" s="457"/>
    </row>
    <row r="40" spans="1:18" ht="24.75" customHeight="1" x14ac:dyDescent="0.25">
      <c r="A40" s="456"/>
      <c r="B40" s="456"/>
      <c r="C40" s="456"/>
      <c r="D40" s="456"/>
      <c r="E40" s="456"/>
      <c r="F40" s="456"/>
      <c r="G40" s="456"/>
      <c r="H40" s="456"/>
      <c r="I40" s="456"/>
      <c r="J40" s="456"/>
      <c r="K40" s="456"/>
      <c r="L40" s="456"/>
      <c r="M40" s="456"/>
      <c r="N40" s="456"/>
      <c r="O40" s="456"/>
      <c r="P40" s="456"/>
      <c r="Q40" s="456"/>
      <c r="R40" s="457"/>
    </row>
    <row r="41" spans="1:18" ht="72.75" customHeight="1" x14ac:dyDescent="0.25">
      <c r="A41" s="456"/>
      <c r="B41" s="456"/>
      <c r="C41" s="456"/>
      <c r="D41" s="456"/>
      <c r="E41" s="456"/>
      <c r="F41" s="456"/>
      <c r="G41" s="456"/>
      <c r="H41" s="456"/>
      <c r="I41" s="456"/>
      <c r="J41" s="456"/>
      <c r="K41" s="456"/>
      <c r="L41" s="456"/>
      <c r="M41" s="456"/>
      <c r="N41" s="456"/>
      <c r="O41" s="456"/>
      <c r="P41" s="456"/>
      <c r="Q41" s="456"/>
      <c r="R41" s="457"/>
    </row>
    <row r="42" spans="1:18" ht="45.75" customHeight="1" x14ac:dyDescent="0.25">
      <c r="A42" s="302" t="s">
        <v>747</v>
      </c>
      <c r="B42" s="302"/>
      <c r="C42" s="302"/>
      <c r="D42" s="302"/>
      <c r="E42" s="302"/>
      <c r="F42" s="302"/>
      <c r="G42" s="302"/>
      <c r="H42" s="302"/>
      <c r="I42" s="302"/>
      <c r="J42" s="302"/>
      <c r="K42" s="302"/>
      <c r="L42" s="302"/>
      <c r="M42" s="302"/>
      <c r="N42" s="302"/>
      <c r="O42" s="302"/>
      <c r="P42" s="302"/>
      <c r="Q42" s="302"/>
      <c r="R42" s="300"/>
    </row>
    <row r="43" spans="1:18" ht="54" customHeight="1" x14ac:dyDescent="0.25">
      <c r="A43" s="302"/>
      <c r="B43" s="302"/>
      <c r="C43" s="302"/>
      <c r="D43" s="302"/>
      <c r="E43" s="302"/>
      <c r="F43" s="302"/>
      <c r="G43" s="302"/>
      <c r="H43" s="302"/>
      <c r="I43" s="302"/>
      <c r="J43" s="302"/>
      <c r="K43" s="302"/>
      <c r="L43" s="302"/>
      <c r="M43" s="302"/>
      <c r="N43" s="302"/>
      <c r="O43" s="302"/>
      <c r="P43" s="302"/>
      <c r="Q43" s="302"/>
      <c r="R43" s="300"/>
    </row>
    <row r="44" spans="1:18" ht="43.5" customHeight="1" x14ac:dyDescent="0.25">
      <c r="A44" s="302"/>
      <c r="B44" s="302"/>
      <c r="C44" s="302"/>
      <c r="D44" s="302"/>
      <c r="E44" s="302"/>
      <c r="F44" s="302"/>
      <c r="G44" s="302"/>
      <c r="H44" s="302"/>
      <c r="I44" s="302"/>
      <c r="J44" s="302"/>
      <c r="K44" s="302"/>
      <c r="L44" s="302"/>
      <c r="M44" s="302"/>
      <c r="N44" s="302"/>
      <c r="O44" s="302"/>
      <c r="P44" s="302"/>
      <c r="Q44" s="302"/>
      <c r="R44" s="300"/>
    </row>
    <row r="45" spans="1:18" ht="75.75" customHeight="1" x14ac:dyDescent="0.25">
      <c r="A45" s="302"/>
      <c r="B45" s="302"/>
      <c r="C45" s="302"/>
      <c r="D45" s="302"/>
      <c r="E45" s="302"/>
      <c r="F45" s="302"/>
      <c r="G45" s="302"/>
      <c r="H45" s="302"/>
      <c r="I45" s="302"/>
      <c r="J45" s="302"/>
      <c r="K45" s="302"/>
      <c r="L45" s="302"/>
      <c r="M45" s="302"/>
      <c r="N45" s="302"/>
      <c r="O45" s="302"/>
      <c r="P45" s="302"/>
      <c r="Q45" s="302"/>
      <c r="R45" s="300"/>
    </row>
    <row r="46" spans="1:18" ht="75.75" customHeight="1" x14ac:dyDescent="0.25">
      <c r="A46" s="302"/>
      <c r="B46" s="302"/>
      <c r="C46" s="302"/>
      <c r="D46" s="302"/>
      <c r="E46" s="302"/>
      <c r="F46" s="302"/>
      <c r="G46" s="302"/>
      <c r="H46" s="302"/>
      <c r="I46" s="302"/>
      <c r="J46" s="302"/>
      <c r="K46" s="302"/>
      <c r="L46" s="302"/>
      <c r="M46" s="302"/>
      <c r="N46" s="302"/>
      <c r="O46" s="302"/>
      <c r="P46" s="302"/>
      <c r="Q46" s="302"/>
      <c r="R46" s="300"/>
    </row>
    <row r="47" spans="1:18" ht="75.75" customHeight="1" x14ac:dyDescent="0.25">
      <c r="A47" s="302"/>
      <c r="B47" s="302"/>
      <c r="C47" s="302"/>
      <c r="D47" s="302"/>
      <c r="E47" s="302"/>
      <c r="F47" s="302"/>
      <c r="G47" s="302"/>
      <c r="H47" s="302"/>
      <c r="I47" s="302"/>
      <c r="J47" s="302"/>
      <c r="K47" s="302"/>
      <c r="L47" s="302"/>
      <c r="M47" s="302"/>
      <c r="N47" s="302"/>
      <c r="O47" s="302"/>
      <c r="P47" s="302"/>
      <c r="Q47" s="302"/>
      <c r="R47" s="300"/>
    </row>
    <row r="48" spans="1:18" ht="75.75" customHeight="1" x14ac:dyDescent="0.25">
      <c r="A48" s="302"/>
      <c r="B48" s="302"/>
      <c r="C48" s="302"/>
      <c r="D48" s="302"/>
      <c r="E48" s="302"/>
      <c r="F48" s="302"/>
      <c r="G48" s="302"/>
      <c r="H48" s="302"/>
      <c r="I48" s="302"/>
      <c r="J48" s="302"/>
      <c r="K48" s="302"/>
      <c r="L48" s="302"/>
      <c r="M48" s="302"/>
      <c r="N48" s="302"/>
      <c r="O48" s="302"/>
      <c r="P48" s="302"/>
      <c r="Q48" s="302"/>
      <c r="R48" s="300"/>
    </row>
    <row r="49" spans="1:18" ht="75.75" customHeight="1" x14ac:dyDescent="0.25">
      <c r="A49" s="302"/>
      <c r="B49" s="302"/>
      <c r="C49" s="302"/>
      <c r="D49" s="302"/>
      <c r="E49" s="302"/>
      <c r="F49" s="302"/>
      <c r="G49" s="302"/>
      <c r="H49" s="302"/>
      <c r="I49" s="302"/>
      <c r="J49" s="302"/>
      <c r="K49" s="302"/>
      <c r="L49" s="302"/>
      <c r="M49" s="302"/>
      <c r="N49" s="302"/>
      <c r="O49" s="302"/>
      <c r="P49" s="302"/>
      <c r="Q49" s="302"/>
      <c r="R49" s="300"/>
    </row>
    <row r="50" spans="1:18" ht="75.75" customHeight="1" x14ac:dyDescent="0.25">
      <c r="A50" s="302"/>
      <c r="B50" s="302"/>
      <c r="C50" s="302"/>
      <c r="D50" s="302"/>
      <c r="E50" s="302"/>
      <c r="F50" s="302"/>
      <c r="G50" s="302"/>
      <c r="H50" s="302"/>
      <c r="I50" s="302"/>
      <c r="J50" s="302"/>
      <c r="K50" s="302"/>
      <c r="L50" s="302"/>
      <c r="M50" s="302"/>
      <c r="N50" s="302"/>
      <c r="O50" s="302"/>
      <c r="P50" s="302"/>
      <c r="Q50" s="302"/>
      <c r="R50" s="300"/>
    </row>
    <row r="51" spans="1:18" ht="75.75" customHeight="1" x14ac:dyDescent="0.25">
      <c r="A51" s="302"/>
      <c r="B51" s="302"/>
      <c r="C51" s="302"/>
      <c r="D51" s="302"/>
      <c r="E51" s="302"/>
      <c r="F51" s="302"/>
      <c r="G51" s="302"/>
      <c r="H51" s="302"/>
      <c r="I51" s="302"/>
      <c r="J51" s="302"/>
      <c r="K51" s="302"/>
      <c r="L51" s="302"/>
      <c r="M51" s="302"/>
      <c r="N51" s="302"/>
      <c r="O51" s="302"/>
      <c r="P51" s="302"/>
      <c r="Q51" s="302"/>
      <c r="R51" s="300"/>
    </row>
    <row r="52" spans="1:18" ht="75.75" customHeight="1" x14ac:dyDescent="0.25">
      <c r="A52" s="302"/>
      <c r="B52" s="302"/>
      <c r="C52" s="302"/>
      <c r="D52" s="302"/>
      <c r="E52" s="302"/>
      <c r="F52" s="302"/>
      <c r="G52" s="302"/>
      <c r="H52" s="302"/>
      <c r="I52" s="302"/>
      <c r="J52" s="302"/>
      <c r="K52" s="302"/>
      <c r="L52" s="302"/>
      <c r="M52" s="302"/>
      <c r="N52" s="302"/>
      <c r="O52" s="302"/>
      <c r="P52" s="302"/>
      <c r="Q52" s="302"/>
      <c r="R52" s="300"/>
    </row>
    <row r="53" spans="1:18" ht="112.5" customHeight="1" x14ac:dyDescent="0.25">
      <c r="A53" s="302"/>
      <c r="B53" s="302"/>
      <c r="C53" s="302"/>
      <c r="D53" s="302"/>
      <c r="E53" s="302"/>
      <c r="F53" s="302"/>
      <c r="G53" s="302"/>
      <c r="H53" s="302"/>
      <c r="I53" s="302"/>
      <c r="J53" s="302"/>
      <c r="K53" s="302"/>
      <c r="L53" s="302"/>
      <c r="M53" s="302"/>
      <c r="N53" s="302"/>
      <c r="O53" s="302"/>
      <c r="P53" s="302"/>
      <c r="Q53" s="302"/>
      <c r="R53" s="300"/>
    </row>
    <row r="54" spans="1:18" ht="174.75" customHeight="1" x14ac:dyDescent="0.25">
      <c r="A54" s="299" t="s">
        <v>748</v>
      </c>
      <c r="B54" s="299"/>
      <c r="C54" s="299"/>
      <c r="D54" s="299"/>
      <c r="E54" s="299"/>
      <c r="F54" s="299"/>
      <c r="G54" s="299"/>
      <c r="H54" s="299"/>
      <c r="I54" s="299"/>
      <c r="J54" s="299"/>
      <c r="K54" s="299"/>
      <c r="L54" s="299"/>
      <c r="M54" s="299"/>
      <c r="N54" s="299"/>
      <c r="O54" s="299"/>
      <c r="P54" s="299"/>
      <c r="Q54" s="299"/>
      <c r="R54" s="300"/>
    </row>
    <row r="55" spans="1:18" ht="127.5" customHeight="1" x14ac:dyDescent="0.25">
      <c r="A55" s="299"/>
      <c r="B55" s="299"/>
      <c r="C55" s="299"/>
      <c r="D55" s="299"/>
      <c r="E55" s="299"/>
      <c r="F55" s="299"/>
      <c r="G55" s="299"/>
      <c r="H55" s="299"/>
      <c r="I55" s="299"/>
      <c r="J55" s="299"/>
      <c r="K55" s="299"/>
      <c r="L55" s="299"/>
      <c r="M55" s="299"/>
      <c r="N55" s="299"/>
      <c r="O55" s="299"/>
      <c r="P55" s="299"/>
      <c r="Q55" s="299"/>
      <c r="R55" s="300"/>
    </row>
    <row r="56" spans="1:18" ht="216.75" customHeight="1" x14ac:dyDescent="0.25">
      <c r="A56" s="299"/>
      <c r="B56" s="299"/>
      <c r="C56" s="299"/>
      <c r="D56" s="299"/>
      <c r="E56" s="299"/>
      <c r="F56" s="299"/>
      <c r="G56" s="299"/>
      <c r="H56" s="299"/>
      <c r="I56" s="299"/>
      <c r="J56" s="299"/>
      <c r="K56" s="299"/>
      <c r="L56" s="299"/>
      <c r="M56" s="299"/>
      <c r="N56" s="299"/>
      <c r="O56" s="299"/>
      <c r="P56" s="299"/>
      <c r="Q56" s="299"/>
      <c r="R56" s="300"/>
    </row>
    <row r="57" spans="1:18" ht="137.25" customHeight="1" x14ac:dyDescent="0.25">
      <c r="A57" s="299"/>
      <c r="B57" s="299"/>
      <c r="C57" s="299"/>
      <c r="D57" s="299"/>
      <c r="E57" s="299"/>
      <c r="F57" s="299"/>
      <c r="G57" s="299"/>
      <c r="H57" s="299"/>
      <c r="I57" s="299"/>
      <c r="J57" s="299"/>
      <c r="K57" s="299"/>
      <c r="L57" s="299"/>
      <c r="M57" s="299"/>
      <c r="N57" s="299"/>
      <c r="O57" s="299"/>
      <c r="P57" s="299"/>
      <c r="Q57" s="299"/>
      <c r="R57" s="300"/>
    </row>
    <row r="58" spans="1:18" ht="193.5" customHeight="1" x14ac:dyDescent="0.25">
      <c r="A58" s="299"/>
      <c r="B58" s="299"/>
      <c r="C58" s="299"/>
      <c r="D58" s="299"/>
      <c r="E58" s="299"/>
      <c r="F58" s="299"/>
      <c r="G58" s="299"/>
      <c r="H58" s="299"/>
      <c r="I58" s="299"/>
      <c r="J58" s="299"/>
      <c r="K58" s="299"/>
      <c r="L58" s="299"/>
      <c r="M58" s="299"/>
      <c r="N58" s="299"/>
      <c r="O58" s="299"/>
      <c r="P58" s="299"/>
      <c r="Q58" s="299"/>
      <c r="R58" s="300"/>
    </row>
    <row r="59" spans="1:18" ht="176.25" customHeight="1" x14ac:dyDescent="0.25">
      <c r="A59" s="299" t="s">
        <v>749</v>
      </c>
      <c r="B59" s="299"/>
      <c r="C59" s="299"/>
      <c r="D59" s="299"/>
      <c r="E59" s="299"/>
      <c r="F59" s="299"/>
      <c r="G59" s="299"/>
      <c r="H59" s="299"/>
      <c r="I59" s="299"/>
      <c r="J59" s="299"/>
      <c r="K59" s="299"/>
      <c r="L59" s="299"/>
      <c r="M59" s="299"/>
      <c r="N59" s="299"/>
      <c r="O59" s="299"/>
      <c r="P59" s="299"/>
      <c r="Q59" s="299"/>
      <c r="R59" s="300"/>
    </row>
    <row r="60" spans="1:18" ht="114" customHeight="1" x14ac:dyDescent="0.25">
      <c r="A60" s="299"/>
      <c r="B60" s="299"/>
      <c r="C60" s="299"/>
      <c r="D60" s="299"/>
      <c r="E60" s="299"/>
      <c r="F60" s="299"/>
      <c r="G60" s="299"/>
      <c r="H60" s="299"/>
      <c r="I60" s="299"/>
      <c r="J60" s="299"/>
      <c r="K60" s="299"/>
      <c r="L60" s="299"/>
      <c r="M60" s="299"/>
      <c r="N60" s="299"/>
      <c r="O60" s="299"/>
      <c r="P60" s="299"/>
      <c r="Q60" s="299"/>
      <c r="R60" s="300"/>
    </row>
    <row r="61" spans="1:18" ht="112.5" customHeight="1" x14ac:dyDescent="0.25">
      <c r="A61" s="299"/>
      <c r="B61" s="299"/>
      <c r="C61" s="299"/>
      <c r="D61" s="299"/>
      <c r="E61" s="299"/>
      <c r="F61" s="299"/>
      <c r="G61" s="299"/>
      <c r="H61" s="299"/>
      <c r="I61" s="299"/>
      <c r="J61" s="299"/>
      <c r="K61" s="299"/>
      <c r="L61" s="299"/>
      <c r="M61" s="299"/>
      <c r="N61" s="299"/>
      <c r="O61" s="299"/>
      <c r="P61" s="299"/>
      <c r="Q61" s="299"/>
      <c r="R61" s="300"/>
    </row>
    <row r="62" spans="1:18" ht="122.25" customHeight="1" x14ac:dyDescent="0.25">
      <c r="A62" s="299"/>
      <c r="B62" s="299"/>
      <c r="C62" s="299"/>
      <c r="D62" s="299"/>
      <c r="E62" s="299"/>
      <c r="F62" s="299"/>
      <c r="G62" s="299"/>
      <c r="H62" s="299"/>
      <c r="I62" s="299"/>
      <c r="J62" s="299"/>
      <c r="K62" s="299"/>
      <c r="L62" s="299"/>
      <c r="M62" s="299"/>
      <c r="N62" s="299"/>
      <c r="O62" s="299"/>
      <c r="P62" s="299"/>
      <c r="Q62" s="299"/>
      <c r="R62" s="300"/>
    </row>
    <row r="63" spans="1:18" ht="100.5" customHeight="1" x14ac:dyDescent="0.25">
      <c r="A63" s="299"/>
      <c r="B63" s="299"/>
      <c r="C63" s="299"/>
      <c r="D63" s="299"/>
      <c r="E63" s="299"/>
      <c r="F63" s="299"/>
      <c r="G63" s="299"/>
      <c r="H63" s="299"/>
      <c r="I63" s="299"/>
      <c r="J63" s="299"/>
      <c r="K63" s="299"/>
      <c r="L63" s="299"/>
      <c r="M63" s="299"/>
      <c r="N63" s="299"/>
      <c r="O63" s="299"/>
      <c r="P63" s="299"/>
      <c r="Q63" s="299"/>
      <c r="R63" s="300"/>
    </row>
    <row r="64" spans="1:18" ht="100.5" customHeight="1" x14ac:dyDescent="0.25">
      <c r="A64" s="299" t="s">
        <v>750</v>
      </c>
      <c r="B64" s="299"/>
      <c r="C64" s="299"/>
      <c r="D64" s="299"/>
      <c r="E64" s="299"/>
      <c r="F64" s="299"/>
      <c r="G64" s="299"/>
      <c r="H64" s="299"/>
      <c r="I64" s="299"/>
      <c r="J64" s="299"/>
      <c r="K64" s="299"/>
      <c r="L64" s="299"/>
      <c r="M64" s="299"/>
      <c r="N64" s="299"/>
      <c r="O64" s="299"/>
      <c r="P64" s="299"/>
      <c r="Q64" s="299"/>
      <c r="R64" s="300"/>
    </row>
    <row r="65" spans="1:18" ht="100.5" customHeight="1" x14ac:dyDescent="0.25">
      <c r="A65" s="299"/>
      <c r="B65" s="299"/>
      <c r="C65" s="299"/>
      <c r="D65" s="299"/>
      <c r="E65" s="299"/>
      <c r="F65" s="299"/>
      <c r="G65" s="299"/>
      <c r="H65" s="299"/>
      <c r="I65" s="299"/>
      <c r="J65" s="299"/>
      <c r="K65" s="299"/>
      <c r="L65" s="299"/>
      <c r="M65" s="299"/>
      <c r="N65" s="299"/>
      <c r="O65" s="299"/>
      <c r="P65" s="299"/>
      <c r="Q65" s="299"/>
      <c r="R65" s="300"/>
    </row>
    <row r="66" spans="1:18" ht="141.75" customHeight="1" x14ac:dyDescent="0.25">
      <c r="A66" s="299"/>
      <c r="B66" s="299"/>
      <c r="C66" s="299"/>
      <c r="D66" s="299"/>
      <c r="E66" s="299"/>
      <c r="F66" s="299"/>
      <c r="G66" s="299"/>
      <c r="H66" s="299"/>
      <c r="I66" s="299"/>
      <c r="J66" s="299"/>
      <c r="K66" s="299"/>
      <c r="L66" s="299"/>
      <c r="M66" s="299"/>
      <c r="N66" s="299"/>
      <c r="O66" s="299"/>
      <c r="P66" s="299"/>
      <c r="Q66" s="299"/>
      <c r="R66" s="300"/>
    </row>
    <row r="67" spans="1:18" ht="100.5" customHeight="1" x14ac:dyDescent="0.25">
      <c r="A67" s="299" t="s">
        <v>751</v>
      </c>
      <c r="B67" s="299"/>
      <c r="C67" s="299"/>
      <c r="D67" s="299"/>
      <c r="E67" s="299"/>
      <c r="F67" s="299"/>
      <c r="G67" s="299"/>
      <c r="H67" s="299"/>
      <c r="I67" s="299"/>
      <c r="J67" s="299"/>
      <c r="K67" s="299"/>
      <c r="L67" s="299"/>
      <c r="M67" s="299"/>
      <c r="N67" s="299"/>
      <c r="O67" s="299"/>
      <c r="P67" s="299"/>
      <c r="Q67" s="299"/>
      <c r="R67" s="300"/>
    </row>
    <row r="68" spans="1:18" ht="100.5" customHeight="1" x14ac:dyDescent="0.25">
      <c r="A68" s="299"/>
      <c r="B68" s="299"/>
      <c r="C68" s="299"/>
      <c r="D68" s="299"/>
      <c r="E68" s="299"/>
      <c r="F68" s="299"/>
      <c r="G68" s="299"/>
      <c r="H68" s="299"/>
      <c r="I68" s="299"/>
      <c r="J68" s="299"/>
      <c r="K68" s="299"/>
      <c r="L68" s="299"/>
      <c r="M68" s="299"/>
      <c r="N68" s="299"/>
      <c r="O68" s="299"/>
      <c r="P68" s="299"/>
      <c r="Q68" s="299"/>
      <c r="R68" s="300"/>
    </row>
    <row r="69" spans="1:18" ht="100.5" customHeight="1" x14ac:dyDescent="0.25">
      <c r="A69" s="299"/>
      <c r="B69" s="299"/>
      <c r="C69" s="299"/>
      <c r="D69" s="299"/>
      <c r="E69" s="299"/>
      <c r="F69" s="299"/>
      <c r="G69" s="299"/>
      <c r="H69" s="299"/>
      <c r="I69" s="299"/>
      <c r="J69" s="299"/>
      <c r="K69" s="299"/>
      <c r="L69" s="299"/>
      <c r="M69" s="299"/>
      <c r="N69" s="299"/>
      <c r="O69" s="299"/>
      <c r="P69" s="299"/>
      <c r="Q69" s="299"/>
      <c r="R69" s="300"/>
    </row>
    <row r="70" spans="1:18" ht="100.5" customHeight="1" x14ac:dyDescent="0.25">
      <c r="A70" s="299"/>
      <c r="B70" s="299"/>
      <c r="C70" s="299"/>
      <c r="D70" s="299"/>
      <c r="E70" s="299"/>
      <c r="F70" s="299"/>
      <c r="G70" s="299"/>
      <c r="H70" s="299"/>
      <c r="I70" s="299"/>
      <c r="J70" s="299"/>
      <c r="K70" s="299"/>
      <c r="L70" s="299"/>
      <c r="M70" s="299"/>
      <c r="N70" s="299"/>
      <c r="O70" s="299"/>
      <c r="P70" s="299"/>
      <c r="Q70" s="299"/>
      <c r="R70" s="300"/>
    </row>
    <row r="71" spans="1:18" ht="100.5" customHeight="1" x14ac:dyDescent="0.25">
      <c r="A71" s="299" t="s">
        <v>752</v>
      </c>
      <c r="B71" s="299"/>
      <c r="C71" s="299"/>
      <c r="D71" s="299"/>
      <c r="E71" s="299"/>
      <c r="F71" s="299"/>
      <c r="G71" s="299"/>
      <c r="H71" s="299"/>
      <c r="I71" s="299"/>
      <c r="J71" s="299"/>
      <c r="K71" s="299"/>
      <c r="L71" s="299"/>
      <c r="M71" s="299"/>
      <c r="N71" s="299"/>
      <c r="O71" s="299"/>
      <c r="P71" s="299"/>
      <c r="Q71" s="299"/>
      <c r="R71" s="300"/>
    </row>
    <row r="72" spans="1:18" ht="100.5" customHeight="1" x14ac:dyDescent="0.25">
      <c r="A72" s="460"/>
      <c r="B72" s="460"/>
      <c r="C72" s="460"/>
      <c r="D72" s="460"/>
      <c r="E72" s="460"/>
      <c r="F72" s="460"/>
      <c r="G72" s="460"/>
      <c r="H72" s="460"/>
      <c r="I72" s="460"/>
      <c r="J72" s="460"/>
      <c r="K72" s="460"/>
      <c r="L72" s="460"/>
      <c r="M72" s="460"/>
      <c r="N72" s="460"/>
      <c r="O72" s="460"/>
      <c r="P72" s="460"/>
      <c r="Q72" s="460"/>
      <c r="R72" s="461"/>
    </row>
  </sheetData>
  <mergeCells count="16">
    <mergeCell ref="A11:R13"/>
    <mergeCell ref="A1:D3"/>
    <mergeCell ref="E1:R3"/>
    <mergeCell ref="A4:R4"/>
    <mergeCell ref="A5:R6"/>
    <mergeCell ref="A7:R10"/>
    <mergeCell ref="A14:R20"/>
    <mergeCell ref="A42:R53"/>
    <mergeCell ref="A21:R26"/>
    <mergeCell ref="A27:R36"/>
    <mergeCell ref="A37:R41"/>
    <mergeCell ref="A54:R58"/>
    <mergeCell ref="A59:R63"/>
    <mergeCell ref="A64:R66"/>
    <mergeCell ref="A67:R70"/>
    <mergeCell ref="A71:R7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531BF-4C3B-4275-B75C-E559011307F6}">
  <dimension ref="A1:R39"/>
  <sheetViews>
    <sheetView zoomScale="55" zoomScaleNormal="55" workbookViewId="0">
      <selection sqref="A1:D3"/>
    </sheetView>
  </sheetViews>
  <sheetFormatPr baseColWidth="10" defaultRowHeight="15" x14ac:dyDescent="0.25"/>
  <sheetData>
    <row r="1" spans="1:18" ht="27.75" customHeight="1" x14ac:dyDescent="0.25">
      <c r="A1" s="269"/>
      <c r="B1" s="269"/>
      <c r="C1" s="269"/>
      <c r="D1" s="269"/>
      <c r="E1" s="304" t="s">
        <v>755</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106.5" customHeight="1" x14ac:dyDescent="0.25">
      <c r="A4" s="299" t="s">
        <v>756</v>
      </c>
      <c r="B4" s="288"/>
      <c r="C4" s="288"/>
      <c r="D4" s="288"/>
      <c r="E4" s="288"/>
      <c r="F4" s="288"/>
      <c r="G4" s="288"/>
      <c r="H4" s="288"/>
      <c r="I4" s="288"/>
      <c r="J4" s="288"/>
      <c r="K4" s="288"/>
      <c r="L4" s="288"/>
      <c r="M4" s="288"/>
      <c r="N4" s="288"/>
      <c r="O4" s="288"/>
      <c r="P4" s="288"/>
      <c r="Q4" s="288"/>
      <c r="R4" s="289"/>
    </row>
    <row r="5" spans="1:18" ht="189" customHeight="1" x14ac:dyDescent="0.25">
      <c r="A5" s="288"/>
      <c r="B5" s="288"/>
      <c r="C5" s="288"/>
      <c r="D5" s="288"/>
      <c r="E5" s="288"/>
      <c r="F5" s="288"/>
      <c r="G5" s="288"/>
      <c r="H5" s="288"/>
      <c r="I5" s="288"/>
      <c r="J5" s="288"/>
      <c r="K5" s="288"/>
      <c r="L5" s="288"/>
      <c r="M5" s="288"/>
      <c r="N5" s="288"/>
      <c r="O5" s="288"/>
      <c r="P5" s="288"/>
      <c r="Q5" s="288"/>
      <c r="R5" s="289"/>
    </row>
    <row r="6" spans="1:18" ht="62.25" customHeight="1" x14ac:dyDescent="0.25">
      <c r="A6" s="299" t="s">
        <v>757</v>
      </c>
      <c r="B6" s="288"/>
      <c r="C6" s="288"/>
      <c r="D6" s="288"/>
      <c r="E6" s="288"/>
      <c r="F6" s="288"/>
      <c r="G6" s="288"/>
      <c r="H6" s="288"/>
      <c r="I6" s="288"/>
      <c r="J6" s="288"/>
      <c r="K6" s="288"/>
      <c r="L6" s="288"/>
      <c r="M6" s="288"/>
      <c r="N6" s="288"/>
      <c r="O6" s="288"/>
      <c r="P6" s="288"/>
      <c r="Q6" s="288"/>
      <c r="R6" s="289"/>
    </row>
    <row r="7" spans="1:18" ht="56.25" customHeight="1" x14ac:dyDescent="0.25">
      <c r="A7" s="288"/>
      <c r="B7" s="288"/>
      <c r="C7" s="288"/>
      <c r="D7" s="288"/>
      <c r="E7" s="288"/>
      <c r="F7" s="288"/>
      <c r="G7" s="288"/>
      <c r="H7" s="288"/>
      <c r="I7" s="288"/>
      <c r="J7" s="288"/>
      <c r="K7" s="288"/>
      <c r="L7" s="288"/>
      <c r="M7" s="288"/>
      <c r="N7" s="288"/>
      <c r="O7" s="288"/>
      <c r="P7" s="288"/>
      <c r="Q7" s="288"/>
      <c r="R7" s="289"/>
    </row>
    <row r="8" spans="1:18" ht="61.5" customHeight="1" x14ac:dyDescent="0.25">
      <c r="A8" s="288"/>
      <c r="B8" s="288"/>
      <c r="C8" s="288"/>
      <c r="D8" s="288"/>
      <c r="E8" s="288"/>
      <c r="F8" s="288"/>
      <c r="G8" s="288"/>
      <c r="H8" s="288"/>
      <c r="I8" s="288"/>
      <c r="J8" s="288"/>
      <c r="K8" s="288"/>
      <c r="L8" s="288"/>
      <c r="M8" s="288"/>
      <c r="N8" s="288"/>
      <c r="O8" s="288"/>
      <c r="P8" s="288"/>
      <c r="Q8" s="288"/>
      <c r="R8" s="289"/>
    </row>
    <row r="9" spans="1:18" ht="86.25" customHeight="1" x14ac:dyDescent="0.25">
      <c r="A9" s="288"/>
      <c r="B9" s="288"/>
      <c r="C9" s="288"/>
      <c r="D9" s="288"/>
      <c r="E9" s="288"/>
      <c r="F9" s="288"/>
      <c r="G9" s="288"/>
      <c r="H9" s="288"/>
      <c r="I9" s="288"/>
      <c r="J9" s="288"/>
      <c r="K9" s="288"/>
      <c r="L9" s="288"/>
      <c r="M9" s="288"/>
      <c r="N9" s="288"/>
      <c r="O9" s="288"/>
      <c r="P9" s="288"/>
      <c r="Q9" s="288"/>
      <c r="R9" s="289"/>
    </row>
    <row r="10" spans="1:18" ht="39.75" customHeight="1" x14ac:dyDescent="0.25">
      <c r="A10" s="208"/>
      <c r="B10" s="208"/>
      <c r="C10" s="208"/>
      <c r="D10" s="208"/>
      <c r="E10" s="208"/>
      <c r="F10" s="208"/>
      <c r="G10" s="208"/>
      <c r="H10" s="208"/>
      <c r="I10" s="208"/>
      <c r="J10" s="208"/>
      <c r="K10" s="208"/>
      <c r="L10" s="208"/>
      <c r="M10" s="208"/>
      <c r="N10" s="208"/>
      <c r="O10" s="208"/>
      <c r="P10" s="208"/>
      <c r="Q10" s="208"/>
      <c r="R10" s="209"/>
    </row>
    <row r="11" spans="1:18" ht="52.5" customHeight="1" x14ac:dyDescent="0.25">
      <c r="A11" s="208"/>
      <c r="B11" s="208"/>
      <c r="C11" s="208"/>
      <c r="D11" s="208"/>
      <c r="E11" s="208"/>
      <c r="F11" s="208"/>
      <c r="G11" s="208"/>
      <c r="H11" s="208"/>
      <c r="I11" s="208"/>
      <c r="J11" s="208"/>
      <c r="K11" s="208"/>
      <c r="L11" s="208"/>
      <c r="M11" s="208"/>
      <c r="N11" s="208"/>
      <c r="O11" s="208"/>
      <c r="P11" s="208"/>
      <c r="Q11" s="208"/>
      <c r="R11" s="209"/>
    </row>
    <row r="12" spans="1:18" ht="69" customHeight="1" x14ac:dyDescent="0.25">
      <c r="A12" s="208"/>
      <c r="B12" s="208"/>
      <c r="C12" s="208"/>
      <c r="D12" s="208"/>
      <c r="E12" s="208"/>
      <c r="F12" s="208"/>
      <c r="G12" s="208"/>
      <c r="H12" s="208"/>
      <c r="I12" s="208"/>
      <c r="J12" s="208"/>
      <c r="K12" s="208"/>
      <c r="L12" s="208"/>
      <c r="M12" s="208"/>
      <c r="N12" s="208"/>
      <c r="O12" s="208"/>
      <c r="P12" s="208"/>
      <c r="Q12" s="208"/>
      <c r="R12" s="209"/>
    </row>
    <row r="13" spans="1:18" ht="42" customHeight="1" x14ac:dyDescent="0.25">
      <c r="A13" s="218"/>
      <c r="B13" s="210"/>
      <c r="C13" s="210"/>
      <c r="D13" s="210"/>
      <c r="E13" s="210"/>
      <c r="F13" s="210"/>
      <c r="G13" s="210"/>
      <c r="H13" s="210"/>
      <c r="I13" s="210"/>
      <c r="J13" s="210"/>
      <c r="K13" s="210"/>
      <c r="L13" s="210"/>
      <c r="M13" s="210"/>
      <c r="N13" s="210"/>
      <c r="O13" s="210"/>
      <c r="P13" s="210"/>
      <c r="Q13" s="210"/>
      <c r="R13" s="211"/>
    </row>
    <row r="14" spans="1:18" ht="15" customHeight="1" x14ac:dyDescent="0.25">
      <c r="A14" s="210"/>
      <c r="B14" s="210"/>
      <c r="C14" s="210"/>
      <c r="D14" s="210"/>
      <c r="E14" s="210"/>
      <c r="F14" s="210"/>
      <c r="G14" s="210"/>
      <c r="H14" s="210"/>
      <c r="I14" s="210"/>
      <c r="J14" s="210"/>
      <c r="K14" s="210"/>
      <c r="L14" s="210"/>
      <c r="M14" s="210"/>
      <c r="N14" s="210"/>
      <c r="O14" s="210"/>
      <c r="P14" s="210"/>
      <c r="Q14" s="210"/>
      <c r="R14" s="211"/>
    </row>
    <row r="15" spans="1:18" ht="15" customHeight="1" x14ac:dyDescent="0.25">
      <c r="A15" s="210"/>
      <c r="B15" s="210"/>
      <c r="C15" s="210"/>
      <c r="D15" s="210"/>
      <c r="E15" s="210"/>
      <c r="F15" s="210"/>
      <c r="G15" s="210"/>
      <c r="H15" s="210"/>
      <c r="I15" s="210"/>
      <c r="J15" s="210"/>
      <c r="K15" s="210"/>
      <c r="L15" s="210"/>
      <c r="M15" s="210"/>
      <c r="N15" s="210"/>
      <c r="O15" s="210"/>
      <c r="P15" s="210"/>
      <c r="Q15" s="210"/>
      <c r="R15" s="211"/>
    </row>
    <row r="16" spans="1:18" ht="15" customHeight="1" x14ac:dyDescent="0.25">
      <c r="A16" s="210"/>
      <c r="B16" s="210"/>
      <c r="C16" s="210"/>
      <c r="D16" s="210"/>
      <c r="E16" s="210"/>
      <c r="F16" s="210"/>
      <c r="G16" s="210"/>
      <c r="H16" s="210"/>
      <c r="I16" s="210"/>
      <c r="J16" s="210"/>
      <c r="K16" s="210"/>
      <c r="L16" s="210"/>
      <c r="M16" s="210"/>
      <c r="N16" s="210"/>
      <c r="O16" s="210"/>
      <c r="P16" s="210"/>
      <c r="Q16" s="210"/>
      <c r="R16" s="211"/>
    </row>
    <row r="17" spans="1:18" ht="15" customHeight="1" x14ac:dyDescent="0.25">
      <c r="A17" s="210"/>
      <c r="B17" s="210"/>
      <c r="C17" s="210"/>
      <c r="D17" s="210"/>
      <c r="E17" s="210"/>
      <c r="F17" s="210"/>
      <c r="G17" s="210"/>
      <c r="H17" s="210"/>
      <c r="I17" s="210"/>
      <c r="J17" s="210"/>
      <c r="K17" s="210"/>
      <c r="L17" s="210"/>
      <c r="M17" s="210"/>
      <c r="N17" s="210"/>
      <c r="O17" s="210"/>
      <c r="P17" s="210"/>
      <c r="Q17" s="210"/>
      <c r="R17" s="211"/>
    </row>
    <row r="18" spans="1:18" ht="15" customHeight="1" x14ac:dyDescent="0.25">
      <c r="A18" s="210"/>
      <c r="B18" s="210"/>
      <c r="C18" s="210"/>
      <c r="D18" s="210"/>
      <c r="E18" s="210"/>
      <c r="F18" s="210"/>
      <c r="G18" s="210"/>
      <c r="H18" s="210"/>
      <c r="I18" s="210"/>
      <c r="J18" s="210"/>
      <c r="K18" s="210"/>
      <c r="L18" s="210"/>
      <c r="M18" s="210"/>
      <c r="N18" s="210"/>
      <c r="O18" s="210"/>
      <c r="P18" s="210"/>
      <c r="Q18" s="210"/>
      <c r="R18" s="211"/>
    </row>
    <row r="19" spans="1:18" ht="15" customHeight="1" x14ac:dyDescent="0.25">
      <c r="A19" s="210"/>
      <c r="B19" s="210"/>
      <c r="C19" s="210"/>
      <c r="D19" s="210"/>
      <c r="E19" s="210"/>
      <c r="F19" s="210"/>
      <c r="G19" s="210"/>
      <c r="H19" s="210"/>
      <c r="I19" s="210"/>
      <c r="J19" s="210"/>
      <c r="K19" s="210"/>
      <c r="L19" s="210"/>
      <c r="M19" s="210"/>
      <c r="N19" s="210"/>
      <c r="O19" s="210"/>
      <c r="P19" s="210"/>
      <c r="Q19" s="210"/>
      <c r="R19" s="211"/>
    </row>
    <row r="20" spans="1:18" ht="15" customHeight="1" x14ac:dyDescent="0.25">
      <c r="A20" s="218"/>
      <c r="B20" s="214"/>
      <c r="C20" s="214"/>
      <c r="D20" s="214"/>
      <c r="E20" s="214"/>
      <c r="F20" s="214"/>
      <c r="G20" s="214"/>
      <c r="H20" s="214"/>
      <c r="I20" s="214"/>
      <c r="J20" s="214"/>
      <c r="K20" s="214"/>
      <c r="L20" s="214"/>
      <c r="M20" s="214"/>
      <c r="N20" s="214"/>
      <c r="O20" s="214"/>
      <c r="P20" s="214"/>
      <c r="Q20" s="214"/>
      <c r="R20" s="215"/>
    </row>
    <row r="21" spans="1:18" ht="15" customHeight="1" x14ac:dyDescent="0.25">
      <c r="A21" s="214"/>
      <c r="B21" s="214"/>
      <c r="C21" s="214"/>
      <c r="D21" s="214"/>
      <c r="E21" s="214"/>
      <c r="F21" s="214"/>
      <c r="G21" s="214"/>
      <c r="H21" s="214"/>
      <c r="I21" s="214"/>
      <c r="J21" s="214"/>
      <c r="K21" s="214"/>
      <c r="L21" s="214"/>
      <c r="M21" s="214"/>
      <c r="N21" s="214"/>
      <c r="O21" s="214"/>
      <c r="P21" s="214"/>
      <c r="Q21" s="214"/>
      <c r="R21" s="215"/>
    </row>
    <row r="22" spans="1:18" ht="78" customHeight="1" x14ac:dyDescent="0.25">
      <c r="A22" s="214"/>
      <c r="B22" s="214"/>
      <c r="C22" s="214"/>
      <c r="D22" s="214"/>
      <c r="E22" s="214"/>
      <c r="F22" s="214"/>
      <c r="G22" s="214"/>
      <c r="H22" s="214"/>
      <c r="I22" s="214"/>
      <c r="J22" s="214"/>
      <c r="K22" s="214"/>
      <c r="L22" s="214"/>
      <c r="M22" s="214"/>
      <c r="N22" s="214"/>
      <c r="O22" s="214"/>
      <c r="P22" s="214"/>
      <c r="Q22" s="214"/>
      <c r="R22" s="215"/>
    </row>
    <row r="23" spans="1:18" ht="59.25" customHeight="1" x14ac:dyDescent="0.25">
      <c r="A23" s="214"/>
      <c r="B23" s="214"/>
      <c r="C23" s="214"/>
      <c r="D23" s="214"/>
      <c r="E23" s="214"/>
      <c r="F23" s="214"/>
      <c r="G23" s="214"/>
      <c r="H23" s="214"/>
      <c r="I23" s="214"/>
      <c r="J23" s="214"/>
      <c r="K23" s="214"/>
      <c r="L23" s="214"/>
      <c r="M23" s="214"/>
      <c r="N23" s="214"/>
      <c r="O23" s="214"/>
      <c r="P23" s="214"/>
      <c r="Q23" s="214"/>
      <c r="R23" s="215"/>
    </row>
    <row r="24" spans="1:18" ht="95.25" customHeight="1" x14ac:dyDescent="0.25">
      <c r="A24" s="214"/>
      <c r="B24" s="214"/>
      <c r="C24" s="214"/>
      <c r="D24" s="214"/>
      <c r="E24" s="214"/>
      <c r="F24" s="214"/>
      <c r="G24" s="214"/>
      <c r="H24" s="214"/>
      <c r="I24" s="214"/>
      <c r="J24" s="214"/>
      <c r="K24" s="214"/>
      <c r="L24" s="214"/>
      <c r="M24" s="214"/>
      <c r="N24" s="214"/>
      <c r="O24" s="214"/>
      <c r="P24" s="214"/>
      <c r="Q24" s="214"/>
      <c r="R24" s="215"/>
    </row>
    <row r="25" spans="1:18" ht="48.75" customHeight="1" x14ac:dyDescent="0.25">
      <c r="A25" s="214"/>
      <c r="B25" s="214"/>
      <c r="C25" s="214"/>
      <c r="D25" s="214"/>
      <c r="E25" s="214"/>
      <c r="F25" s="214"/>
      <c r="G25" s="214"/>
      <c r="H25" s="214"/>
      <c r="I25" s="214"/>
      <c r="J25" s="214"/>
      <c r="K25" s="214"/>
      <c r="L25" s="214"/>
      <c r="M25" s="214"/>
      <c r="N25" s="214"/>
      <c r="O25" s="214"/>
      <c r="P25" s="214"/>
      <c r="Q25" s="214"/>
      <c r="R25" s="215"/>
    </row>
    <row r="26" spans="1:18" ht="32.25" customHeight="1" x14ac:dyDescent="0.25">
      <c r="A26" s="299" t="s">
        <v>758</v>
      </c>
      <c r="B26" s="299"/>
      <c r="C26" s="299"/>
      <c r="D26" s="299"/>
      <c r="E26" s="299"/>
      <c r="F26" s="299"/>
      <c r="G26" s="299"/>
      <c r="H26" s="299"/>
      <c r="I26" s="299"/>
      <c r="J26" s="299"/>
      <c r="K26" s="299"/>
      <c r="L26" s="299"/>
      <c r="M26" s="299"/>
      <c r="N26" s="299"/>
      <c r="O26" s="299"/>
      <c r="P26" s="299"/>
      <c r="Q26" s="299"/>
      <c r="R26" s="300"/>
    </row>
    <row r="27" spans="1:18" ht="114" customHeight="1" x14ac:dyDescent="0.25">
      <c r="A27" s="299" t="s">
        <v>759</v>
      </c>
      <c r="B27" s="288"/>
      <c r="C27" s="288"/>
      <c r="D27" s="288"/>
      <c r="E27" s="288"/>
      <c r="F27" s="288"/>
      <c r="G27" s="288"/>
      <c r="H27" s="288"/>
      <c r="I27" s="288"/>
      <c r="J27" s="288"/>
      <c r="K27" s="288"/>
      <c r="L27" s="288"/>
      <c r="M27" s="288"/>
      <c r="N27" s="288"/>
      <c r="O27" s="288"/>
      <c r="P27" s="288"/>
      <c r="Q27" s="288"/>
      <c r="R27" s="289"/>
    </row>
    <row r="28" spans="1:18" ht="165.75" customHeight="1" x14ac:dyDescent="0.25">
      <c r="A28" s="288"/>
      <c r="B28" s="288"/>
      <c r="C28" s="288"/>
      <c r="D28" s="288"/>
      <c r="E28" s="288"/>
      <c r="F28" s="288"/>
      <c r="G28" s="288"/>
      <c r="H28" s="288"/>
      <c r="I28" s="288"/>
      <c r="J28" s="288"/>
      <c r="K28" s="288"/>
      <c r="L28" s="288"/>
      <c r="M28" s="288"/>
      <c r="N28" s="288"/>
      <c r="O28" s="288"/>
      <c r="P28" s="288"/>
      <c r="Q28" s="288"/>
      <c r="R28" s="289"/>
    </row>
    <row r="29" spans="1:18" ht="199.5" customHeight="1" x14ac:dyDescent="0.25">
      <c r="A29" s="288"/>
      <c r="B29" s="288"/>
      <c r="C29" s="288"/>
      <c r="D29" s="288"/>
      <c r="E29" s="288"/>
      <c r="F29" s="288"/>
      <c r="G29" s="288"/>
      <c r="H29" s="288"/>
      <c r="I29" s="288"/>
      <c r="J29" s="288"/>
      <c r="K29" s="288"/>
      <c r="L29" s="288"/>
      <c r="M29" s="288"/>
      <c r="N29" s="288"/>
      <c r="O29" s="288"/>
      <c r="P29" s="288"/>
      <c r="Q29" s="288"/>
      <c r="R29" s="289"/>
    </row>
    <row r="30" spans="1:18" ht="181.5" customHeight="1" x14ac:dyDescent="0.25">
      <c r="A30" s="288"/>
      <c r="B30" s="288"/>
      <c r="C30" s="288"/>
      <c r="D30" s="288"/>
      <c r="E30" s="288"/>
      <c r="F30" s="288"/>
      <c r="G30" s="288"/>
      <c r="H30" s="288"/>
      <c r="I30" s="288"/>
      <c r="J30" s="288"/>
      <c r="K30" s="288"/>
      <c r="L30" s="288"/>
      <c r="M30" s="288"/>
      <c r="N30" s="288"/>
      <c r="O30" s="288"/>
      <c r="P30" s="288"/>
      <c r="Q30" s="288"/>
      <c r="R30" s="289"/>
    </row>
    <row r="31" spans="1:18" ht="153" customHeight="1" x14ac:dyDescent="0.25">
      <c r="A31" s="299" t="s">
        <v>760</v>
      </c>
      <c r="B31" s="288"/>
      <c r="C31" s="288"/>
      <c r="D31" s="288"/>
      <c r="E31" s="288"/>
      <c r="F31" s="288"/>
      <c r="G31" s="288"/>
      <c r="H31" s="288"/>
      <c r="I31" s="288"/>
      <c r="J31" s="288"/>
      <c r="K31" s="288"/>
      <c r="L31" s="288"/>
      <c r="M31" s="288"/>
      <c r="N31" s="288"/>
      <c r="O31" s="288"/>
      <c r="P31" s="288"/>
      <c r="Q31" s="288"/>
      <c r="R31" s="289"/>
    </row>
    <row r="32" spans="1:18" ht="156.75" customHeight="1" x14ac:dyDescent="0.25">
      <c r="A32" s="288"/>
      <c r="B32" s="288"/>
      <c r="C32" s="288"/>
      <c r="D32" s="288"/>
      <c r="E32" s="288"/>
      <c r="F32" s="288"/>
      <c r="G32" s="288"/>
      <c r="H32" s="288"/>
      <c r="I32" s="288"/>
      <c r="J32" s="288"/>
      <c r="K32" s="288"/>
      <c r="L32" s="288"/>
      <c r="M32" s="288"/>
      <c r="N32" s="288"/>
      <c r="O32" s="288"/>
      <c r="P32" s="288"/>
      <c r="Q32" s="288"/>
      <c r="R32" s="289"/>
    </row>
    <row r="33" spans="1:18" ht="46.5" customHeight="1" x14ac:dyDescent="0.25">
      <c r="A33" s="299" t="s">
        <v>761</v>
      </c>
      <c r="B33" s="288"/>
      <c r="C33" s="288"/>
      <c r="D33" s="288"/>
      <c r="E33" s="288"/>
      <c r="F33" s="288"/>
      <c r="G33" s="288"/>
      <c r="H33" s="288"/>
      <c r="I33" s="288"/>
      <c r="J33" s="288"/>
      <c r="K33" s="288"/>
      <c r="L33" s="288"/>
      <c r="M33" s="288"/>
      <c r="N33" s="288"/>
      <c r="O33" s="288"/>
      <c r="P33" s="288"/>
      <c r="Q33" s="288"/>
      <c r="R33" s="289"/>
    </row>
    <row r="34" spans="1:18" ht="99.75" customHeight="1" x14ac:dyDescent="0.25">
      <c r="A34" s="288"/>
      <c r="B34" s="288"/>
      <c r="C34" s="288"/>
      <c r="D34" s="288"/>
      <c r="E34" s="288"/>
      <c r="F34" s="288"/>
      <c r="G34" s="288"/>
      <c r="H34" s="288"/>
      <c r="I34" s="288"/>
      <c r="J34" s="288"/>
      <c r="K34" s="288"/>
      <c r="L34" s="288"/>
      <c r="M34" s="288"/>
      <c r="N34" s="288"/>
      <c r="O34" s="288"/>
      <c r="P34" s="288"/>
      <c r="Q34" s="288"/>
      <c r="R34" s="289"/>
    </row>
    <row r="35" spans="1:18" ht="108.75" customHeight="1" x14ac:dyDescent="0.25">
      <c r="A35" s="288"/>
      <c r="B35" s="288"/>
      <c r="C35" s="288"/>
      <c r="D35" s="288"/>
      <c r="E35" s="288"/>
      <c r="F35" s="288"/>
      <c r="G35" s="288"/>
      <c r="H35" s="288"/>
      <c r="I35" s="288"/>
      <c r="J35" s="288"/>
      <c r="K35" s="288"/>
      <c r="L35" s="288"/>
      <c r="M35" s="288"/>
      <c r="N35" s="288"/>
      <c r="O35" s="288"/>
      <c r="P35" s="288"/>
      <c r="Q35" s="288"/>
      <c r="R35" s="289"/>
    </row>
    <row r="36" spans="1:18" ht="127.5" customHeight="1" x14ac:dyDescent="0.25">
      <c r="A36" s="288"/>
      <c r="B36" s="288"/>
      <c r="C36" s="288"/>
      <c r="D36" s="288"/>
      <c r="E36" s="288"/>
      <c r="F36" s="288"/>
      <c r="G36" s="288"/>
      <c r="H36" s="288"/>
      <c r="I36" s="288"/>
      <c r="J36" s="288"/>
      <c r="K36" s="288"/>
      <c r="L36" s="288"/>
      <c r="M36" s="288"/>
      <c r="N36" s="288"/>
      <c r="O36" s="288"/>
      <c r="P36" s="288"/>
      <c r="Q36" s="288"/>
      <c r="R36" s="289"/>
    </row>
    <row r="37" spans="1:18" ht="165" customHeight="1" x14ac:dyDescent="0.25">
      <c r="A37" s="288"/>
      <c r="B37" s="288"/>
      <c r="C37" s="288"/>
      <c r="D37" s="288"/>
      <c r="E37" s="288"/>
      <c r="F37" s="288"/>
      <c r="G37" s="288"/>
      <c r="H37" s="288"/>
      <c r="I37" s="288"/>
      <c r="J37" s="288"/>
      <c r="K37" s="288"/>
      <c r="L37" s="288"/>
      <c r="M37" s="288"/>
      <c r="N37" s="288"/>
      <c r="O37" s="288"/>
      <c r="P37" s="288"/>
      <c r="Q37" s="288"/>
      <c r="R37" s="289"/>
    </row>
    <row r="38" spans="1:18" ht="189" customHeight="1" x14ac:dyDescent="0.25">
      <c r="A38" s="288"/>
      <c r="B38" s="288"/>
      <c r="C38" s="288"/>
      <c r="D38" s="288"/>
      <c r="E38" s="288"/>
      <c r="F38" s="288"/>
      <c r="G38" s="288"/>
      <c r="H38" s="288"/>
      <c r="I38" s="288"/>
      <c r="J38" s="288"/>
      <c r="K38" s="288"/>
      <c r="L38" s="288"/>
      <c r="M38" s="288"/>
      <c r="N38" s="288"/>
      <c r="O38" s="288"/>
      <c r="P38" s="288"/>
      <c r="Q38" s="288"/>
      <c r="R38" s="289"/>
    </row>
    <row r="39" spans="1:18" ht="176.25" customHeight="1" x14ac:dyDescent="0.25">
      <c r="A39" s="464"/>
      <c r="B39" s="464"/>
      <c r="C39" s="464"/>
      <c r="D39" s="464"/>
      <c r="E39" s="464"/>
      <c r="F39" s="464"/>
      <c r="G39" s="464"/>
      <c r="H39" s="464"/>
      <c r="I39" s="464"/>
      <c r="J39" s="464"/>
      <c r="K39" s="464"/>
      <c r="L39" s="464"/>
      <c r="M39" s="464"/>
      <c r="N39" s="464"/>
      <c r="O39" s="464"/>
      <c r="P39" s="464"/>
      <c r="Q39" s="464"/>
      <c r="R39" s="465"/>
    </row>
  </sheetData>
  <mergeCells count="8">
    <mergeCell ref="A26:R26"/>
    <mergeCell ref="A27:R30"/>
    <mergeCell ref="A31:R32"/>
    <mergeCell ref="A33:R39"/>
    <mergeCell ref="A1:D3"/>
    <mergeCell ref="E1:R3"/>
    <mergeCell ref="A4:R5"/>
    <mergeCell ref="A6:R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874F-B756-4B23-8FCD-6F9AC72D9C44}">
  <dimension ref="A1:Q204"/>
  <sheetViews>
    <sheetView zoomScale="70" zoomScaleNormal="70" workbookViewId="0">
      <selection sqref="A1:C3"/>
    </sheetView>
  </sheetViews>
  <sheetFormatPr baseColWidth="10" defaultRowHeight="15" x14ac:dyDescent="0.25"/>
  <sheetData>
    <row r="1" spans="1:17" ht="15" customHeight="1" x14ac:dyDescent="0.25">
      <c r="A1" s="265"/>
      <c r="B1" s="266"/>
      <c r="C1" s="267"/>
      <c r="D1" s="274" t="s">
        <v>703</v>
      </c>
      <c r="E1" s="275"/>
      <c r="F1" s="275"/>
      <c r="G1" s="275"/>
      <c r="H1" s="275"/>
      <c r="I1" s="275"/>
      <c r="J1" s="275"/>
      <c r="K1" s="275"/>
      <c r="L1" s="275"/>
      <c r="M1" s="275"/>
      <c r="N1" s="276"/>
      <c r="O1" s="202"/>
      <c r="P1" s="202"/>
      <c r="Q1" s="202"/>
    </row>
    <row r="2" spans="1:17" x14ac:dyDescent="0.25">
      <c r="A2" s="268"/>
      <c r="B2" s="269"/>
      <c r="C2" s="270"/>
      <c r="D2" s="277"/>
      <c r="E2" s="278"/>
      <c r="F2" s="278"/>
      <c r="G2" s="278"/>
      <c r="H2" s="278"/>
      <c r="I2" s="278"/>
      <c r="J2" s="278"/>
      <c r="K2" s="278"/>
      <c r="L2" s="278"/>
      <c r="M2" s="278"/>
      <c r="N2" s="279"/>
      <c r="O2" s="202"/>
      <c r="P2" s="202"/>
      <c r="Q2" s="202"/>
    </row>
    <row r="3" spans="1:17" ht="36" customHeight="1" thickBot="1" x14ac:dyDescent="0.3">
      <c r="A3" s="271"/>
      <c r="B3" s="272"/>
      <c r="C3" s="273"/>
      <c r="D3" s="280"/>
      <c r="E3" s="281"/>
      <c r="F3" s="281"/>
      <c r="G3" s="281"/>
      <c r="H3" s="281"/>
      <c r="I3" s="281"/>
      <c r="J3" s="281"/>
      <c r="K3" s="281"/>
      <c r="L3" s="281"/>
      <c r="M3" s="281"/>
      <c r="N3" s="282"/>
      <c r="O3" s="202"/>
      <c r="P3" s="202"/>
      <c r="Q3" s="202"/>
    </row>
    <row r="4" spans="1:17" x14ac:dyDescent="0.25">
      <c r="A4" s="216"/>
      <c r="B4" s="216"/>
      <c r="C4" s="216"/>
      <c r="D4" s="216"/>
      <c r="E4" s="216"/>
      <c r="F4" s="216"/>
      <c r="G4" s="216"/>
      <c r="H4" s="216"/>
      <c r="I4" s="216"/>
      <c r="J4" s="216"/>
      <c r="K4" s="216"/>
      <c r="L4" s="216"/>
      <c r="M4" s="216"/>
      <c r="N4" s="217"/>
    </row>
    <row r="5" spans="1:17" x14ac:dyDescent="0.25">
      <c r="A5" s="195"/>
      <c r="B5" s="195"/>
      <c r="C5" s="195"/>
      <c r="D5" s="195"/>
      <c r="E5" s="195"/>
      <c r="F5" s="195"/>
      <c r="G5" s="195"/>
      <c r="H5" s="195"/>
      <c r="I5" s="195"/>
      <c r="J5" s="195"/>
      <c r="K5" s="195"/>
      <c r="L5" s="195"/>
      <c r="M5" s="195"/>
      <c r="N5" s="85"/>
    </row>
    <row r="6" spans="1:17" x14ac:dyDescent="0.25">
      <c r="A6" s="195"/>
      <c r="B6" s="195"/>
      <c r="C6" s="195"/>
      <c r="D6" s="195"/>
      <c r="E6" s="195"/>
      <c r="F6" s="195"/>
      <c r="G6" s="195"/>
      <c r="H6" s="195"/>
      <c r="I6" s="195"/>
      <c r="J6" s="195"/>
      <c r="K6" s="195"/>
      <c r="L6" s="195"/>
      <c r="M6" s="195"/>
      <c r="N6" s="85"/>
    </row>
    <row r="7" spans="1:17" x14ac:dyDescent="0.25">
      <c r="A7" s="195"/>
      <c r="B7" s="195"/>
      <c r="C7" s="195"/>
      <c r="D7" s="195"/>
      <c r="E7" s="195"/>
      <c r="F7" s="195"/>
      <c r="G7" s="195"/>
      <c r="H7" s="195"/>
      <c r="I7" s="195"/>
      <c r="J7" s="195"/>
      <c r="K7" s="195"/>
      <c r="L7" s="195"/>
      <c r="M7" s="195"/>
      <c r="N7" s="85"/>
    </row>
    <row r="8" spans="1:17" x14ac:dyDescent="0.25">
      <c r="A8" s="195"/>
      <c r="B8" s="195"/>
      <c r="C8" s="195"/>
      <c r="D8" s="195"/>
      <c r="E8" s="195"/>
      <c r="F8" s="195"/>
      <c r="G8" s="195"/>
      <c r="H8" s="195"/>
      <c r="I8" s="195"/>
      <c r="J8" s="195"/>
      <c r="K8" s="195"/>
      <c r="L8" s="195"/>
      <c r="M8" s="195"/>
      <c r="N8" s="85"/>
    </row>
    <row r="9" spans="1:17" x14ac:dyDescent="0.25">
      <c r="A9" s="195"/>
      <c r="B9" s="195"/>
      <c r="C9" s="195"/>
      <c r="D9" s="195"/>
      <c r="E9" s="195"/>
      <c r="F9" s="195"/>
      <c r="G9" s="195"/>
      <c r="H9" s="195"/>
      <c r="I9" s="195"/>
      <c r="J9" s="195"/>
      <c r="K9" s="195"/>
      <c r="L9" s="195"/>
      <c r="M9" s="195"/>
      <c r="N9" s="85"/>
    </row>
    <row r="10" spans="1:17" x14ac:dyDescent="0.25">
      <c r="A10" s="195"/>
      <c r="B10" s="195"/>
      <c r="C10" s="195"/>
      <c r="D10" s="195"/>
      <c r="E10" s="195"/>
      <c r="F10" s="195"/>
      <c r="G10" s="195"/>
      <c r="H10" s="195"/>
      <c r="I10" s="195"/>
      <c r="J10" s="195"/>
      <c r="K10" s="195"/>
      <c r="L10" s="195"/>
      <c r="M10" s="195"/>
      <c r="N10" s="85"/>
    </row>
    <row r="11" spans="1:17" x14ac:dyDescent="0.25">
      <c r="A11" s="195"/>
      <c r="B11" s="195"/>
      <c r="C11" s="195"/>
      <c r="D11" s="195"/>
      <c r="E11" s="195"/>
      <c r="F11" s="195"/>
      <c r="G11" s="195"/>
      <c r="H11" s="195"/>
      <c r="I11" s="195"/>
      <c r="J11" s="195"/>
      <c r="K11" s="195"/>
      <c r="L11" s="195"/>
      <c r="M11" s="195"/>
      <c r="N11" s="85"/>
    </row>
    <row r="12" spans="1:17" x14ac:dyDescent="0.25">
      <c r="A12" s="195"/>
      <c r="B12" s="195"/>
      <c r="C12" s="195"/>
      <c r="D12" s="195"/>
      <c r="E12" s="195"/>
      <c r="F12" s="195"/>
      <c r="G12" s="195"/>
      <c r="H12" s="195"/>
      <c r="I12" s="195"/>
      <c r="J12" s="195"/>
      <c r="K12" s="195"/>
      <c r="L12" s="195"/>
      <c r="M12" s="195"/>
      <c r="N12" s="85"/>
    </row>
    <row r="13" spans="1:17" x14ac:dyDescent="0.25">
      <c r="A13" s="195"/>
      <c r="B13" s="195"/>
      <c r="C13" s="195"/>
      <c r="D13" s="195"/>
      <c r="E13" s="195"/>
      <c r="F13" s="195"/>
      <c r="G13" s="195"/>
      <c r="H13" s="195"/>
      <c r="I13" s="195"/>
      <c r="J13" s="195"/>
      <c r="K13" s="195"/>
      <c r="L13" s="195"/>
      <c r="M13" s="195"/>
      <c r="N13" s="85"/>
    </row>
    <row r="14" spans="1:17" x14ac:dyDescent="0.25">
      <c r="A14" s="195"/>
      <c r="B14" s="195"/>
      <c r="C14" s="195"/>
      <c r="D14" s="195"/>
      <c r="E14" s="195"/>
      <c r="F14" s="195"/>
      <c r="G14" s="195"/>
      <c r="H14" s="195"/>
      <c r="I14" s="195"/>
      <c r="J14" s="195"/>
      <c r="K14" s="195"/>
      <c r="L14" s="195"/>
      <c r="M14" s="195"/>
      <c r="N14" s="85"/>
    </row>
    <row r="15" spans="1:17" x14ac:dyDescent="0.25">
      <c r="A15" s="195"/>
      <c r="B15" s="195"/>
      <c r="C15" s="195"/>
      <c r="D15" s="195"/>
      <c r="E15" s="195"/>
      <c r="F15" s="195"/>
      <c r="G15" s="195"/>
      <c r="H15" s="195"/>
      <c r="I15" s="195"/>
      <c r="J15" s="195"/>
      <c r="K15" s="195"/>
      <c r="L15" s="195"/>
      <c r="M15" s="195"/>
      <c r="N15" s="85"/>
    </row>
    <row r="16" spans="1:17" x14ac:dyDescent="0.25">
      <c r="A16" s="195"/>
      <c r="B16" s="195"/>
      <c r="C16" s="195"/>
      <c r="D16" s="195"/>
      <c r="E16" s="195"/>
      <c r="F16" s="195"/>
      <c r="G16" s="195"/>
      <c r="H16" s="195"/>
      <c r="I16" s="195"/>
      <c r="J16" s="195"/>
      <c r="K16" s="195"/>
      <c r="L16" s="195"/>
      <c r="M16" s="195"/>
      <c r="N16" s="85"/>
    </row>
    <row r="17" spans="1:14" x14ac:dyDescent="0.25">
      <c r="A17" s="195"/>
      <c r="B17" s="195"/>
      <c r="C17" s="195"/>
      <c r="D17" s="195"/>
      <c r="E17" s="195"/>
      <c r="F17" s="195"/>
      <c r="G17" s="195"/>
      <c r="H17" s="195"/>
      <c r="I17" s="195"/>
      <c r="J17" s="195"/>
      <c r="K17" s="195"/>
      <c r="L17" s="195"/>
      <c r="M17" s="195"/>
      <c r="N17" s="85"/>
    </row>
    <row r="18" spans="1:14" x14ac:dyDescent="0.25">
      <c r="A18" s="195"/>
      <c r="B18" s="195"/>
      <c r="C18" s="195"/>
      <c r="D18" s="195"/>
      <c r="E18" s="195"/>
      <c r="F18" s="195"/>
      <c r="G18" s="195"/>
      <c r="H18" s="195"/>
      <c r="I18" s="195"/>
      <c r="J18" s="195"/>
      <c r="K18" s="195"/>
      <c r="L18" s="195"/>
      <c r="M18" s="195"/>
      <c r="N18" s="85"/>
    </row>
    <row r="19" spans="1:14" x14ac:dyDescent="0.25">
      <c r="A19" s="195"/>
      <c r="B19" s="195"/>
      <c r="C19" s="195"/>
      <c r="D19" s="195"/>
      <c r="E19" s="195"/>
      <c r="F19" s="195"/>
      <c r="G19" s="195"/>
      <c r="H19" s="195"/>
      <c r="I19" s="195"/>
      <c r="J19" s="195"/>
      <c r="K19" s="195"/>
      <c r="L19" s="195"/>
      <c r="M19" s="195"/>
      <c r="N19" s="85"/>
    </row>
    <row r="20" spans="1:14" x14ac:dyDescent="0.25">
      <c r="A20" s="195"/>
      <c r="B20" s="195"/>
      <c r="C20" s="195"/>
      <c r="D20" s="195"/>
      <c r="E20" s="195"/>
      <c r="F20" s="195"/>
      <c r="G20" s="195"/>
      <c r="H20" s="195"/>
      <c r="I20" s="195"/>
      <c r="J20" s="195"/>
      <c r="K20" s="195"/>
      <c r="L20" s="195"/>
      <c r="M20" s="195"/>
      <c r="N20" s="85"/>
    </row>
    <row r="21" spans="1:14" x14ac:dyDescent="0.25">
      <c r="A21" s="195"/>
      <c r="B21" s="195"/>
      <c r="C21" s="195"/>
      <c r="D21" s="195"/>
      <c r="E21" s="195"/>
      <c r="F21" s="195"/>
      <c r="G21" s="195"/>
      <c r="H21" s="195"/>
      <c r="I21" s="195"/>
      <c r="J21" s="195"/>
      <c r="K21" s="195"/>
      <c r="L21" s="195"/>
      <c r="M21" s="195"/>
      <c r="N21" s="85"/>
    </row>
    <row r="22" spans="1:14" x14ac:dyDescent="0.25">
      <c r="A22" s="195"/>
      <c r="B22" s="195"/>
      <c r="C22" s="195"/>
      <c r="D22" s="195"/>
      <c r="E22" s="195"/>
      <c r="F22" s="195"/>
      <c r="G22" s="195"/>
      <c r="H22" s="195"/>
      <c r="I22" s="195"/>
      <c r="J22" s="195"/>
      <c r="K22" s="195"/>
      <c r="L22" s="195"/>
      <c r="M22" s="195"/>
      <c r="N22" s="85"/>
    </row>
    <row r="23" spans="1:14" x14ac:dyDescent="0.25">
      <c r="A23" s="195"/>
      <c r="B23" s="195"/>
      <c r="C23" s="195"/>
      <c r="D23" s="195"/>
      <c r="E23" s="195"/>
      <c r="F23" s="195"/>
      <c r="G23" s="195"/>
      <c r="H23" s="195"/>
      <c r="I23" s="195"/>
      <c r="J23" s="195"/>
      <c r="K23" s="195"/>
      <c r="L23" s="195"/>
      <c r="M23" s="195"/>
      <c r="N23" s="85"/>
    </row>
    <row r="24" spans="1:14" x14ac:dyDescent="0.25">
      <c r="A24" s="195"/>
      <c r="B24" s="195"/>
      <c r="C24" s="195"/>
      <c r="D24" s="195"/>
      <c r="E24" s="195"/>
      <c r="F24" s="195"/>
      <c r="G24" s="195"/>
      <c r="H24" s="195"/>
      <c r="I24" s="195"/>
      <c r="J24" s="195"/>
      <c r="K24" s="195"/>
      <c r="L24" s="195"/>
      <c r="M24" s="195"/>
      <c r="N24" s="85"/>
    </row>
    <row r="25" spans="1:14" x14ac:dyDescent="0.25">
      <c r="A25" s="195"/>
      <c r="B25" s="195"/>
      <c r="C25" s="195"/>
      <c r="D25" s="195"/>
      <c r="E25" s="195"/>
      <c r="F25" s="195"/>
      <c r="G25" s="195"/>
      <c r="H25" s="195"/>
      <c r="I25" s="195"/>
      <c r="J25" s="195"/>
      <c r="K25" s="195"/>
      <c r="L25" s="195"/>
      <c r="M25" s="195"/>
      <c r="N25" s="85"/>
    </row>
    <row r="26" spans="1:14" x14ac:dyDescent="0.25">
      <c r="A26" s="195"/>
      <c r="B26" s="195"/>
      <c r="C26" s="195"/>
      <c r="D26" s="195"/>
      <c r="E26" s="195"/>
      <c r="F26" s="195"/>
      <c r="G26" s="195"/>
      <c r="H26" s="195"/>
      <c r="I26" s="195"/>
      <c r="J26" s="195"/>
      <c r="K26" s="195"/>
      <c r="L26" s="195"/>
      <c r="M26" s="195"/>
      <c r="N26" s="85"/>
    </row>
    <row r="27" spans="1:14" ht="24" customHeight="1" x14ac:dyDescent="0.25">
      <c r="A27" s="283" t="s">
        <v>753</v>
      </c>
      <c r="B27" s="283"/>
      <c r="C27" s="283"/>
      <c r="D27" s="283"/>
      <c r="E27" s="283"/>
      <c r="F27" s="283"/>
      <c r="G27" s="283"/>
      <c r="H27" s="283"/>
      <c r="I27" s="283"/>
      <c r="J27" s="283"/>
      <c r="K27" s="283"/>
      <c r="L27" s="283"/>
      <c r="M27" s="195"/>
      <c r="N27" s="85"/>
    </row>
    <row r="28" spans="1:14" x14ac:dyDescent="0.25">
      <c r="A28" s="195"/>
      <c r="B28" s="195"/>
      <c r="C28" s="195"/>
      <c r="D28" s="195"/>
      <c r="E28" s="195"/>
      <c r="F28" s="195"/>
      <c r="G28" s="195"/>
      <c r="H28" s="195"/>
      <c r="I28" s="195"/>
      <c r="J28" s="195"/>
      <c r="K28" s="195"/>
      <c r="L28" s="195"/>
      <c r="M28" s="195"/>
      <c r="N28" s="85"/>
    </row>
    <row r="29" spans="1:14" x14ac:dyDescent="0.25">
      <c r="A29" s="195"/>
      <c r="B29" s="195"/>
      <c r="C29" s="195"/>
      <c r="D29" s="195"/>
      <c r="E29" s="195"/>
      <c r="F29" s="195"/>
      <c r="G29" s="195"/>
      <c r="H29" s="195"/>
      <c r="I29" s="195"/>
      <c r="J29" s="195"/>
      <c r="K29" s="195"/>
      <c r="L29" s="195"/>
      <c r="M29" s="195"/>
      <c r="N29" s="85"/>
    </row>
    <row r="30" spans="1:14" x14ac:dyDescent="0.25">
      <c r="A30" s="195"/>
      <c r="B30" s="195"/>
      <c r="C30" s="195"/>
      <c r="D30" s="195"/>
      <c r="E30" s="195"/>
      <c r="F30" s="195"/>
      <c r="G30" s="195"/>
      <c r="H30" s="195"/>
      <c r="I30" s="195"/>
      <c r="J30" s="195"/>
      <c r="K30" s="195"/>
      <c r="L30" s="195"/>
      <c r="M30" s="195"/>
      <c r="N30" s="85"/>
    </row>
    <row r="31" spans="1:14" x14ac:dyDescent="0.25">
      <c r="A31" s="195"/>
      <c r="B31" s="195"/>
      <c r="C31" s="195"/>
      <c r="D31" s="195"/>
      <c r="E31" s="195"/>
      <c r="F31" s="195"/>
      <c r="G31" s="195"/>
      <c r="H31" s="195"/>
      <c r="I31" s="195"/>
      <c r="J31" s="195"/>
      <c r="K31" s="195"/>
      <c r="L31" s="195"/>
      <c r="M31" s="195"/>
      <c r="N31" s="85"/>
    </row>
    <row r="32" spans="1:14" x14ac:dyDescent="0.25">
      <c r="A32" s="195"/>
      <c r="B32" s="195"/>
      <c r="C32" s="195"/>
      <c r="D32" s="195"/>
      <c r="E32" s="195"/>
      <c r="F32" s="195"/>
      <c r="G32" s="195"/>
      <c r="H32" s="195"/>
      <c r="I32" s="195"/>
      <c r="J32" s="195"/>
      <c r="K32" s="195"/>
      <c r="L32" s="195"/>
      <c r="M32" s="195"/>
      <c r="N32" s="85"/>
    </row>
    <row r="33" spans="1:14" x14ac:dyDescent="0.25">
      <c r="A33" s="195"/>
      <c r="B33" s="195"/>
      <c r="C33" s="195"/>
      <c r="D33" s="195"/>
      <c r="E33" s="195"/>
      <c r="F33" s="195"/>
      <c r="G33" s="195"/>
      <c r="H33" s="195"/>
      <c r="I33" s="195"/>
      <c r="J33" s="195"/>
      <c r="K33" s="195"/>
      <c r="L33" s="195"/>
      <c r="M33" s="195"/>
      <c r="N33" s="85"/>
    </row>
    <row r="34" spans="1:14" x14ac:dyDescent="0.25">
      <c r="A34" s="195"/>
      <c r="B34" s="195"/>
      <c r="C34" s="195"/>
      <c r="D34" s="195"/>
      <c r="E34" s="195"/>
      <c r="F34" s="195"/>
      <c r="G34" s="195"/>
      <c r="H34" s="195"/>
      <c r="I34" s="195"/>
      <c r="J34" s="195"/>
      <c r="K34" s="195"/>
      <c r="L34" s="195"/>
      <c r="M34" s="195"/>
      <c r="N34" s="85"/>
    </row>
    <row r="35" spans="1:14" x14ac:dyDescent="0.25">
      <c r="A35" s="195"/>
      <c r="B35" s="195"/>
      <c r="C35" s="195"/>
      <c r="D35" s="195"/>
      <c r="E35" s="195"/>
      <c r="F35" s="195"/>
      <c r="G35" s="195"/>
      <c r="H35" s="195"/>
      <c r="I35" s="195"/>
      <c r="J35" s="195"/>
      <c r="K35" s="195"/>
      <c r="L35" s="195"/>
      <c r="M35" s="195"/>
      <c r="N35" s="85"/>
    </row>
    <row r="36" spans="1:14" x14ac:dyDescent="0.25">
      <c r="A36" s="195"/>
      <c r="B36" s="195"/>
      <c r="C36" s="195"/>
      <c r="D36" s="195"/>
      <c r="E36" s="195"/>
      <c r="F36" s="195"/>
      <c r="G36" s="195"/>
      <c r="H36" s="195"/>
      <c r="I36" s="195"/>
      <c r="J36" s="195"/>
      <c r="K36" s="195"/>
      <c r="L36" s="195"/>
      <c r="M36" s="195"/>
      <c r="N36" s="85"/>
    </row>
    <row r="37" spans="1:14" x14ac:dyDescent="0.25">
      <c r="A37" s="195"/>
      <c r="B37" s="195"/>
      <c r="C37" s="195"/>
      <c r="D37" s="195"/>
      <c r="E37" s="195"/>
      <c r="F37" s="195"/>
      <c r="G37" s="195"/>
      <c r="H37" s="195"/>
      <c r="I37" s="195"/>
      <c r="J37" s="195"/>
      <c r="K37" s="195"/>
      <c r="L37" s="195"/>
      <c r="M37" s="195"/>
      <c r="N37" s="85"/>
    </row>
    <row r="38" spans="1:14" x14ac:dyDescent="0.25">
      <c r="A38" s="195"/>
      <c r="B38" s="195"/>
      <c r="C38" s="195"/>
      <c r="D38" s="195"/>
      <c r="E38" s="195"/>
      <c r="F38" s="195"/>
      <c r="G38" s="195"/>
      <c r="H38" s="195"/>
      <c r="I38" s="195"/>
      <c r="J38" s="195"/>
      <c r="K38" s="195"/>
      <c r="L38" s="195"/>
      <c r="M38" s="195"/>
      <c r="N38" s="85"/>
    </row>
    <row r="39" spans="1:14" x14ac:dyDescent="0.25">
      <c r="A39" s="195"/>
      <c r="B39" s="195"/>
      <c r="C39" s="195"/>
      <c r="D39" s="195"/>
      <c r="E39" s="195"/>
      <c r="F39" s="195"/>
      <c r="G39" s="195"/>
      <c r="H39" s="195"/>
      <c r="I39" s="195"/>
      <c r="J39" s="195"/>
      <c r="K39" s="195"/>
      <c r="L39" s="195"/>
      <c r="M39" s="195"/>
      <c r="N39" s="85"/>
    </row>
    <row r="40" spans="1:14" x14ac:dyDescent="0.25">
      <c r="A40" s="195"/>
      <c r="B40" s="195"/>
      <c r="C40" s="195"/>
      <c r="D40" s="195"/>
      <c r="E40" s="195"/>
      <c r="F40" s="195"/>
      <c r="G40" s="195"/>
      <c r="H40" s="195"/>
      <c r="I40" s="195"/>
      <c r="J40" s="195"/>
      <c r="K40" s="195"/>
      <c r="L40" s="195"/>
      <c r="M40" s="195"/>
      <c r="N40" s="85"/>
    </row>
    <row r="41" spans="1:14" x14ac:dyDescent="0.25">
      <c r="A41" s="195"/>
      <c r="B41" s="195"/>
      <c r="C41" s="195"/>
      <c r="D41" s="195"/>
      <c r="E41" s="195"/>
      <c r="F41" s="195"/>
      <c r="G41" s="195"/>
      <c r="H41" s="195"/>
      <c r="I41" s="195"/>
      <c r="J41" s="195"/>
      <c r="K41" s="195"/>
      <c r="L41" s="195"/>
      <c r="M41" s="195"/>
      <c r="N41" s="85"/>
    </row>
    <row r="42" spans="1:14" x14ac:dyDescent="0.25">
      <c r="A42" s="195"/>
      <c r="B42" s="195"/>
      <c r="C42" s="195"/>
      <c r="D42" s="195"/>
      <c r="E42" s="195"/>
      <c r="F42" s="195"/>
      <c r="G42" s="195"/>
      <c r="H42" s="195"/>
      <c r="I42" s="195"/>
      <c r="J42" s="195"/>
      <c r="K42" s="195"/>
      <c r="L42" s="195"/>
      <c r="M42" s="195"/>
      <c r="N42" s="85"/>
    </row>
    <row r="43" spans="1:14" x14ac:dyDescent="0.25">
      <c r="A43" s="195"/>
      <c r="B43" s="195"/>
      <c r="C43" s="195"/>
      <c r="D43" s="195"/>
      <c r="E43" s="195"/>
      <c r="F43" s="195"/>
      <c r="G43" s="195"/>
      <c r="H43" s="195"/>
      <c r="I43" s="195"/>
      <c r="J43" s="195"/>
      <c r="K43" s="195"/>
      <c r="L43" s="195"/>
      <c r="M43" s="195"/>
      <c r="N43" s="85"/>
    </row>
    <row r="44" spans="1:14" x14ac:dyDescent="0.25">
      <c r="A44" s="195"/>
      <c r="B44" s="195"/>
      <c r="C44" s="195"/>
      <c r="D44" s="195"/>
      <c r="E44" s="195"/>
      <c r="F44" s="195"/>
      <c r="G44" s="195"/>
      <c r="H44" s="195"/>
      <c r="I44" s="195"/>
      <c r="J44" s="195"/>
      <c r="K44" s="195"/>
      <c r="L44" s="195"/>
      <c r="M44" s="195"/>
      <c r="N44" s="85"/>
    </row>
    <row r="45" spans="1:14" x14ac:dyDescent="0.25">
      <c r="A45" s="195"/>
      <c r="B45" s="195"/>
      <c r="C45" s="195"/>
      <c r="D45" s="195"/>
      <c r="E45" s="195"/>
      <c r="F45" s="195"/>
      <c r="G45" s="195"/>
      <c r="H45" s="195"/>
      <c r="I45" s="195"/>
      <c r="J45" s="195"/>
      <c r="K45" s="195"/>
      <c r="L45" s="195"/>
      <c r="M45" s="195"/>
      <c r="N45" s="85"/>
    </row>
    <row r="46" spans="1:14" x14ac:dyDescent="0.25">
      <c r="A46" s="195"/>
      <c r="B46" s="195"/>
      <c r="C46" s="195"/>
      <c r="D46" s="195"/>
      <c r="E46" s="195"/>
      <c r="F46" s="195"/>
      <c r="G46" s="195"/>
      <c r="H46" s="195"/>
      <c r="I46" s="195"/>
      <c r="J46" s="195"/>
      <c r="K46" s="195"/>
      <c r="L46" s="195"/>
      <c r="M46" s="195"/>
      <c r="N46" s="85"/>
    </row>
    <row r="47" spans="1:14" x14ac:dyDescent="0.25">
      <c r="A47" s="195"/>
      <c r="B47" s="195"/>
      <c r="C47" s="195"/>
      <c r="D47" s="195"/>
      <c r="E47" s="195"/>
      <c r="F47" s="195"/>
      <c r="G47" s="195"/>
      <c r="H47" s="195"/>
      <c r="I47" s="195"/>
      <c r="J47" s="195"/>
      <c r="K47" s="195"/>
      <c r="L47" s="195"/>
      <c r="M47" s="195"/>
      <c r="N47" s="85"/>
    </row>
    <row r="48" spans="1:14" x14ac:dyDescent="0.25">
      <c r="A48" s="195"/>
      <c r="B48" s="195"/>
      <c r="C48" s="195"/>
      <c r="D48" s="195"/>
      <c r="E48" s="195"/>
      <c r="F48" s="195"/>
      <c r="G48" s="195"/>
      <c r="H48" s="195"/>
      <c r="I48" s="195"/>
      <c r="J48" s="195"/>
      <c r="K48" s="195"/>
      <c r="L48" s="195"/>
      <c r="M48" s="195"/>
      <c r="N48" s="85"/>
    </row>
    <row r="49" spans="1:14" x14ac:dyDescent="0.25">
      <c r="A49" s="195"/>
      <c r="B49" s="195"/>
      <c r="C49" s="195"/>
      <c r="D49" s="195"/>
      <c r="E49" s="195"/>
      <c r="F49" s="195"/>
      <c r="G49" s="195"/>
      <c r="H49" s="195"/>
      <c r="I49" s="195"/>
      <c r="J49" s="195"/>
      <c r="K49" s="195"/>
      <c r="L49" s="195"/>
      <c r="M49" s="195"/>
      <c r="N49" s="85"/>
    </row>
    <row r="50" spans="1:14" x14ac:dyDescent="0.25">
      <c r="A50" s="195"/>
      <c r="B50" s="195"/>
      <c r="C50" s="195"/>
      <c r="D50" s="195"/>
      <c r="E50" s="195"/>
      <c r="F50" s="195"/>
      <c r="G50" s="195"/>
      <c r="H50" s="195"/>
      <c r="I50" s="195"/>
      <c r="J50" s="195"/>
      <c r="K50" s="195"/>
      <c r="L50" s="195"/>
      <c r="M50" s="195"/>
      <c r="N50" s="85"/>
    </row>
    <row r="51" spans="1:14" x14ac:dyDescent="0.25">
      <c r="A51" s="195"/>
      <c r="B51" s="195"/>
      <c r="C51" s="195"/>
      <c r="D51" s="195"/>
      <c r="E51" s="195"/>
      <c r="F51" s="195"/>
      <c r="G51" s="195"/>
      <c r="H51" s="195"/>
      <c r="I51" s="195"/>
      <c r="J51" s="195"/>
      <c r="K51" s="195"/>
      <c r="L51" s="195"/>
      <c r="M51" s="195"/>
      <c r="N51" s="85"/>
    </row>
    <row r="52" spans="1:14" x14ac:dyDescent="0.25">
      <c r="A52" s="195"/>
      <c r="B52" s="195"/>
      <c r="C52" s="195"/>
      <c r="D52" s="195"/>
      <c r="E52" s="195"/>
      <c r="F52" s="195"/>
      <c r="G52" s="195"/>
      <c r="H52" s="195"/>
      <c r="I52" s="195"/>
      <c r="J52" s="195"/>
      <c r="K52" s="195"/>
      <c r="L52" s="195"/>
      <c r="M52" s="195"/>
      <c r="N52" s="85"/>
    </row>
    <row r="53" spans="1:14" x14ac:dyDescent="0.25">
      <c r="A53" s="195"/>
      <c r="B53" s="195"/>
      <c r="C53" s="195"/>
      <c r="D53" s="195"/>
      <c r="E53" s="195"/>
      <c r="F53" s="195"/>
      <c r="G53" s="195"/>
      <c r="H53" s="195"/>
      <c r="I53" s="195"/>
      <c r="J53" s="195"/>
      <c r="K53" s="195"/>
      <c r="L53" s="195"/>
      <c r="M53" s="195"/>
      <c r="N53" s="85"/>
    </row>
    <row r="54" spans="1:14" x14ac:dyDescent="0.25">
      <c r="A54" s="195"/>
      <c r="B54" s="195"/>
      <c r="C54" s="195"/>
      <c r="D54" s="195"/>
      <c r="E54" s="195"/>
      <c r="F54" s="195"/>
      <c r="G54" s="195"/>
      <c r="H54" s="195"/>
      <c r="I54" s="195"/>
      <c r="J54" s="195"/>
      <c r="K54" s="195"/>
      <c r="L54" s="195"/>
      <c r="M54" s="195"/>
      <c r="N54" s="85"/>
    </row>
    <row r="55" spans="1:14" x14ac:dyDescent="0.25">
      <c r="A55" s="195"/>
      <c r="B55" s="195"/>
      <c r="C55" s="195"/>
      <c r="D55" s="195"/>
      <c r="E55" s="195"/>
      <c r="F55" s="195"/>
      <c r="G55" s="195"/>
      <c r="H55" s="195"/>
      <c r="I55" s="195"/>
      <c r="J55" s="195"/>
      <c r="K55" s="195"/>
      <c r="L55" s="195"/>
      <c r="M55" s="195"/>
      <c r="N55" s="85"/>
    </row>
    <row r="56" spans="1:14" x14ac:dyDescent="0.25">
      <c r="A56" s="195"/>
      <c r="B56" s="195"/>
      <c r="C56" s="195"/>
      <c r="D56" s="195"/>
      <c r="E56" s="195"/>
      <c r="F56" s="195"/>
      <c r="G56" s="195"/>
      <c r="H56" s="195"/>
      <c r="I56" s="195"/>
      <c r="J56" s="195"/>
      <c r="K56" s="195"/>
      <c r="L56" s="195"/>
      <c r="M56" s="195"/>
      <c r="N56" s="85"/>
    </row>
    <row r="57" spans="1:14" x14ac:dyDescent="0.25">
      <c r="A57" s="195"/>
      <c r="B57" s="195"/>
      <c r="C57" s="195"/>
      <c r="D57" s="195"/>
      <c r="E57" s="195"/>
      <c r="F57" s="195"/>
      <c r="G57" s="195"/>
      <c r="H57" s="195"/>
      <c r="I57" s="195"/>
      <c r="J57" s="195"/>
      <c r="K57" s="195"/>
      <c r="L57" s="195"/>
      <c r="M57" s="195"/>
      <c r="N57" s="85"/>
    </row>
    <row r="58" spans="1:14" x14ac:dyDescent="0.25">
      <c r="A58" s="195"/>
      <c r="B58" s="195"/>
      <c r="C58" s="195"/>
      <c r="D58" s="195"/>
      <c r="E58" s="195"/>
      <c r="F58" s="195"/>
      <c r="G58" s="195"/>
      <c r="H58" s="195"/>
      <c r="I58" s="195"/>
      <c r="J58" s="195"/>
      <c r="K58" s="195"/>
      <c r="L58" s="195"/>
      <c r="M58" s="195"/>
      <c r="N58" s="85"/>
    </row>
    <row r="59" spans="1:14" x14ac:dyDescent="0.25">
      <c r="A59" s="195"/>
      <c r="B59" s="195"/>
      <c r="C59" s="195"/>
      <c r="D59" s="195"/>
      <c r="E59" s="195"/>
      <c r="F59" s="195"/>
      <c r="G59" s="195"/>
      <c r="H59" s="195"/>
      <c r="I59" s="195"/>
      <c r="J59" s="195"/>
      <c r="K59" s="195"/>
      <c r="L59" s="195"/>
      <c r="M59" s="195"/>
      <c r="N59" s="85"/>
    </row>
    <row r="60" spans="1:14" x14ac:dyDescent="0.25">
      <c r="A60" s="195"/>
      <c r="B60" s="195"/>
      <c r="C60" s="195"/>
      <c r="D60" s="195"/>
      <c r="E60" s="195"/>
      <c r="F60" s="195"/>
      <c r="G60" s="195"/>
      <c r="H60" s="195"/>
      <c r="I60" s="195"/>
      <c r="J60" s="195"/>
      <c r="K60" s="195"/>
      <c r="L60" s="195"/>
      <c r="M60" s="195"/>
      <c r="N60" s="85"/>
    </row>
    <row r="61" spans="1:14" x14ac:dyDescent="0.25">
      <c r="A61" s="195"/>
      <c r="B61" s="195"/>
      <c r="C61" s="195"/>
      <c r="D61" s="195"/>
      <c r="E61" s="195"/>
      <c r="F61" s="195"/>
      <c r="G61" s="195"/>
      <c r="H61" s="195"/>
      <c r="I61" s="195"/>
      <c r="J61" s="195"/>
      <c r="K61" s="195"/>
      <c r="L61" s="195"/>
      <c r="M61" s="195"/>
      <c r="N61" s="85"/>
    </row>
    <row r="62" spans="1:14" x14ac:dyDescent="0.25">
      <c r="A62" s="195"/>
      <c r="B62" s="195"/>
      <c r="C62" s="195"/>
      <c r="D62" s="195"/>
      <c r="E62" s="195"/>
      <c r="F62" s="195"/>
      <c r="G62" s="195"/>
      <c r="H62" s="195"/>
      <c r="I62" s="195"/>
      <c r="J62" s="195"/>
      <c r="K62" s="195"/>
      <c r="L62" s="195"/>
      <c r="M62" s="195"/>
      <c r="N62" s="85"/>
    </row>
    <row r="63" spans="1:14" x14ac:dyDescent="0.25">
      <c r="A63" s="195"/>
      <c r="B63" s="195"/>
      <c r="C63" s="195"/>
      <c r="D63" s="195"/>
      <c r="E63" s="195"/>
      <c r="F63" s="195"/>
      <c r="G63" s="195"/>
      <c r="H63" s="195"/>
      <c r="I63" s="195"/>
      <c r="J63" s="195"/>
      <c r="K63" s="195"/>
      <c r="L63" s="195"/>
      <c r="M63" s="195"/>
      <c r="N63" s="85"/>
    </row>
    <row r="64" spans="1:14" x14ac:dyDescent="0.25">
      <c r="A64" s="195"/>
      <c r="B64" s="195"/>
      <c r="C64" s="195"/>
      <c r="D64" s="195"/>
      <c r="E64" s="195"/>
      <c r="F64" s="195"/>
      <c r="G64" s="195"/>
      <c r="H64" s="195"/>
      <c r="I64" s="195"/>
      <c r="J64" s="195"/>
      <c r="K64" s="195"/>
      <c r="L64" s="195"/>
      <c r="M64" s="195"/>
      <c r="N64" s="85"/>
    </row>
    <row r="65" spans="1:14" x14ac:dyDescent="0.25">
      <c r="A65" s="195"/>
      <c r="B65" s="195"/>
      <c r="C65" s="195"/>
      <c r="D65" s="195"/>
      <c r="E65" s="195"/>
      <c r="F65" s="195"/>
      <c r="G65" s="195"/>
      <c r="H65" s="195"/>
      <c r="I65" s="195"/>
      <c r="J65" s="195"/>
      <c r="K65" s="195"/>
      <c r="L65" s="195"/>
      <c r="M65" s="195"/>
      <c r="N65" s="85"/>
    </row>
    <row r="66" spans="1:14" x14ac:dyDescent="0.25">
      <c r="A66" s="195"/>
      <c r="B66" s="195"/>
      <c r="C66" s="195"/>
      <c r="D66" s="195"/>
      <c r="E66" s="195"/>
      <c r="F66" s="195"/>
      <c r="G66" s="195"/>
      <c r="H66" s="195"/>
      <c r="I66" s="195"/>
      <c r="J66" s="195"/>
      <c r="K66" s="195"/>
      <c r="L66" s="195"/>
      <c r="M66" s="195"/>
      <c r="N66" s="85"/>
    </row>
    <row r="67" spans="1:14" x14ac:dyDescent="0.25">
      <c r="A67" s="195"/>
      <c r="B67" s="195"/>
      <c r="C67" s="195"/>
      <c r="D67" s="195"/>
      <c r="E67" s="195"/>
      <c r="F67" s="195"/>
      <c r="G67" s="195"/>
      <c r="H67" s="195"/>
      <c r="I67" s="195"/>
      <c r="J67" s="195"/>
      <c r="K67" s="195"/>
      <c r="L67" s="195"/>
      <c r="M67" s="195"/>
      <c r="N67" s="85"/>
    </row>
    <row r="68" spans="1:14" x14ac:dyDescent="0.25">
      <c r="A68" s="195"/>
      <c r="B68" s="195"/>
      <c r="C68" s="195"/>
      <c r="D68" s="195"/>
      <c r="E68" s="195"/>
      <c r="F68" s="195"/>
      <c r="G68" s="195"/>
      <c r="H68" s="195"/>
      <c r="I68" s="195"/>
      <c r="J68" s="195"/>
      <c r="K68" s="195"/>
      <c r="L68" s="195"/>
      <c r="M68" s="195"/>
      <c r="N68" s="85"/>
    </row>
    <row r="69" spans="1:14" x14ac:dyDescent="0.25">
      <c r="A69" s="195"/>
      <c r="B69" s="195"/>
      <c r="C69" s="195"/>
      <c r="D69" s="195"/>
      <c r="E69" s="195"/>
      <c r="F69" s="195"/>
      <c r="G69" s="195"/>
      <c r="H69" s="195"/>
      <c r="I69" s="195"/>
      <c r="J69" s="195"/>
      <c r="K69" s="195"/>
      <c r="L69" s="195"/>
      <c r="M69" s="195"/>
      <c r="N69" s="85"/>
    </row>
    <row r="70" spans="1:14" x14ac:dyDescent="0.25">
      <c r="A70" s="195"/>
      <c r="B70" s="195"/>
      <c r="C70" s="195"/>
      <c r="D70" s="195"/>
      <c r="E70" s="195"/>
      <c r="F70" s="195"/>
      <c r="G70" s="195"/>
      <c r="H70" s="195"/>
      <c r="I70" s="195"/>
      <c r="J70" s="195"/>
      <c r="K70" s="195"/>
      <c r="L70" s="195"/>
      <c r="M70" s="195"/>
      <c r="N70" s="85"/>
    </row>
    <row r="71" spans="1:14" x14ac:dyDescent="0.25">
      <c r="A71" s="195"/>
      <c r="B71" s="195"/>
      <c r="C71" s="195"/>
      <c r="D71" s="195"/>
      <c r="E71" s="195"/>
      <c r="F71" s="195"/>
      <c r="G71" s="195"/>
      <c r="H71" s="195"/>
      <c r="I71" s="195"/>
      <c r="J71" s="195"/>
      <c r="K71" s="195"/>
      <c r="L71" s="195"/>
      <c r="M71" s="195"/>
      <c r="N71" s="85"/>
    </row>
    <row r="72" spans="1:14" x14ac:dyDescent="0.25">
      <c r="A72" s="195"/>
      <c r="B72" s="195"/>
      <c r="C72" s="195"/>
      <c r="D72" s="195"/>
      <c r="E72" s="195"/>
      <c r="F72" s="195"/>
      <c r="G72" s="195"/>
      <c r="H72" s="195"/>
      <c r="I72" s="195"/>
      <c r="J72" s="195"/>
      <c r="K72" s="195"/>
      <c r="L72" s="195"/>
      <c r="M72" s="195"/>
      <c r="N72" s="85"/>
    </row>
    <row r="73" spans="1:14" x14ac:dyDescent="0.25">
      <c r="A73" s="195"/>
      <c r="B73" s="195"/>
      <c r="C73" s="195"/>
      <c r="D73" s="195"/>
      <c r="E73" s="195"/>
      <c r="F73" s="195"/>
      <c r="G73" s="195"/>
      <c r="H73" s="195"/>
      <c r="I73" s="195"/>
      <c r="J73" s="195"/>
      <c r="K73" s="195"/>
      <c r="L73" s="195"/>
      <c r="M73" s="195"/>
      <c r="N73" s="85"/>
    </row>
    <row r="74" spans="1:14" x14ac:dyDescent="0.25">
      <c r="A74" s="195"/>
      <c r="B74" s="195"/>
      <c r="C74" s="195"/>
      <c r="D74" s="195"/>
      <c r="E74" s="195"/>
      <c r="F74" s="195"/>
      <c r="G74" s="195"/>
      <c r="H74" s="195"/>
      <c r="I74" s="195"/>
      <c r="J74" s="195"/>
      <c r="K74" s="195"/>
      <c r="L74" s="195"/>
      <c r="M74" s="195"/>
      <c r="N74" s="85"/>
    </row>
    <row r="75" spans="1:14" x14ac:dyDescent="0.25">
      <c r="A75" s="195"/>
      <c r="B75" s="195"/>
      <c r="C75" s="195"/>
      <c r="D75" s="195"/>
      <c r="E75" s="195"/>
      <c r="F75" s="195"/>
      <c r="G75" s="195"/>
      <c r="H75" s="195"/>
      <c r="I75" s="195"/>
      <c r="J75" s="195"/>
      <c r="K75" s="195"/>
      <c r="L75" s="195"/>
      <c r="M75" s="195"/>
      <c r="N75" s="85"/>
    </row>
    <row r="76" spans="1:14" x14ac:dyDescent="0.25">
      <c r="A76" s="195"/>
      <c r="B76" s="195"/>
      <c r="C76" s="195"/>
      <c r="D76" s="195"/>
      <c r="E76" s="195"/>
      <c r="F76" s="195"/>
      <c r="G76" s="195"/>
      <c r="H76" s="195"/>
      <c r="I76" s="195"/>
      <c r="J76" s="195"/>
      <c r="K76" s="195"/>
      <c r="L76" s="195"/>
      <c r="M76" s="195"/>
      <c r="N76" s="85"/>
    </row>
    <row r="77" spans="1:14" x14ac:dyDescent="0.25">
      <c r="A77" s="195"/>
      <c r="B77" s="195"/>
      <c r="C77" s="195"/>
      <c r="D77" s="195"/>
      <c r="E77" s="195"/>
      <c r="F77" s="195"/>
      <c r="G77" s="195"/>
      <c r="H77" s="195"/>
      <c r="I77" s="195"/>
      <c r="J77" s="195"/>
      <c r="K77" s="195"/>
      <c r="L77" s="195"/>
      <c r="M77" s="195"/>
      <c r="N77" s="85"/>
    </row>
    <row r="78" spans="1:14" x14ac:dyDescent="0.25">
      <c r="A78" s="195"/>
      <c r="B78" s="195"/>
      <c r="C78" s="195"/>
      <c r="D78" s="195"/>
      <c r="E78" s="195"/>
      <c r="F78" s="195"/>
      <c r="G78" s="195"/>
      <c r="H78" s="195"/>
      <c r="I78" s="195"/>
      <c r="J78" s="195"/>
      <c r="K78" s="195"/>
      <c r="L78" s="195"/>
      <c r="M78" s="195"/>
      <c r="N78" s="85"/>
    </row>
    <row r="79" spans="1:14" x14ac:dyDescent="0.25">
      <c r="A79" s="195"/>
      <c r="B79" s="195"/>
      <c r="C79" s="195"/>
      <c r="D79" s="195"/>
      <c r="E79" s="195"/>
      <c r="F79" s="195"/>
      <c r="G79" s="195"/>
      <c r="H79" s="195"/>
      <c r="I79" s="195"/>
      <c r="J79" s="195"/>
      <c r="K79" s="195"/>
      <c r="L79" s="195"/>
      <c r="M79" s="195"/>
      <c r="N79" s="85"/>
    </row>
    <row r="80" spans="1:14" x14ac:dyDescent="0.25">
      <c r="A80" s="195"/>
      <c r="B80" s="195"/>
      <c r="C80" s="195"/>
      <c r="D80" s="195"/>
      <c r="E80" s="195"/>
      <c r="F80" s="195"/>
      <c r="G80" s="195"/>
      <c r="H80" s="195"/>
      <c r="I80" s="195"/>
      <c r="J80" s="195"/>
      <c r="K80" s="195"/>
      <c r="L80" s="195"/>
      <c r="M80" s="195"/>
      <c r="N80" s="85"/>
    </row>
    <row r="81" spans="1:14" x14ac:dyDescent="0.25">
      <c r="A81" s="195"/>
      <c r="B81" s="195"/>
      <c r="C81" s="195"/>
      <c r="D81" s="195"/>
      <c r="E81" s="195"/>
      <c r="F81" s="195"/>
      <c r="G81" s="195"/>
      <c r="H81" s="195"/>
      <c r="I81" s="195"/>
      <c r="J81" s="195"/>
      <c r="K81" s="195"/>
      <c r="L81" s="195"/>
      <c r="M81" s="195"/>
      <c r="N81" s="85"/>
    </row>
    <row r="82" spans="1:14" x14ac:dyDescent="0.25">
      <c r="A82" s="195"/>
      <c r="B82" s="195"/>
      <c r="C82" s="195"/>
      <c r="D82" s="195"/>
      <c r="E82" s="195"/>
      <c r="F82" s="195"/>
      <c r="G82" s="195"/>
      <c r="H82" s="195"/>
      <c r="I82" s="195"/>
      <c r="J82" s="195"/>
      <c r="K82" s="195"/>
      <c r="L82" s="195"/>
      <c r="M82" s="195"/>
      <c r="N82" s="85"/>
    </row>
    <row r="83" spans="1:14" x14ac:dyDescent="0.25">
      <c r="A83" s="195"/>
      <c r="B83" s="195"/>
      <c r="C83" s="195"/>
      <c r="D83" s="195"/>
      <c r="E83" s="195"/>
      <c r="F83" s="195"/>
      <c r="G83" s="195"/>
      <c r="H83" s="195"/>
      <c r="I83" s="195"/>
      <c r="J83" s="195"/>
      <c r="K83" s="195"/>
      <c r="L83" s="195"/>
      <c r="M83" s="195"/>
      <c r="N83" s="85"/>
    </row>
    <row r="84" spans="1:14" x14ac:dyDescent="0.25">
      <c r="A84" s="195"/>
      <c r="B84" s="195"/>
      <c r="C84" s="195"/>
      <c r="D84" s="195"/>
      <c r="E84" s="195"/>
      <c r="F84" s="195"/>
      <c r="G84" s="195"/>
      <c r="H84" s="195"/>
      <c r="I84" s="195"/>
      <c r="J84" s="195"/>
      <c r="K84" s="195"/>
      <c r="L84" s="195"/>
      <c r="M84" s="195"/>
      <c r="N84" s="85"/>
    </row>
    <row r="85" spans="1:14" x14ac:dyDescent="0.25">
      <c r="A85" s="195"/>
      <c r="B85" s="195"/>
      <c r="C85" s="195"/>
      <c r="D85" s="195"/>
      <c r="E85" s="195"/>
      <c r="F85" s="195"/>
      <c r="G85" s="195"/>
      <c r="H85" s="195"/>
      <c r="I85" s="195"/>
      <c r="J85" s="195"/>
      <c r="K85" s="195"/>
      <c r="L85" s="195"/>
      <c r="M85" s="195"/>
      <c r="N85" s="85"/>
    </row>
    <row r="86" spans="1:14" x14ac:dyDescent="0.25">
      <c r="A86" s="195"/>
      <c r="B86" s="195"/>
      <c r="C86" s="195"/>
      <c r="D86" s="195"/>
      <c r="E86" s="195"/>
      <c r="F86" s="195"/>
      <c r="G86" s="195"/>
      <c r="H86" s="195"/>
      <c r="I86" s="195"/>
      <c r="J86" s="195"/>
      <c r="K86" s="195"/>
      <c r="L86" s="195"/>
      <c r="M86" s="195"/>
      <c r="N86" s="85"/>
    </row>
    <row r="87" spans="1:14" x14ac:dyDescent="0.25">
      <c r="A87" s="195"/>
      <c r="B87" s="195"/>
      <c r="C87" s="195"/>
      <c r="D87" s="195"/>
      <c r="E87" s="195"/>
      <c r="F87" s="195"/>
      <c r="G87" s="195"/>
      <c r="H87" s="195"/>
      <c r="I87" s="195"/>
      <c r="J87" s="195"/>
      <c r="K87" s="195"/>
      <c r="L87" s="195"/>
      <c r="M87" s="195"/>
      <c r="N87" s="85"/>
    </row>
    <row r="88" spans="1:14" x14ac:dyDescent="0.25">
      <c r="A88" s="195"/>
      <c r="B88" s="195"/>
      <c r="C88" s="195"/>
      <c r="D88" s="195"/>
      <c r="E88" s="195"/>
      <c r="F88" s="195"/>
      <c r="G88" s="195"/>
      <c r="H88" s="195"/>
      <c r="I88" s="195"/>
      <c r="J88" s="195"/>
      <c r="K88" s="195"/>
      <c r="L88" s="195"/>
      <c r="M88" s="195"/>
      <c r="N88" s="85"/>
    </row>
    <row r="89" spans="1:14" x14ac:dyDescent="0.25">
      <c r="A89" s="195"/>
      <c r="B89" s="195"/>
      <c r="C89" s="195"/>
      <c r="D89" s="195"/>
      <c r="E89" s="195"/>
      <c r="F89" s="195"/>
      <c r="G89" s="195"/>
      <c r="H89" s="195"/>
      <c r="I89" s="195"/>
      <c r="J89" s="195"/>
      <c r="K89" s="195"/>
      <c r="L89" s="195"/>
      <c r="M89" s="195"/>
      <c r="N89" s="85"/>
    </row>
    <row r="90" spans="1:14" x14ac:dyDescent="0.25">
      <c r="A90" s="195"/>
      <c r="B90" s="195"/>
      <c r="C90" s="195"/>
      <c r="D90" s="195"/>
      <c r="E90" s="195"/>
      <c r="F90" s="195"/>
      <c r="G90" s="195"/>
      <c r="H90" s="195"/>
      <c r="I90" s="195"/>
      <c r="J90" s="195"/>
      <c r="K90" s="195"/>
      <c r="L90" s="195"/>
      <c r="M90" s="195"/>
      <c r="N90" s="85"/>
    </row>
    <row r="91" spans="1:14" x14ac:dyDescent="0.25">
      <c r="A91" s="195"/>
      <c r="B91" s="195"/>
      <c r="C91" s="195"/>
      <c r="D91" s="195"/>
      <c r="E91" s="195"/>
      <c r="F91" s="195"/>
      <c r="G91" s="195"/>
      <c r="H91" s="195"/>
      <c r="I91" s="195"/>
      <c r="J91" s="195"/>
      <c r="K91" s="195"/>
      <c r="L91" s="195"/>
      <c r="M91" s="195"/>
      <c r="N91" s="85"/>
    </row>
    <row r="92" spans="1:14" x14ac:dyDescent="0.25">
      <c r="A92" s="195"/>
      <c r="B92" s="195"/>
      <c r="C92" s="195"/>
      <c r="D92" s="195"/>
      <c r="E92" s="195"/>
      <c r="F92" s="195"/>
      <c r="G92" s="195"/>
      <c r="H92" s="195"/>
      <c r="I92" s="195"/>
      <c r="J92" s="195"/>
      <c r="K92" s="195"/>
      <c r="L92" s="195"/>
      <c r="M92" s="195"/>
      <c r="N92" s="85"/>
    </row>
    <row r="93" spans="1:14" x14ac:dyDescent="0.25">
      <c r="A93" s="195"/>
      <c r="B93" s="195"/>
      <c r="C93" s="195"/>
      <c r="D93" s="195"/>
      <c r="E93" s="195"/>
      <c r="F93" s="195"/>
      <c r="G93" s="195"/>
      <c r="H93" s="195"/>
      <c r="I93" s="195"/>
      <c r="J93" s="195"/>
      <c r="K93" s="195"/>
      <c r="L93" s="195"/>
      <c r="M93" s="195"/>
      <c r="N93" s="85"/>
    </row>
    <row r="94" spans="1:14" x14ac:dyDescent="0.25">
      <c r="A94" s="195"/>
      <c r="B94" s="195"/>
      <c r="C94" s="195"/>
      <c r="D94" s="195"/>
      <c r="E94" s="195"/>
      <c r="F94" s="195"/>
      <c r="G94" s="195"/>
      <c r="H94" s="195"/>
      <c r="I94" s="195"/>
      <c r="J94" s="195"/>
      <c r="K94" s="195"/>
      <c r="L94" s="195"/>
      <c r="M94" s="195"/>
      <c r="N94" s="85"/>
    </row>
    <row r="95" spans="1:14" x14ac:dyDescent="0.25">
      <c r="A95" s="195"/>
      <c r="B95" s="195"/>
      <c r="C95" s="195"/>
      <c r="D95" s="195"/>
      <c r="E95" s="195"/>
      <c r="F95" s="195"/>
      <c r="G95" s="195"/>
      <c r="H95" s="195"/>
      <c r="I95" s="195"/>
      <c r="J95" s="195"/>
      <c r="K95" s="195"/>
      <c r="L95" s="195"/>
      <c r="M95" s="195"/>
      <c r="N95" s="85"/>
    </row>
    <row r="96" spans="1:14" x14ac:dyDescent="0.25">
      <c r="A96" s="195"/>
      <c r="B96" s="195"/>
      <c r="C96" s="195"/>
      <c r="D96" s="195"/>
      <c r="E96" s="195"/>
      <c r="F96" s="195"/>
      <c r="G96" s="195"/>
      <c r="H96" s="195"/>
      <c r="I96" s="195"/>
      <c r="J96" s="195"/>
      <c r="K96" s="195"/>
      <c r="L96" s="195"/>
      <c r="M96" s="195"/>
      <c r="N96" s="85"/>
    </row>
    <row r="97" spans="1:14" x14ac:dyDescent="0.25">
      <c r="A97" s="195"/>
      <c r="B97" s="195"/>
      <c r="C97" s="195"/>
      <c r="D97" s="195"/>
      <c r="E97" s="195"/>
      <c r="F97" s="195"/>
      <c r="G97" s="195"/>
      <c r="H97" s="195"/>
      <c r="I97" s="195"/>
      <c r="J97" s="195"/>
      <c r="K97" s="195"/>
      <c r="L97" s="195"/>
      <c r="M97" s="195"/>
      <c r="N97" s="85"/>
    </row>
    <row r="98" spans="1:14" x14ac:dyDescent="0.25">
      <c r="A98" s="195"/>
      <c r="B98" s="195"/>
      <c r="C98" s="195"/>
      <c r="D98" s="195"/>
      <c r="E98" s="195"/>
      <c r="F98" s="195"/>
      <c r="G98" s="195"/>
      <c r="H98" s="195"/>
      <c r="I98" s="195"/>
      <c r="J98" s="195"/>
      <c r="K98" s="195"/>
      <c r="L98" s="195"/>
      <c r="M98" s="195"/>
      <c r="N98" s="85"/>
    </row>
    <row r="99" spans="1:14" x14ac:dyDescent="0.25">
      <c r="A99" s="195"/>
      <c r="B99" s="195"/>
      <c r="C99" s="195"/>
      <c r="D99" s="195"/>
      <c r="E99" s="195"/>
      <c r="F99" s="195"/>
      <c r="G99" s="195"/>
      <c r="H99" s="195"/>
      <c r="I99" s="195"/>
      <c r="J99" s="195"/>
      <c r="K99" s="195"/>
      <c r="L99" s="195"/>
      <c r="M99" s="195"/>
      <c r="N99" s="85"/>
    </row>
    <row r="100" spans="1:14" x14ac:dyDescent="0.25">
      <c r="A100" s="195"/>
      <c r="B100" s="195"/>
      <c r="C100" s="195"/>
      <c r="D100" s="195"/>
      <c r="E100" s="195"/>
      <c r="F100" s="195"/>
      <c r="G100" s="195"/>
      <c r="H100" s="195"/>
      <c r="I100" s="195"/>
      <c r="J100" s="195"/>
      <c r="K100" s="195"/>
      <c r="L100" s="195"/>
      <c r="M100" s="195"/>
      <c r="N100" s="85"/>
    </row>
    <row r="101" spans="1:14" x14ac:dyDescent="0.25">
      <c r="A101" s="195"/>
      <c r="B101" s="195"/>
      <c r="C101" s="195"/>
      <c r="D101" s="195"/>
      <c r="E101" s="195"/>
      <c r="F101" s="195"/>
      <c r="G101" s="195"/>
      <c r="H101" s="195"/>
      <c r="I101" s="195"/>
      <c r="J101" s="195"/>
      <c r="K101" s="195"/>
      <c r="L101" s="195"/>
      <c r="M101" s="195"/>
      <c r="N101" s="85"/>
    </row>
    <row r="102" spans="1:14" x14ac:dyDescent="0.25">
      <c r="A102" s="195"/>
      <c r="B102" s="195"/>
      <c r="C102" s="195"/>
      <c r="D102" s="195"/>
      <c r="E102" s="195"/>
      <c r="F102" s="195"/>
      <c r="G102" s="195"/>
      <c r="H102" s="195"/>
      <c r="I102" s="195"/>
      <c r="J102" s="195"/>
      <c r="K102" s="195"/>
      <c r="L102" s="195"/>
      <c r="M102" s="195"/>
      <c r="N102" s="85"/>
    </row>
    <row r="103" spans="1:14" x14ac:dyDescent="0.25">
      <c r="A103" s="195"/>
      <c r="B103" s="195"/>
      <c r="C103" s="195"/>
      <c r="D103" s="195"/>
      <c r="E103" s="195"/>
      <c r="F103" s="195"/>
      <c r="G103" s="195"/>
      <c r="H103" s="195"/>
      <c r="I103" s="195"/>
      <c r="J103" s="195"/>
      <c r="K103" s="195"/>
      <c r="L103" s="195"/>
      <c r="M103" s="195"/>
      <c r="N103" s="85"/>
    </row>
    <row r="104" spans="1:14" x14ac:dyDescent="0.25">
      <c r="A104" s="195"/>
      <c r="B104" s="195"/>
      <c r="C104" s="195"/>
      <c r="D104" s="195"/>
      <c r="E104" s="195"/>
      <c r="F104" s="195"/>
      <c r="G104" s="195"/>
      <c r="H104" s="195"/>
      <c r="I104" s="195"/>
      <c r="J104" s="195"/>
      <c r="K104" s="195"/>
      <c r="L104" s="195"/>
      <c r="M104" s="195"/>
      <c r="N104" s="85"/>
    </row>
    <row r="105" spans="1:14" x14ac:dyDescent="0.25">
      <c r="A105" s="195"/>
      <c r="B105" s="195"/>
      <c r="C105" s="195"/>
      <c r="D105" s="195"/>
      <c r="E105" s="195"/>
      <c r="F105" s="195"/>
      <c r="G105" s="195"/>
      <c r="H105" s="195"/>
      <c r="I105" s="195"/>
      <c r="J105" s="195"/>
      <c r="K105" s="195"/>
      <c r="L105" s="195"/>
      <c r="M105" s="195"/>
      <c r="N105" s="85"/>
    </row>
    <row r="106" spans="1:14" x14ac:dyDescent="0.25">
      <c r="A106" s="195"/>
      <c r="B106" s="195"/>
      <c r="C106" s="195"/>
      <c r="D106" s="195"/>
      <c r="E106" s="195"/>
      <c r="F106" s="195"/>
      <c r="G106" s="195"/>
      <c r="H106" s="195"/>
      <c r="I106" s="195"/>
      <c r="J106" s="195"/>
      <c r="K106" s="195"/>
      <c r="L106" s="195"/>
      <c r="M106" s="195"/>
      <c r="N106" s="85"/>
    </row>
    <row r="107" spans="1:14" x14ac:dyDescent="0.25">
      <c r="A107" s="195"/>
      <c r="B107" s="195"/>
      <c r="C107" s="195"/>
      <c r="D107" s="195"/>
      <c r="E107" s="195"/>
      <c r="F107" s="195"/>
      <c r="G107" s="195"/>
      <c r="H107" s="195"/>
      <c r="I107" s="195"/>
      <c r="J107" s="195"/>
      <c r="K107" s="195"/>
      <c r="L107" s="195"/>
      <c r="M107" s="195"/>
      <c r="N107" s="85"/>
    </row>
    <row r="108" spans="1:14" x14ac:dyDescent="0.25">
      <c r="A108" s="195"/>
      <c r="B108" s="195"/>
      <c r="C108" s="195"/>
      <c r="D108" s="195"/>
      <c r="E108" s="195"/>
      <c r="F108" s="195"/>
      <c r="G108" s="195"/>
      <c r="H108" s="195"/>
      <c r="I108" s="195"/>
      <c r="J108" s="195"/>
      <c r="K108" s="195"/>
      <c r="L108" s="195"/>
      <c r="M108" s="195"/>
      <c r="N108" s="85"/>
    </row>
    <row r="109" spans="1:14" x14ac:dyDescent="0.25">
      <c r="A109" s="195"/>
      <c r="B109" s="195"/>
      <c r="C109" s="195"/>
      <c r="D109" s="195"/>
      <c r="E109" s="195"/>
      <c r="F109" s="195"/>
      <c r="G109" s="195"/>
      <c r="H109" s="195"/>
      <c r="I109" s="195"/>
      <c r="J109" s="195"/>
      <c r="K109" s="195"/>
      <c r="L109" s="195"/>
      <c r="M109" s="195"/>
      <c r="N109" s="85"/>
    </row>
    <row r="110" spans="1:14" x14ac:dyDescent="0.25">
      <c r="A110" s="195"/>
      <c r="B110" s="195"/>
      <c r="C110" s="195"/>
      <c r="D110" s="195"/>
      <c r="E110" s="195"/>
      <c r="F110" s="195"/>
      <c r="G110" s="195"/>
      <c r="H110" s="195"/>
      <c r="I110" s="195"/>
      <c r="J110" s="195"/>
      <c r="K110" s="195"/>
      <c r="L110" s="195"/>
      <c r="M110" s="195"/>
      <c r="N110" s="85"/>
    </row>
    <row r="111" spans="1:14" x14ac:dyDescent="0.25">
      <c r="A111" s="195"/>
      <c r="B111" s="195"/>
      <c r="C111" s="195"/>
      <c r="D111" s="195"/>
      <c r="E111" s="195"/>
      <c r="F111" s="195"/>
      <c r="G111" s="195"/>
      <c r="H111" s="195"/>
      <c r="I111" s="195"/>
      <c r="J111" s="195"/>
      <c r="K111" s="195"/>
      <c r="L111" s="195"/>
      <c r="M111" s="195"/>
      <c r="N111" s="85"/>
    </row>
    <row r="112" spans="1:14" x14ac:dyDescent="0.25">
      <c r="A112" s="195"/>
      <c r="B112" s="195"/>
      <c r="C112" s="195"/>
      <c r="D112" s="195"/>
      <c r="E112" s="195"/>
      <c r="F112" s="195"/>
      <c r="G112" s="195"/>
      <c r="H112" s="195"/>
      <c r="I112" s="195"/>
      <c r="J112" s="195"/>
      <c r="K112" s="195"/>
      <c r="L112" s="195"/>
      <c r="M112" s="195"/>
      <c r="N112" s="85"/>
    </row>
    <row r="113" spans="1:14" x14ac:dyDescent="0.25">
      <c r="A113" s="195"/>
      <c r="B113" s="195"/>
      <c r="C113" s="195"/>
      <c r="D113" s="195"/>
      <c r="E113" s="195"/>
      <c r="F113" s="195"/>
      <c r="G113" s="195"/>
      <c r="H113" s="195"/>
      <c r="I113" s="195"/>
      <c r="J113" s="195"/>
      <c r="K113" s="195"/>
      <c r="L113" s="195"/>
      <c r="M113" s="195"/>
      <c r="N113" s="85"/>
    </row>
    <row r="114" spans="1:14" x14ac:dyDescent="0.25">
      <c r="A114" s="195"/>
      <c r="B114" s="195"/>
      <c r="C114" s="195"/>
      <c r="D114" s="195"/>
      <c r="E114" s="195"/>
      <c r="F114" s="195"/>
      <c r="G114" s="195"/>
      <c r="H114" s="195"/>
      <c r="I114" s="195"/>
      <c r="J114" s="195"/>
      <c r="K114" s="195"/>
      <c r="L114" s="195"/>
      <c r="M114" s="195"/>
      <c r="N114" s="85"/>
    </row>
    <row r="115" spans="1:14" x14ac:dyDescent="0.25">
      <c r="A115" s="195"/>
      <c r="B115" s="195"/>
      <c r="C115" s="195"/>
      <c r="D115" s="195"/>
      <c r="E115" s="195"/>
      <c r="F115" s="195"/>
      <c r="G115" s="195"/>
      <c r="H115" s="195"/>
      <c r="I115" s="195"/>
      <c r="J115" s="195"/>
      <c r="K115" s="195"/>
      <c r="L115" s="195"/>
      <c r="M115" s="195"/>
      <c r="N115" s="85"/>
    </row>
    <row r="116" spans="1:14" x14ac:dyDescent="0.25">
      <c r="A116" s="195"/>
      <c r="B116" s="195"/>
      <c r="C116" s="195"/>
      <c r="D116" s="195"/>
      <c r="E116" s="195"/>
      <c r="F116" s="195"/>
      <c r="G116" s="195"/>
      <c r="H116" s="195"/>
      <c r="I116" s="195"/>
      <c r="J116" s="195"/>
      <c r="K116" s="195"/>
      <c r="L116" s="195"/>
      <c r="M116" s="195"/>
      <c r="N116" s="85"/>
    </row>
    <row r="117" spans="1:14" x14ac:dyDescent="0.25">
      <c r="A117" s="195"/>
      <c r="B117" s="195"/>
      <c r="C117" s="195"/>
      <c r="D117" s="195"/>
      <c r="E117" s="195"/>
      <c r="F117" s="195"/>
      <c r="G117" s="195"/>
      <c r="H117" s="195"/>
      <c r="I117" s="195"/>
      <c r="J117" s="195"/>
      <c r="K117" s="195"/>
      <c r="L117" s="195"/>
      <c r="M117" s="195"/>
      <c r="N117" s="85"/>
    </row>
    <row r="118" spans="1:14" x14ac:dyDescent="0.25">
      <c r="A118" s="195"/>
      <c r="B118" s="195"/>
      <c r="C118" s="195"/>
      <c r="D118" s="195"/>
      <c r="E118" s="195"/>
      <c r="F118" s="195"/>
      <c r="G118" s="195"/>
      <c r="H118" s="195"/>
      <c r="I118" s="195"/>
      <c r="J118" s="195"/>
      <c r="K118" s="195"/>
      <c r="L118" s="195"/>
      <c r="M118" s="195"/>
      <c r="N118" s="85"/>
    </row>
    <row r="119" spans="1:14" x14ac:dyDescent="0.25">
      <c r="A119" s="195"/>
      <c r="B119" s="195"/>
      <c r="C119" s="195"/>
      <c r="D119" s="195"/>
      <c r="E119" s="195"/>
      <c r="F119" s="195"/>
      <c r="G119" s="195"/>
      <c r="H119" s="195"/>
      <c r="I119" s="195"/>
      <c r="J119" s="195"/>
      <c r="K119" s="195"/>
      <c r="L119" s="195"/>
      <c r="M119" s="195"/>
      <c r="N119" s="85"/>
    </row>
    <row r="120" spans="1:14" x14ac:dyDescent="0.25">
      <c r="A120" s="195"/>
      <c r="B120" s="195"/>
      <c r="C120" s="195"/>
      <c r="D120" s="195"/>
      <c r="E120" s="195"/>
      <c r="F120" s="195"/>
      <c r="G120" s="195"/>
      <c r="H120" s="195"/>
      <c r="I120" s="195"/>
      <c r="J120" s="195"/>
      <c r="K120" s="195"/>
      <c r="L120" s="195"/>
      <c r="M120" s="195"/>
      <c r="N120" s="85"/>
    </row>
    <row r="121" spans="1:14" x14ac:dyDescent="0.25">
      <c r="A121" s="195"/>
      <c r="B121" s="195"/>
      <c r="C121" s="195"/>
      <c r="D121" s="195"/>
      <c r="E121" s="195"/>
      <c r="F121" s="195"/>
      <c r="G121" s="195"/>
      <c r="H121" s="195"/>
      <c r="I121" s="195"/>
      <c r="J121" s="195"/>
      <c r="K121" s="195"/>
      <c r="L121" s="195"/>
      <c r="M121" s="195"/>
      <c r="N121" s="85"/>
    </row>
    <row r="122" spans="1:14" x14ac:dyDescent="0.25">
      <c r="A122" s="195"/>
      <c r="B122" s="195"/>
      <c r="C122" s="195"/>
      <c r="D122" s="195"/>
      <c r="E122" s="195"/>
      <c r="F122" s="195"/>
      <c r="G122" s="195"/>
      <c r="H122" s="195"/>
      <c r="I122" s="195"/>
      <c r="J122" s="195"/>
      <c r="K122" s="195"/>
      <c r="L122" s="195"/>
      <c r="M122" s="195"/>
      <c r="N122" s="85"/>
    </row>
    <row r="123" spans="1:14" x14ac:dyDescent="0.25">
      <c r="A123" s="195"/>
      <c r="B123" s="195"/>
      <c r="C123" s="195"/>
      <c r="D123" s="195"/>
      <c r="E123" s="195"/>
      <c r="F123" s="195"/>
      <c r="G123" s="195"/>
      <c r="H123" s="195"/>
      <c r="I123" s="195"/>
      <c r="J123" s="195"/>
      <c r="K123" s="195"/>
      <c r="L123" s="195"/>
      <c r="M123" s="195"/>
      <c r="N123" s="85"/>
    </row>
    <row r="124" spans="1:14" x14ac:dyDescent="0.25">
      <c r="A124" s="195"/>
      <c r="B124" s="195"/>
      <c r="C124" s="195"/>
      <c r="D124" s="195"/>
      <c r="E124" s="195"/>
      <c r="F124" s="195"/>
      <c r="G124" s="195"/>
      <c r="H124" s="195"/>
      <c r="I124" s="195"/>
      <c r="J124" s="195"/>
      <c r="K124" s="195"/>
      <c r="L124" s="195"/>
      <c r="M124" s="195"/>
      <c r="N124" s="85"/>
    </row>
    <row r="125" spans="1:14" x14ac:dyDescent="0.25">
      <c r="A125" s="195"/>
      <c r="B125" s="195"/>
      <c r="C125" s="195"/>
      <c r="D125" s="195"/>
      <c r="E125" s="195"/>
      <c r="F125" s="195"/>
      <c r="G125" s="195"/>
      <c r="H125" s="195"/>
      <c r="I125" s="195"/>
      <c r="J125" s="195"/>
      <c r="K125" s="195"/>
      <c r="L125" s="195"/>
      <c r="M125" s="195"/>
      <c r="N125" s="85"/>
    </row>
    <row r="126" spans="1:14" x14ac:dyDescent="0.25">
      <c r="A126" s="195"/>
      <c r="B126" s="195"/>
      <c r="C126" s="195"/>
      <c r="D126" s="195"/>
      <c r="E126" s="195"/>
      <c r="F126" s="195"/>
      <c r="G126" s="195"/>
      <c r="H126" s="195"/>
      <c r="I126" s="195"/>
      <c r="J126" s="195"/>
      <c r="K126" s="195"/>
      <c r="L126" s="195"/>
      <c r="M126" s="195"/>
      <c r="N126" s="85"/>
    </row>
    <row r="127" spans="1:14" x14ac:dyDescent="0.25">
      <c r="A127" s="195"/>
      <c r="B127" s="195"/>
      <c r="C127" s="195"/>
      <c r="D127" s="195"/>
      <c r="E127" s="195"/>
      <c r="F127" s="195"/>
      <c r="G127" s="195"/>
      <c r="H127" s="195"/>
      <c r="I127" s="195"/>
      <c r="J127" s="195"/>
      <c r="K127" s="195"/>
      <c r="L127" s="195"/>
      <c r="M127" s="195"/>
      <c r="N127" s="85"/>
    </row>
    <row r="128" spans="1:14" x14ac:dyDescent="0.25">
      <c r="A128" s="195"/>
      <c r="B128" s="195"/>
      <c r="C128" s="195"/>
      <c r="D128" s="195"/>
      <c r="E128" s="195"/>
      <c r="F128" s="195"/>
      <c r="G128" s="195"/>
      <c r="H128" s="195"/>
      <c r="I128" s="195"/>
      <c r="J128" s="195"/>
      <c r="K128" s="195"/>
      <c r="L128" s="195"/>
      <c r="M128" s="195"/>
      <c r="N128" s="85"/>
    </row>
    <row r="129" spans="1:14" x14ac:dyDescent="0.25">
      <c r="A129" s="195"/>
      <c r="B129" s="195"/>
      <c r="C129" s="195"/>
      <c r="D129" s="195"/>
      <c r="E129" s="195"/>
      <c r="F129" s="195"/>
      <c r="G129" s="195"/>
      <c r="H129" s="195"/>
      <c r="I129" s="195"/>
      <c r="J129" s="195"/>
      <c r="K129" s="195"/>
      <c r="L129" s="195"/>
      <c r="M129" s="195"/>
      <c r="N129" s="85"/>
    </row>
    <row r="130" spans="1:14" x14ac:dyDescent="0.25">
      <c r="A130" s="195"/>
      <c r="B130" s="195"/>
      <c r="C130" s="195"/>
      <c r="D130" s="195"/>
      <c r="E130" s="195"/>
      <c r="F130" s="195"/>
      <c r="G130" s="195"/>
      <c r="H130" s="195"/>
      <c r="I130" s="195"/>
      <c r="J130" s="195"/>
      <c r="K130" s="195"/>
      <c r="L130" s="195"/>
      <c r="M130" s="195"/>
      <c r="N130" s="85"/>
    </row>
    <row r="131" spans="1:14" x14ac:dyDescent="0.25">
      <c r="A131" s="195"/>
      <c r="B131" s="195"/>
      <c r="C131" s="195"/>
      <c r="D131" s="195"/>
      <c r="E131" s="195"/>
      <c r="F131" s="195"/>
      <c r="G131" s="195"/>
      <c r="H131" s="195"/>
      <c r="I131" s="195"/>
      <c r="J131" s="195"/>
      <c r="K131" s="195"/>
      <c r="L131" s="195"/>
      <c r="M131" s="195"/>
      <c r="N131" s="85"/>
    </row>
    <row r="132" spans="1:14" x14ac:dyDescent="0.25">
      <c r="A132" s="195"/>
      <c r="B132" s="195"/>
      <c r="C132" s="195"/>
      <c r="D132" s="195"/>
      <c r="E132" s="195"/>
      <c r="F132" s="195"/>
      <c r="G132" s="195"/>
      <c r="H132" s="195"/>
      <c r="I132" s="195"/>
      <c r="J132" s="195"/>
      <c r="K132" s="195"/>
      <c r="L132" s="195"/>
      <c r="M132" s="195"/>
      <c r="N132" s="85"/>
    </row>
    <row r="133" spans="1:14" x14ac:dyDescent="0.25">
      <c r="A133" s="195"/>
      <c r="B133" s="195"/>
      <c r="C133" s="195"/>
      <c r="D133" s="195"/>
      <c r="E133" s="195"/>
      <c r="F133" s="195"/>
      <c r="G133" s="195"/>
      <c r="H133" s="195"/>
      <c r="I133" s="195"/>
      <c r="J133" s="195"/>
      <c r="K133" s="195"/>
      <c r="L133" s="195"/>
      <c r="M133" s="195"/>
      <c r="N133" s="85"/>
    </row>
    <row r="134" spans="1:14" x14ac:dyDescent="0.25">
      <c r="A134" s="195"/>
      <c r="B134" s="195"/>
      <c r="C134" s="195"/>
      <c r="D134" s="195"/>
      <c r="E134" s="195"/>
      <c r="F134" s="195"/>
      <c r="G134" s="195"/>
      <c r="H134" s="195"/>
      <c r="I134" s="195"/>
      <c r="J134" s="195"/>
      <c r="K134" s="195"/>
      <c r="L134" s="195"/>
      <c r="M134" s="195"/>
      <c r="N134" s="85"/>
    </row>
    <row r="135" spans="1:14" x14ac:dyDescent="0.25">
      <c r="A135" s="195"/>
      <c r="B135" s="195"/>
      <c r="C135" s="195"/>
      <c r="D135" s="195"/>
      <c r="E135" s="195"/>
      <c r="F135" s="195"/>
      <c r="G135" s="195"/>
      <c r="H135" s="195"/>
      <c r="I135" s="195"/>
      <c r="J135" s="195"/>
      <c r="K135" s="195"/>
      <c r="L135" s="195"/>
      <c r="M135" s="195"/>
      <c r="N135" s="85"/>
    </row>
    <row r="136" spans="1:14" x14ac:dyDescent="0.25">
      <c r="A136" s="195"/>
      <c r="B136" s="195"/>
      <c r="C136" s="195"/>
      <c r="D136" s="195"/>
      <c r="E136" s="195"/>
      <c r="F136" s="195"/>
      <c r="G136" s="195"/>
      <c r="H136" s="195"/>
      <c r="I136" s="195"/>
      <c r="J136" s="195"/>
      <c r="K136" s="195"/>
      <c r="L136" s="195"/>
      <c r="M136" s="195"/>
      <c r="N136" s="85"/>
    </row>
    <row r="137" spans="1:14" x14ac:dyDescent="0.25">
      <c r="A137" s="195"/>
      <c r="B137" s="195"/>
      <c r="C137" s="195"/>
      <c r="D137" s="195"/>
      <c r="E137" s="195"/>
      <c r="F137" s="195"/>
      <c r="G137" s="195"/>
      <c r="H137" s="195"/>
      <c r="I137" s="195"/>
      <c r="J137" s="195"/>
      <c r="K137" s="195"/>
      <c r="L137" s="195"/>
      <c r="M137" s="195"/>
      <c r="N137" s="85"/>
    </row>
    <row r="138" spans="1:14" x14ac:dyDescent="0.25">
      <c r="A138" s="195"/>
      <c r="B138" s="195"/>
      <c r="C138" s="195"/>
      <c r="D138" s="195"/>
      <c r="E138" s="195"/>
      <c r="F138" s="195"/>
      <c r="G138" s="195"/>
      <c r="H138" s="195"/>
      <c r="I138" s="195"/>
      <c r="J138" s="195"/>
      <c r="K138" s="195"/>
      <c r="L138" s="195"/>
      <c r="M138" s="195"/>
      <c r="N138" s="85"/>
    </row>
    <row r="139" spans="1:14" x14ac:dyDescent="0.25">
      <c r="A139" s="195"/>
      <c r="B139" s="195"/>
      <c r="C139" s="195"/>
      <c r="D139" s="195"/>
      <c r="E139" s="195"/>
      <c r="F139" s="195"/>
      <c r="G139" s="195"/>
      <c r="H139" s="195"/>
      <c r="I139" s="195"/>
      <c r="J139" s="195"/>
      <c r="K139" s="195"/>
      <c r="L139" s="195"/>
      <c r="M139" s="195"/>
      <c r="N139" s="85"/>
    </row>
    <row r="140" spans="1:14" x14ac:dyDescent="0.25">
      <c r="A140" s="195"/>
      <c r="B140" s="195"/>
      <c r="C140" s="195"/>
      <c r="D140" s="195"/>
      <c r="E140" s="195"/>
      <c r="F140" s="195"/>
      <c r="G140" s="195"/>
      <c r="H140" s="195"/>
      <c r="I140" s="195"/>
      <c r="J140" s="195"/>
      <c r="K140" s="195"/>
      <c r="L140" s="195"/>
      <c r="M140" s="195"/>
      <c r="N140" s="85"/>
    </row>
    <row r="141" spans="1:14" x14ac:dyDescent="0.25">
      <c r="A141" s="195"/>
      <c r="B141" s="195"/>
      <c r="C141" s="195"/>
      <c r="D141" s="195"/>
      <c r="E141" s="195"/>
      <c r="F141" s="195"/>
      <c r="G141" s="195"/>
      <c r="H141" s="195"/>
      <c r="I141" s="195"/>
      <c r="J141" s="195"/>
      <c r="K141" s="195"/>
      <c r="L141" s="195"/>
      <c r="M141" s="195"/>
      <c r="N141" s="85"/>
    </row>
    <row r="142" spans="1:14" ht="27" customHeight="1" x14ac:dyDescent="0.25">
      <c r="A142" s="283" t="s">
        <v>754</v>
      </c>
      <c r="B142" s="283"/>
      <c r="C142" s="283"/>
      <c r="D142" s="283"/>
      <c r="E142" s="283"/>
      <c r="F142" s="283"/>
      <c r="G142" s="283"/>
      <c r="H142" s="283"/>
      <c r="I142" s="283"/>
      <c r="J142" s="283"/>
      <c r="K142" s="283"/>
      <c r="L142" s="283"/>
      <c r="M142" s="283"/>
      <c r="N142" s="284"/>
    </row>
    <row r="143" spans="1:14" x14ac:dyDescent="0.25">
      <c r="A143" s="195"/>
      <c r="B143" s="195"/>
      <c r="C143" s="195"/>
      <c r="D143" s="195"/>
      <c r="E143" s="195"/>
      <c r="F143" s="195"/>
      <c r="G143" s="195"/>
      <c r="H143" s="195"/>
      <c r="I143" s="195"/>
      <c r="J143" s="195"/>
      <c r="K143" s="195"/>
      <c r="L143" s="195"/>
      <c r="M143" s="195"/>
      <c r="N143" s="85"/>
    </row>
    <row r="144" spans="1:14" x14ac:dyDescent="0.25">
      <c r="A144" s="195"/>
      <c r="B144" s="195"/>
      <c r="C144" s="195"/>
      <c r="D144" s="195"/>
      <c r="E144" s="195"/>
      <c r="F144" s="195"/>
      <c r="G144" s="195"/>
      <c r="H144" s="195"/>
      <c r="I144" s="195"/>
      <c r="J144" s="195"/>
      <c r="K144" s="195"/>
      <c r="L144" s="195"/>
      <c r="M144" s="195"/>
      <c r="N144" s="85"/>
    </row>
    <row r="145" spans="1:14" x14ac:dyDescent="0.25">
      <c r="A145" s="195"/>
      <c r="B145" s="195"/>
      <c r="C145" s="195"/>
      <c r="D145" s="195"/>
      <c r="E145" s="195"/>
      <c r="F145" s="195"/>
      <c r="G145" s="195"/>
      <c r="H145" s="195"/>
      <c r="I145" s="195"/>
      <c r="J145" s="195"/>
      <c r="K145" s="195"/>
      <c r="L145" s="195"/>
      <c r="M145" s="195"/>
      <c r="N145" s="85"/>
    </row>
    <row r="146" spans="1:14" x14ac:dyDescent="0.25">
      <c r="A146" s="195"/>
      <c r="B146" s="195"/>
      <c r="C146" s="195"/>
      <c r="D146" s="195"/>
      <c r="E146" s="195"/>
      <c r="F146" s="195"/>
      <c r="G146" s="195"/>
      <c r="H146" s="195"/>
      <c r="I146" s="195"/>
      <c r="J146" s="195"/>
      <c r="K146" s="195"/>
      <c r="L146" s="195"/>
      <c r="M146" s="195"/>
      <c r="N146" s="85"/>
    </row>
    <row r="147" spans="1:14" x14ac:dyDescent="0.25">
      <c r="A147" s="195"/>
      <c r="B147" s="195"/>
      <c r="C147" s="195"/>
      <c r="D147" s="195"/>
      <c r="E147" s="195"/>
      <c r="F147" s="195"/>
      <c r="G147" s="195"/>
      <c r="H147" s="195"/>
      <c r="I147" s="195"/>
      <c r="J147" s="195"/>
      <c r="K147" s="195"/>
      <c r="L147" s="195"/>
      <c r="M147" s="195"/>
      <c r="N147" s="85"/>
    </row>
    <row r="148" spans="1:14" x14ac:dyDescent="0.25">
      <c r="A148" s="195"/>
      <c r="B148" s="195"/>
      <c r="C148" s="195"/>
      <c r="D148" s="195"/>
      <c r="E148" s="195"/>
      <c r="F148" s="195"/>
      <c r="G148" s="195"/>
      <c r="H148" s="195"/>
      <c r="I148" s="195"/>
      <c r="J148" s="195"/>
      <c r="K148" s="195"/>
      <c r="L148" s="195"/>
      <c r="M148" s="195"/>
      <c r="N148" s="85"/>
    </row>
    <row r="149" spans="1:14" x14ac:dyDescent="0.25">
      <c r="A149" s="195"/>
      <c r="B149" s="195"/>
      <c r="C149" s="195"/>
      <c r="D149" s="195"/>
      <c r="E149" s="195"/>
      <c r="F149" s="195"/>
      <c r="G149" s="195"/>
      <c r="H149" s="195"/>
      <c r="I149" s="195"/>
      <c r="J149" s="195"/>
      <c r="K149" s="195"/>
      <c r="L149" s="195"/>
      <c r="M149" s="195"/>
      <c r="N149" s="85"/>
    </row>
    <row r="150" spans="1:14" x14ac:dyDescent="0.25">
      <c r="A150" s="195"/>
      <c r="B150" s="195"/>
      <c r="C150" s="195"/>
      <c r="D150" s="195"/>
      <c r="E150" s="195"/>
      <c r="F150" s="195"/>
      <c r="G150" s="195"/>
      <c r="H150" s="195"/>
      <c r="I150" s="195"/>
      <c r="J150" s="195"/>
      <c r="K150" s="195"/>
      <c r="L150" s="195"/>
      <c r="M150" s="195"/>
      <c r="N150" s="85"/>
    </row>
    <row r="151" spans="1:14" x14ac:dyDescent="0.25">
      <c r="A151" s="195"/>
      <c r="B151" s="195"/>
      <c r="C151" s="195"/>
      <c r="D151" s="195"/>
      <c r="E151" s="195"/>
      <c r="F151" s="195"/>
      <c r="G151" s="195"/>
      <c r="H151" s="195"/>
      <c r="I151" s="195"/>
      <c r="J151" s="195"/>
      <c r="K151" s="195"/>
      <c r="L151" s="195"/>
      <c r="M151" s="195"/>
      <c r="N151" s="85"/>
    </row>
    <row r="152" spans="1:14" x14ac:dyDescent="0.25">
      <c r="A152" s="195"/>
      <c r="B152" s="195"/>
      <c r="C152" s="195"/>
      <c r="D152" s="195"/>
      <c r="E152" s="195"/>
      <c r="F152" s="195"/>
      <c r="G152" s="195"/>
      <c r="H152" s="195"/>
      <c r="I152" s="195"/>
      <c r="J152" s="195"/>
      <c r="K152" s="195"/>
      <c r="L152" s="195"/>
      <c r="M152" s="195"/>
      <c r="N152" s="85"/>
    </row>
    <row r="153" spans="1:14" x14ac:dyDescent="0.25">
      <c r="A153" s="195"/>
      <c r="B153" s="195"/>
      <c r="C153" s="195"/>
      <c r="D153" s="195"/>
      <c r="E153" s="195"/>
      <c r="F153" s="195"/>
      <c r="G153" s="195"/>
      <c r="H153" s="195"/>
      <c r="I153" s="195"/>
      <c r="J153" s="195"/>
      <c r="K153" s="195"/>
      <c r="L153" s="195"/>
      <c r="M153" s="195"/>
      <c r="N153" s="85"/>
    </row>
    <row r="154" spans="1:14" x14ac:dyDescent="0.25">
      <c r="A154" s="195"/>
      <c r="B154" s="195"/>
      <c r="C154" s="195"/>
      <c r="D154" s="195"/>
      <c r="E154" s="195"/>
      <c r="F154" s="195"/>
      <c r="G154" s="195"/>
      <c r="H154" s="195"/>
      <c r="I154" s="195"/>
      <c r="J154" s="195"/>
      <c r="K154" s="195"/>
      <c r="L154" s="195"/>
      <c r="M154" s="195"/>
      <c r="N154" s="85"/>
    </row>
    <row r="155" spans="1:14" x14ac:dyDescent="0.25">
      <c r="A155" s="195"/>
      <c r="B155" s="195"/>
      <c r="C155" s="195"/>
      <c r="D155" s="195"/>
      <c r="E155" s="195"/>
      <c r="F155" s="195"/>
      <c r="G155" s="195"/>
      <c r="H155" s="195"/>
      <c r="I155" s="195"/>
      <c r="J155" s="195"/>
      <c r="K155" s="195"/>
      <c r="L155" s="195"/>
      <c r="M155" s="195"/>
      <c r="N155" s="85"/>
    </row>
    <row r="156" spans="1:14" x14ac:dyDescent="0.25">
      <c r="A156" s="195"/>
      <c r="B156" s="195"/>
      <c r="C156" s="195"/>
      <c r="D156" s="195"/>
      <c r="E156" s="195"/>
      <c r="F156" s="195"/>
      <c r="G156" s="195"/>
      <c r="H156" s="195"/>
      <c r="I156" s="195"/>
      <c r="J156" s="195"/>
      <c r="K156" s="195"/>
      <c r="L156" s="195"/>
      <c r="M156" s="195"/>
      <c r="N156" s="85"/>
    </row>
    <row r="157" spans="1:14" x14ac:dyDescent="0.25">
      <c r="A157" s="195"/>
      <c r="B157" s="195"/>
      <c r="C157" s="195"/>
      <c r="D157" s="195"/>
      <c r="E157" s="195"/>
      <c r="F157" s="195"/>
      <c r="G157" s="195"/>
      <c r="H157" s="195"/>
      <c r="I157" s="195"/>
      <c r="J157" s="195"/>
      <c r="K157" s="195"/>
      <c r="L157" s="195"/>
      <c r="M157" s="195"/>
      <c r="N157" s="85"/>
    </row>
    <row r="158" spans="1:14" x14ac:dyDescent="0.25">
      <c r="A158" s="195"/>
      <c r="B158" s="195"/>
      <c r="C158" s="195"/>
      <c r="D158" s="195"/>
      <c r="E158" s="195"/>
      <c r="F158" s="195"/>
      <c r="G158" s="195"/>
      <c r="H158" s="195"/>
      <c r="I158" s="195"/>
      <c r="J158" s="195"/>
      <c r="K158" s="195"/>
      <c r="L158" s="195"/>
      <c r="M158" s="195"/>
      <c r="N158" s="85"/>
    </row>
    <row r="159" spans="1:14" x14ac:dyDescent="0.25">
      <c r="A159" s="195"/>
      <c r="B159" s="195"/>
      <c r="C159" s="195"/>
      <c r="D159" s="195"/>
      <c r="E159" s="195"/>
      <c r="F159" s="195"/>
      <c r="G159" s="195"/>
      <c r="H159" s="195"/>
      <c r="I159" s="195"/>
      <c r="J159" s="195"/>
      <c r="K159" s="195"/>
      <c r="L159" s="195"/>
      <c r="M159" s="195"/>
      <c r="N159" s="85"/>
    </row>
    <row r="160" spans="1:14" x14ac:dyDescent="0.25">
      <c r="A160" s="195"/>
      <c r="B160" s="195"/>
      <c r="C160" s="195"/>
      <c r="D160" s="195"/>
      <c r="E160" s="195"/>
      <c r="F160" s="195"/>
      <c r="G160" s="195"/>
      <c r="H160" s="195"/>
      <c r="I160" s="195"/>
      <c r="J160" s="195"/>
      <c r="K160" s="195"/>
      <c r="L160" s="195"/>
      <c r="M160" s="195"/>
      <c r="N160" s="85"/>
    </row>
    <row r="161" spans="1:14" x14ac:dyDescent="0.25">
      <c r="A161" s="195"/>
      <c r="B161" s="195"/>
      <c r="C161" s="195"/>
      <c r="D161" s="195"/>
      <c r="E161" s="195"/>
      <c r="F161" s="195"/>
      <c r="G161" s="195"/>
      <c r="H161" s="195"/>
      <c r="I161" s="195"/>
      <c r="J161" s="195"/>
      <c r="K161" s="195"/>
      <c r="L161" s="195"/>
      <c r="M161" s="195"/>
      <c r="N161" s="85"/>
    </row>
    <row r="162" spans="1:14" x14ac:dyDescent="0.25">
      <c r="A162" s="195"/>
      <c r="B162" s="195"/>
      <c r="C162" s="195"/>
      <c r="D162" s="195"/>
      <c r="E162" s="195"/>
      <c r="F162" s="195"/>
      <c r="G162" s="195"/>
      <c r="H162" s="195"/>
      <c r="I162" s="195"/>
      <c r="J162" s="195"/>
      <c r="K162" s="195"/>
      <c r="L162" s="195"/>
      <c r="M162" s="195"/>
      <c r="N162" s="85"/>
    </row>
    <row r="163" spans="1:14" x14ac:dyDescent="0.25">
      <c r="A163" s="195"/>
      <c r="B163" s="195"/>
      <c r="C163" s="195"/>
      <c r="D163" s="195"/>
      <c r="E163" s="195"/>
      <c r="F163" s="195"/>
      <c r="G163" s="195"/>
      <c r="H163" s="195"/>
      <c r="I163" s="195"/>
      <c r="J163" s="195"/>
      <c r="K163" s="195"/>
      <c r="L163" s="195"/>
      <c r="M163" s="195"/>
      <c r="N163" s="85"/>
    </row>
    <row r="164" spans="1:14" x14ac:dyDescent="0.25">
      <c r="A164" s="195"/>
      <c r="B164" s="195"/>
      <c r="C164" s="195"/>
      <c r="D164" s="195"/>
      <c r="E164" s="195"/>
      <c r="F164" s="195"/>
      <c r="G164" s="195"/>
      <c r="H164" s="195"/>
      <c r="I164" s="195"/>
      <c r="J164" s="195"/>
      <c r="K164" s="195"/>
      <c r="L164" s="195"/>
      <c r="M164" s="195"/>
      <c r="N164" s="85"/>
    </row>
    <row r="165" spans="1:14" x14ac:dyDescent="0.25">
      <c r="A165" s="195"/>
      <c r="B165" s="195"/>
      <c r="C165" s="195"/>
      <c r="D165" s="195"/>
      <c r="E165" s="195"/>
      <c r="F165" s="195"/>
      <c r="G165" s="195"/>
      <c r="H165" s="195"/>
      <c r="I165" s="195"/>
      <c r="J165" s="195"/>
      <c r="K165" s="195"/>
      <c r="L165" s="195"/>
      <c r="M165" s="195"/>
      <c r="N165" s="85"/>
    </row>
    <row r="166" spans="1:14" x14ac:dyDescent="0.25">
      <c r="A166" s="195"/>
      <c r="B166" s="195"/>
      <c r="C166" s="195"/>
      <c r="D166" s="195"/>
      <c r="E166" s="195"/>
      <c r="F166" s="195"/>
      <c r="G166" s="195"/>
      <c r="H166" s="195"/>
      <c r="I166" s="195"/>
      <c r="J166" s="195"/>
      <c r="K166" s="195"/>
      <c r="L166" s="195"/>
      <c r="M166" s="195"/>
      <c r="N166" s="85"/>
    </row>
    <row r="167" spans="1:14" x14ac:dyDescent="0.25">
      <c r="A167" s="195"/>
      <c r="B167" s="195"/>
      <c r="C167" s="195"/>
      <c r="D167" s="195"/>
      <c r="E167" s="195"/>
      <c r="F167" s="195"/>
      <c r="G167" s="195"/>
      <c r="H167" s="195"/>
      <c r="I167" s="195"/>
      <c r="J167" s="195"/>
      <c r="K167" s="195"/>
      <c r="L167" s="195"/>
      <c r="M167" s="195"/>
      <c r="N167" s="85"/>
    </row>
    <row r="168" spans="1:14" x14ac:dyDescent="0.25">
      <c r="A168" s="195"/>
      <c r="B168" s="195"/>
      <c r="C168" s="195"/>
      <c r="D168" s="195"/>
      <c r="E168" s="195"/>
      <c r="F168" s="195"/>
      <c r="G168" s="195"/>
      <c r="H168" s="195"/>
      <c r="I168" s="195"/>
      <c r="J168" s="195"/>
      <c r="K168" s="195"/>
      <c r="L168" s="195"/>
      <c r="M168" s="195"/>
      <c r="N168" s="85"/>
    </row>
    <row r="169" spans="1:14" x14ac:dyDescent="0.25">
      <c r="A169" s="195"/>
      <c r="B169" s="195"/>
      <c r="C169" s="195"/>
      <c r="D169" s="195"/>
      <c r="E169" s="195"/>
      <c r="F169" s="195"/>
      <c r="G169" s="195"/>
      <c r="H169" s="195"/>
      <c r="I169" s="195"/>
      <c r="J169" s="195"/>
      <c r="K169" s="195"/>
      <c r="L169" s="195"/>
      <c r="M169" s="195"/>
      <c r="N169" s="85"/>
    </row>
    <row r="170" spans="1:14" x14ac:dyDescent="0.25">
      <c r="A170" s="195"/>
      <c r="B170" s="195"/>
      <c r="C170" s="195"/>
      <c r="D170" s="195"/>
      <c r="E170" s="195"/>
      <c r="F170" s="195"/>
      <c r="G170" s="195"/>
      <c r="H170" s="195"/>
      <c r="I170" s="195"/>
      <c r="J170" s="195"/>
      <c r="K170" s="195"/>
      <c r="L170" s="195"/>
      <c r="M170" s="195"/>
      <c r="N170" s="85"/>
    </row>
    <row r="171" spans="1:14" x14ac:dyDescent="0.25">
      <c r="A171" s="195"/>
      <c r="B171" s="195"/>
      <c r="C171" s="195"/>
      <c r="D171" s="195"/>
      <c r="E171" s="195"/>
      <c r="F171" s="195"/>
      <c r="G171" s="195"/>
      <c r="H171" s="195"/>
      <c r="I171" s="195"/>
      <c r="J171" s="195"/>
      <c r="K171" s="195"/>
      <c r="L171" s="195"/>
      <c r="M171" s="195"/>
      <c r="N171" s="85"/>
    </row>
    <row r="172" spans="1:14" x14ac:dyDescent="0.25">
      <c r="A172" s="195"/>
      <c r="B172" s="195"/>
      <c r="C172" s="195"/>
      <c r="D172" s="195"/>
      <c r="E172" s="195"/>
      <c r="F172" s="195"/>
      <c r="G172" s="195"/>
      <c r="H172" s="195"/>
      <c r="I172" s="195"/>
      <c r="J172" s="195"/>
      <c r="K172" s="195"/>
      <c r="L172" s="195"/>
      <c r="M172" s="195"/>
      <c r="N172" s="85"/>
    </row>
    <row r="173" spans="1:14" x14ac:dyDescent="0.25">
      <c r="A173" s="195"/>
      <c r="B173" s="195"/>
      <c r="C173" s="195"/>
      <c r="D173" s="195"/>
      <c r="E173" s="195"/>
      <c r="F173" s="195"/>
      <c r="G173" s="195"/>
      <c r="H173" s="195"/>
      <c r="I173" s="195"/>
      <c r="J173" s="195"/>
      <c r="K173" s="195"/>
      <c r="L173" s="195"/>
      <c r="M173" s="195"/>
      <c r="N173" s="85"/>
    </row>
    <row r="174" spans="1:14" x14ac:dyDescent="0.25">
      <c r="A174" s="195"/>
      <c r="B174" s="195"/>
      <c r="C174" s="195"/>
      <c r="D174" s="195"/>
      <c r="E174" s="195"/>
      <c r="F174" s="195"/>
      <c r="G174" s="195"/>
      <c r="H174" s="195"/>
      <c r="I174" s="195"/>
      <c r="J174" s="195"/>
      <c r="K174" s="195"/>
      <c r="L174" s="195"/>
      <c r="M174" s="195"/>
      <c r="N174" s="85"/>
    </row>
    <row r="175" spans="1:14" x14ac:dyDescent="0.25">
      <c r="A175" s="198"/>
      <c r="B175" s="198"/>
      <c r="C175" s="198"/>
      <c r="D175" s="198"/>
      <c r="E175" s="198"/>
      <c r="F175" s="198"/>
      <c r="G175" s="198"/>
      <c r="H175" s="198"/>
      <c r="I175" s="198"/>
      <c r="J175" s="198"/>
      <c r="K175" s="198"/>
      <c r="L175" s="198"/>
      <c r="M175" s="198"/>
      <c r="N175" s="199"/>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sheetData>
  <mergeCells count="4">
    <mergeCell ref="A1:C3"/>
    <mergeCell ref="D1:N3"/>
    <mergeCell ref="A27:L27"/>
    <mergeCell ref="A142:N14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3B8B-2538-4E5E-B604-1A0DEFD111A3}">
  <dimension ref="A1:R26"/>
  <sheetViews>
    <sheetView zoomScale="70" zoomScaleNormal="70" workbookViewId="0">
      <selection activeCell="S1" sqref="A1:XFD3"/>
    </sheetView>
  </sheetViews>
  <sheetFormatPr baseColWidth="10" defaultRowHeight="15" x14ac:dyDescent="0.25"/>
  <sheetData>
    <row r="1" spans="1:18" ht="27.75" customHeight="1" x14ac:dyDescent="0.25">
      <c r="A1" s="269"/>
      <c r="B1" s="269"/>
      <c r="C1" s="269"/>
      <c r="D1" s="269"/>
      <c r="E1" s="304" t="s">
        <v>762</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65.25" customHeight="1" x14ac:dyDescent="0.25">
      <c r="A4" s="299" t="s">
        <v>763</v>
      </c>
      <c r="B4" s="288"/>
      <c r="C4" s="288"/>
      <c r="D4" s="288"/>
      <c r="E4" s="288"/>
      <c r="F4" s="288"/>
      <c r="G4" s="288"/>
      <c r="H4" s="288"/>
      <c r="I4" s="288"/>
      <c r="J4" s="288"/>
      <c r="K4" s="288"/>
      <c r="L4" s="288"/>
      <c r="M4" s="288"/>
      <c r="N4" s="288"/>
      <c r="O4" s="288"/>
      <c r="P4" s="288"/>
      <c r="Q4" s="288"/>
      <c r="R4" s="289"/>
    </row>
    <row r="5" spans="1:18" ht="120" customHeight="1" x14ac:dyDescent="0.25">
      <c r="A5" s="288"/>
      <c r="B5" s="288"/>
      <c r="C5" s="288"/>
      <c r="D5" s="288"/>
      <c r="E5" s="288"/>
      <c r="F5" s="288"/>
      <c r="G5" s="288"/>
      <c r="H5" s="288"/>
      <c r="I5" s="288"/>
      <c r="J5" s="288"/>
      <c r="K5" s="288"/>
      <c r="L5" s="288"/>
      <c r="M5" s="288"/>
      <c r="N5" s="288"/>
      <c r="O5" s="288"/>
      <c r="P5" s="288"/>
      <c r="Q5" s="288"/>
      <c r="R5" s="289"/>
    </row>
    <row r="6" spans="1:18" ht="74.25" customHeight="1" x14ac:dyDescent="0.25">
      <c r="A6" s="299" t="s">
        <v>764</v>
      </c>
      <c r="B6" s="288"/>
      <c r="C6" s="288"/>
      <c r="D6" s="288"/>
      <c r="E6" s="288"/>
      <c r="F6" s="288"/>
      <c r="G6" s="288"/>
      <c r="H6" s="288"/>
      <c r="I6" s="288"/>
      <c r="J6" s="288"/>
      <c r="K6" s="288"/>
      <c r="L6" s="288"/>
      <c r="M6" s="288"/>
      <c r="N6" s="288"/>
      <c r="O6" s="288"/>
      <c r="P6" s="288"/>
      <c r="Q6" s="288"/>
      <c r="R6" s="289"/>
    </row>
    <row r="7" spans="1:18" ht="87.75" customHeight="1" x14ac:dyDescent="0.25">
      <c r="A7" s="288"/>
      <c r="B7" s="288"/>
      <c r="C7" s="288"/>
      <c r="D7" s="288"/>
      <c r="E7" s="288"/>
      <c r="F7" s="288"/>
      <c r="G7" s="288"/>
      <c r="H7" s="288"/>
      <c r="I7" s="288"/>
      <c r="J7" s="288"/>
      <c r="K7" s="288"/>
      <c r="L7" s="288"/>
      <c r="M7" s="288"/>
      <c r="N7" s="288"/>
      <c r="O7" s="288"/>
      <c r="P7" s="288"/>
      <c r="Q7" s="288"/>
      <c r="R7" s="289"/>
    </row>
    <row r="8" spans="1:18" ht="61.5" customHeight="1" x14ac:dyDescent="0.25">
      <c r="A8" s="288"/>
      <c r="B8" s="288"/>
      <c r="C8" s="288"/>
      <c r="D8" s="288"/>
      <c r="E8" s="288"/>
      <c r="F8" s="288"/>
      <c r="G8" s="288"/>
      <c r="H8" s="288"/>
      <c r="I8" s="288"/>
      <c r="J8" s="288"/>
      <c r="K8" s="288"/>
      <c r="L8" s="288"/>
      <c r="M8" s="288"/>
      <c r="N8" s="288"/>
      <c r="O8" s="288"/>
      <c r="P8" s="288"/>
      <c r="Q8" s="288"/>
      <c r="R8" s="289"/>
    </row>
    <row r="9" spans="1:18" ht="128.25" customHeight="1" x14ac:dyDescent="0.25">
      <c r="A9" s="288"/>
      <c r="B9" s="288"/>
      <c r="C9" s="288"/>
      <c r="D9" s="288"/>
      <c r="E9" s="288"/>
      <c r="F9" s="288"/>
      <c r="G9" s="288"/>
      <c r="H9" s="288"/>
      <c r="I9" s="288"/>
      <c r="J9" s="288"/>
      <c r="K9" s="288"/>
      <c r="L9" s="288"/>
      <c r="M9" s="288"/>
      <c r="N9" s="288"/>
      <c r="O9" s="288"/>
      <c r="P9" s="288"/>
      <c r="Q9" s="288"/>
      <c r="R9" s="289"/>
    </row>
    <row r="10" spans="1:18" ht="39.75" customHeight="1" x14ac:dyDescent="0.25">
      <c r="A10" s="299" t="s">
        <v>765</v>
      </c>
      <c r="B10" s="299"/>
      <c r="C10" s="299"/>
      <c r="D10" s="299"/>
      <c r="E10" s="299"/>
      <c r="F10" s="299"/>
      <c r="G10" s="299"/>
      <c r="H10" s="299"/>
      <c r="I10" s="299"/>
      <c r="J10" s="299"/>
      <c r="K10" s="299"/>
      <c r="L10" s="299"/>
      <c r="M10" s="299"/>
      <c r="N10" s="299"/>
      <c r="O10" s="299"/>
      <c r="P10" s="299"/>
      <c r="Q10" s="299"/>
      <c r="R10" s="300"/>
    </row>
    <row r="11" spans="1:18" ht="52.5" customHeight="1" x14ac:dyDescent="0.25">
      <c r="A11" s="299"/>
      <c r="B11" s="299"/>
      <c r="C11" s="299"/>
      <c r="D11" s="299"/>
      <c r="E11" s="299"/>
      <c r="F11" s="299"/>
      <c r="G11" s="299"/>
      <c r="H11" s="299"/>
      <c r="I11" s="299"/>
      <c r="J11" s="299"/>
      <c r="K11" s="299"/>
      <c r="L11" s="299"/>
      <c r="M11" s="299"/>
      <c r="N11" s="299"/>
      <c r="O11" s="299"/>
      <c r="P11" s="299"/>
      <c r="Q11" s="299"/>
      <c r="R11" s="300"/>
    </row>
    <row r="12" spans="1:18" ht="69" customHeight="1" x14ac:dyDescent="0.25">
      <c r="A12" s="299"/>
      <c r="B12" s="299"/>
      <c r="C12" s="299"/>
      <c r="D12" s="299"/>
      <c r="E12" s="299"/>
      <c r="F12" s="299"/>
      <c r="G12" s="299"/>
      <c r="H12" s="299"/>
      <c r="I12" s="299"/>
      <c r="J12" s="299"/>
      <c r="K12" s="299"/>
      <c r="L12" s="299"/>
      <c r="M12" s="299"/>
      <c r="N12" s="299"/>
      <c r="O12" s="299"/>
      <c r="P12" s="299"/>
      <c r="Q12" s="299"/>
      <c r="R12" s="300"/>
    </row>
    <row r="13" spans="1:18" ht="42" customHeight="1" x14ac:dyDescent="0.25">
      <c r="A13" s="299"/>
      <c r="B13" s="299"/>
      <c r="C13" s="299"/>
      <c r="D13" s="299"/>
      <c r="E13" s="299"/>
      <c r="F13" s="299"/>
      <c r="G13" s="299"/>
      <c r="H13" s="299"/>
      <c r="I13" s="299"/>
      <c r="J13" s="299"/>
      <c r="K13" s="299"/>
      <c r="L13" s="299"/>
      <c r="M13" s="299"/>
      <c r="N13" s="299"/>
      <c r="O13" s="299"/>
      <c r="P13" s="299"/>
      <c r="Q13" s="299"/>
      <c r="R13" s="300"/>
    </row>
    <row r="14" spans="1:18" ht="87" customHeight="1" x14ac:dyDescent="0.25">
      <c r="A14" s="299"/>
      <c r="B14" s="299"/>
      <c r="C14" s="299"/>
      <c r="D14" s="299"/>
      <c r="E14" s="299"/>
      <c r="F14" s="299"/>
      <c r="G14" s="299"/>
      <c r="H14" s="299"/>
      <c r="I14" s="299"/>
      <c r="J14" s="299"/>
      <c r="K14" s="299"/>
      <c r="L14" s="299"/>
      <c r="M14" s="299"/>
      <c r="N14" s="299"/>
      <c r="O14" s="299"/>
      <c r="P14" s="299"/>
      <c r="Q14" s="299"/>
      <c r="R14" s="300"/>
    </row>
    <row r="15" spans="1:18" ht="87" customHeight="1" x14ac:dyDescent="0.25">
      <c r="A15" s="299"/>
      <c r="B15" s="299"/>
      <c r="C15" s="299"/>
      <c r="D15" s="299"/>
      <c r="E15" s="299"/>
      <c r="F15" s="299"/>
      <c r="G15" s="299"/>
      <c r="H15" s="299"/>
      <c r="I15" s="299"/>
      <c r="J15" s="299"/>
      <c r="K15" s="299"/>
      <c r="L15" s="299"/>
      <c r="M15" s="299"/>
      <c r="N15" s="299"/>
      <c r="O15" s="299"/>
      <c r="P15" s="299"/>
      <c r="Q15" s="299"/>
      <c r="R15" s="300"/>
    </row>
    <row r="16" spans="1:18" ht="87" customHeight="1" x14ac:dyDescent="0.25">
      <c r="A16" s="299"/>
      <c r="B16" s="299"/>
      <c r="C16" s="299"/>
      <c r="D16" s="299"/>
      <c r="E16" s="299"/>
      <c r="F16" s="299"/>
      <c r="G16" s="299"/>
      <c r="H16" s="299"/>
      <c r="I16" s="299"/>
      <c r="J16" s="299"/>
      <c r="K16" s="299"/>
      <c r="L16" s="299"/>
      <c r="M16" s="299"/>
      <c r="N16" s="299"/>
      <c r="O16" s="299"/>
      <c r="P16" s="299"/>
      <c r="Q16" s="299"/>
      <c r="R16" s="300"/>
    </row>
    <row r="17" spans="1:18" ht="87" customHeight="1" x14ac:dyDescent="0.25">
      <c r="A17" s="299"/>
      <c r="B17" s="299"/>
      <c r="C17" s="299"/>
      <c r="D17" s="299"/>
      <c r="E17" s="299"/>
      <c r="F17" s="299"/>
      <c r="G17" s="299"/>
      <c r="H17" s="299"/>
      <c r="I17" s="299"/>
      <c r="J17" s="299"/>
      <c r="K17" s="299"/>
      <c r="L17" s="299"/>
      <c r="M17" s="299"/>
      <c r="N17" s="299"/>
      <c r="O17" s="299"/>
      <c r="P17" s="299"/>
      <c r="Q17" s="299"/>
      <c r="R17" s="300"/>
    </row>
    <row r="18" spans="1:18" ht="87" customHeight="1" x14ac:dyDescent="0.25">
      <c r="A18" s="299"/>
      <c r="B18" s="299"/>
      <c r="C18" s="299"/>
      <c r="D18" s="299"/>
      <c r="E18" s="299"/>
      <c r="F18" s="299"/>
      <c r="G18" s="299"/>
      <c r="H18" s="299"/>
      <c r="I18" s="299"/>
      <c r="J18" s="299"/>
      <c r="K18" s="299"/>
      <c r="L18" s="299"/>
      <c r="M18" s="299"/>
      <c r="N18" s="299"/>
      <c r="O18" s="299"/>
      <c r="P18" s="299"/>
      <c r="Q18" s="299"/>
      <c r="R18" s="300"/>
    </row>
    <row r="19" spans="1:18" ht="87" customHeight="1" x14ac:dyDescent="0.25">
      <c r="A19" s="299"/>
      <c r="B19" s="299"/>
      <c r="C19" s="299"/>
      <c r="D19" s="299"/>
      <c r="E19" s="299"/>
      <c r="F19" s="299"/>
      <c r="G19" s="299"/>
      <c r="H19" s="299"/>
      <c r="I19" s="299"/>
      <c r="J19" s="299"/>
      <c r="K19" s="299"/>
      <c r="L19" s="299"/>
      <c r="M19" s="299"/>
      <c r="N19" s="299"/>
      <c r="O19" s="299"/>
      <c r="P19" s="299"/>
      <c r="Q19" s="299"/>
      <c r="R19" s="300"/>
    </row>
    <row r="20" spans="1:18" ht="87" customHeight="1" x14ac:dyDescent="0.25">
      <c r="A20" s="299"/>
      <c r="B20" s="299"/>
      <c r="C20" s="299"/>
      <c r="D20" s="299"/>
      <c r="E20" s="299"/>
      <c r="F20" s="299"/>
      <c r="G20" s="299"/>
      <c r="H20" s="299"/>
      <c r="I20" s="299"/>
      <c r="J20" s="299"/>
      <c r="K20" s="299"/>
      <c r="L20" s="299"/>
      <c r="M20" s="299"/>
      <c r="N20" s="299"/>
      <c r="O20" s="299"/>
      <c r="P20" s="299"/>
      <c r="Q20" s="299"/>
      <c r="R20" s="300"/>
    </row>
    <row r="21" spans="1:18" ht="87" customHeight="1" x14ac:dyDescent="0.25">
      <c r="A21" s="299"/>
      <c r="B21" s="299"/>
      <c r="C21" s="299"/>
      <c r="D21" s="299"/>
      <c r="E21" s="299"/>
      <c r="F21" s="299"/>
      <c r="G21" s="299"/>
      <c r="H21" s="299"/>
      <c r="I21" s="299"/>
      <c r="J21" s="299"/>
      <c r="K21" s="299"/>
      <c r="L21" s="299"/>
      <c r="M21" s="299"/>
      <c r="N21" s="299"/>
      <c r="O21" s="299"/>
      <c r="P21" s="299"/>
      <c r="Q21" s="299"/>
      <c r="R21" s="300"/>
    </row>
    <row r="22" spans="1:18" ht="78" customHeight="1" x14ac:dyDescent="0.25">
      <c r="A22" s="299"/>
      <c r="B22" s="299"/>
      <c r="C22" s="299"/>
      <c r="D22" s="299"/>
      <c r="E22" s="299"/>
      <c r="F22" s="299"/>
      <c r="G22" s="299"/>
      <c r="H22" s="299"/>
      <c r="I22" s="299"/>
      <c r="J22" s="299"/>
      <c r="K22" s="299"/>
      <c r="L22" s="299"/>
      <c r="M22" s="299"/>
      <c r="N22" s="299"/>
      <c r="O22" s="299"/>
      <c r="P22" s="299"/>
      <c r="Q22" s="299"/>
      <c r="R22" s="300"/>
    </row>
    <row r="23" spans="1:18" ht="59.25" customHeight="1" x14ac:dyDescent="0.25">
      <c r="A23" s="299"/>
      <c r="B23" s="299"/>
      <c r="C23" s="299"/>
      <c r="D23" s="299"/>
      <c r="E23" s="299"/>
      <c r="F23" s="299"/>
      <c r="G23" s="299"/>
      <c r="H23" s="299"/>
      <c r="I23" s="299"/>
      <c r="J23" s="299"/>
      <c r="K23" s="299"/>
      <c r="L23" s="299"/>
      <c r="M23" s="299"/>
      <c r="N23" s="299"/>
      <c r="O23" s="299"/>
      <c r="P23" s="299"/>
      <c r="Q23" s="299"/>
      <c r="R23" s="300"/>
    </row>
    <row r="24" spans="1:18" ht="95.25" customHeight="1" x14ac:dyDescent="0.25">
      <c r="A24" s="299"/>
      <c r="B24" s="299"/>
      <c r="C24" s="299"/>
      <c r="D24" s="299"/>
      <c r="E24" s="299"/>
      <c r="F24" s="299"/>
      <c r="G24" s="299"/>
      <c r="H24" s="299"/>
      <c r="I24" s="299"/>
      <c r="J24" s="299"/>
      <c r="K24" s="299"/>
      <c r="L24" s="299"/>
      <c r="M24" s="299"/>
      <c r="N24" s="299"/>
      <c r="O24" s="299"/>
      <c r="P24" s="299"/>
      <c r="Q24" s="299"/>
      <c r="R24" s="300"/>
    </row>
    <row r="25" spans="1:18" ht="48.75" customHeight="1" x14ac:dyDescent="0.25">
      <c r="A25" s="299"/>
      <c r="B25" s="299"/>
      <c r="C25" s="299"/>
      <c r="D25" s="299"/>
      <c r="E25" s="299"/>
      <c r="F25" s="299"/>
      <c r="G25" s="299"/>
      <c r="H25" s="299"/>
      <c r="I25" s="299"/>
      <c r="J25" s="299"/>
      <c r="K25" s="299"/>
      <c r="L25" s="299"/>
      <c r="M25" s="299"/>
      <c r="N25" s="299"/>
      <c r="O25" s="299"/>
      <c r="P25" s="299"/>
      <c r="Q25" s="299"/>
      <c r="R25" s="300"/>
    </row>
    <row r="26" spans="1:18" ht="32.25" customHeight="1" x14ac:dyDescent="0.25">
      <c r="A26" s="460"/>
      <c r="B26" s="460"/>
      <c r="C26" s="460"/>
      <c r="D26" s="460"/>
      <c r="E26" s="460"/>
      <c r="F26" s="460"/>
      <c r="G26" s="460"/>
      <c r="H26" s="460"/>
      <c r="I26" s="460"/>
      <c r="J26" s="460"/>
      <c r="K26" s="460"/>
      <c r="L26" s="460"/>
      <c r="M26" s="460"/>
      <c r="N26" s="460"/>
      <c r="O26" s="460"/>
      <c r="P26" s="460"/>
      <c r="Q26" s="460"/>
      <c r="R26" s="461"/>
    </row>
  </sheetData>
  <mergeCells count="6">
    <mergeCell ref="A26:R26"/>
    <mergeCell ref="A10:R25"/>
    <mergeCell ref="A1:D3"/>
    <mergeCell ref="E1:R3"/>
    <mergeCell ref="A4:R5"/>
    <mergeCell ref="A6:R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8D3F-1225-4B5F-96EB-5F3B44BE5BAB}">
  <sheetPr>
    <pageSetUpPr fitToPage="1"/>
  </sheetPr>
  <dimension ref="A1:S8"/>
  <sheetViews>
    <sheetView workbookViewId="0">
      <selection activeCell="A29" sqref="A29:M29"/>
    </sheetView>
  </sheetViews>
  <sheetFormatPr baseColWidth="10" defaultRowHeight="16.5" x14ac:dyDescent="0.3"/>
  <cols>
    <col min="1" max="1" width="4.42578125" style="2" customWidth="1"/>
    <col min="2" max="2" width="22" style="2" customWidth="1"/>
    <col min="3" max="3" width="12.28515625" style="2" customWidth="1"/>
    <col min="4" max="4" width="13.28515625" style="2" customWidth="1"/>
    <col min="5" max="5" width="14.42578125" style="2" customWidth="1"/>
    <col min="6" max="6" width="12.42578125" style="2" customWidth="1"/>
    <col min="7" max="7" width="11.5703125" style="2" customWidth="1"/>
    <col min="8" max="8" width="33.5703125" style="2" customWidth="1"/>
    <col min="9" max="9" width="7.28515625" style="2" customWidth="1"/>
    <col min="10" max="10" width="43.42578125" style="2" customWidth="1"/>
    <col min="11" max="11" width="25.28515625" style="2" customWidth="1"/>
    <col min="12" max="12" width="22.42578125" style="2" customWidth="1"/>
    <col min="13" max="13" width="14.5703125" style="2" customWidth="1"/>
    <col min="14" max="16384" width="11.42578125" style="2"/>
  </cols>
  <sheetData>
    <row r="1" spans="1:19" ht="27.75" customHeight="1" x14ac:dyDescent="0.3">
      <c r="A1" s="422"/>
      <c r="B1" s="422"/>
      <c r="C1" s="422"/>
      <c r="D1" s="422"/>
      <c r="E1" s="304" t="s">
        <v>961</v>
      </c>
      <c r="F1" s="400"/>
      <c r="G1" s="400"/>
      <c r="H1" s="400"/>
      <c r="I1" s="400"/>
      <c r="J1" s="400"/>
      <c r="K1" s="400"/>
      <c r="L1" s="400"/>
      <c r="M1" s="400"/>
      <c r="N1" s="400"/>
      <c r="O1" s="400"/>
      <c r="P1" s="400"/>
      <c r="Q1" s="516"/>
      <c r="R1" s="517"/>
    </row>
    <row r="2" spans="1:19" ht="22.5" customHeight="1" x14ac:dyDescent="0.3">
      <c r="A2" s="422"/>
      <c r="B2" s="422"/>
      <c r="C2" s="422"/>
      <c r="D2" s="422"/>
      <c r="E2" s="402"/>
      <c r="F2" s="278"/>
      <c r="G2" s="278"/>
      <c r="H2" s="278"/>
      <c r="I2" s="278"/>
      <c r="J2" s="278"/>
      <c r="K2" s="278"/>
      <c r="L2" s="278"/>
      <c r="M2" s="278"/>
      <c r="N2" s="278"/>
      <c r="O2" s="278"/>
      <c r="P2" s="278"/>
      <c r="Q2" s="518"/>
      <c r="R2" s="519"/>
    </row>
    <row r="3" spans="1:19" ht="37.5" customHeight="1" x14ac:dyDescent="0.3">
      <c r="A3" s="422"/>
      <c r="B3" s="422"/>
      <c r="C3" s="422"/>
      <c r="D3" s="422"/>
      <c r="E3" s="404"/>
      <c r="F3" s="405"/>
      <c r="G3" s="405"/>
      <c r="H3" s="405"/>
      <c r="I3" s="405"/>
      <c r="J3" s="405"/>
      <c r="K3" s="405"/>
      <c r="L3" s="405"/>
      <c r="M3" s="405"/>
      <c r="N3" s="405"/>
      <c r="O3" s="405"/>
      <c r="P3" s="405"/>
      <c r="Q3" s="520"/>
      <c r="R3" s="521"/>
    </row>
    <row r="4" spans="1:19" ht="33" x14ac:dyDescent="0.3">
      <c r="A4" s="522" t="s">
        <v>768</v>
      </c>
      <c r="B4" s="522"/>
      <c r="C4" s="522" t="s">
        <v>769</v>
      </c>
      <c r="D4" s="522"/>
      <c r="E4" s="522" t="s">
        <v>770</v>
      </c>
      <c r="F4" s="522"/>
      <c r="G4" s="522"/>
      <c r="H4" s="523" t="s">
        <v>771</v>
      </c>
      <c r="I4" s="524" t="s">
        <v>772</v>
      </c>
      <c r="J4" s="524"/>
      <c r="K4" s="525" t="s">
        <v>773</v>
      </c>
      <c r="L4" s="525" t="s">
        <v>451</v>
      </c>
      <c r="M4" s="224" t="s">
        <v>774</v>
      </c>
      <c r="N4" s="224" t="s">
        <v>775</v>
      </c>
      <c r="O4" s="224" t="s">
        <v>776</v>
      </c>
      <c r="P4" s="224" t="s">
        <v>777</v>
      </c>
      <c r="Q4" s="526"/>
      <c r="R4" s="526"/>
      <c r="S4" s="526"/>
    </row>
    <row r="5" spans="1:19" ht="50.1" customHeight="1" x14ac:dyDescent="0.3">
      <c r="A5" s="392" t="s">
        <v>778</v>
      </c>
      <c r="B5" s="392"/>
      <c r="C5" s="392" t="s">
        <v>779</v>
      </c>
      <c r="D5" s="392"/>
      <c r="E5" s="392" t="s">
        <v>780</v>
      </c>
      <c r="F5" s="392" t="s">
        <v>781</v>
      </c>
      <c r="G5" s="392" t="s">
        <v>782</v>
      </c>
      <c r="H5" s="466" t="s">
        <v>783</v>
      </c>
      <c r="I5" s="190">
        <v>1</v>
      </c>
      <c r="J5" s="219" t="s">
        <v>784</v>
      </c>
      <c r="K5" s="220" t="s">
        <v>785</v>
      </c>
      <c r="L5" s="221" t="s">
        <v>786</v>
      </c>
      <c r="M5" s="222">
        <v>0.25</v>
      </c>
      <c r="N5" s="222">
        <v>0.25</v>
      </c>
      <c r="O5" s="222">
        <v>0.25</v>
      </c>
      <c r="P5" s="222">
        <v>0.25</v>
      </c>
    </row>
    <row r="6" spans="1:19" ht="50.1" customHeight="1" x14ac:dyDescent="0.3">
      <c r="A6" s="392"/>
      <c r="B6" s="392"/>
      <c r="C6" s="392"/>
      <c r="D6" s="392"/>
      <c r="E6" s="392"/>
      <c r="F6" s="392"/>
      <c r="G6" s="392"/>
      <c r="H6" s="466"/>
      <c r="I6" s="190">
        <v>2</v>
      </c>
      <c r="J6" s="223" t="s">
        <v>787</v>
      </c>
      <c r="K6" s="220" t="s">
        <v>788</v>
      </c>
      <c r="L6" s="221" t="s">
        <v>786</v>
      </c>
      <c r="M6" s="222">
        <v>0.25</v>
      </c>
      <c r="N6" s="222">
        <v>0.25</v>
      </c>
      <c r="O6" s="222">
        <v>0.25</v>
      </c>
      <c r="P6" s="222">
        <v>0.25</v>
      </c>
    </row>
    <row r="7" spans="1:19" ht="50.1" customHeight="1" x14ac:dyDescent="0.3">
      <c r="A7" s="392"/>
      <c r="B7" s="392"/>
      <c r="C7" s="392"/>
      <c r="D7" s="392"/>
      <c r="E7" s="392"/>
      <c r="F7" s="392"/>
      <c r="G7" s="392"/>
      <c r="H7" s="466"/>
      <c r="I7" s="190">
        <v>3</v>
      </c>
      <c r="J7" s="223" t="s">
        <v>789</v>
      </c>
      <c r="K7" s="220" t="s">
        <v>790</v>
      </c>
      <c r="L7" s="221" t="s">
        <v>786</v>
      </c>
      <c r="M7" s="222">
        <v>0.25</v>
      </c>
      <c r="N7" s="222">
        <v>0.25</v>
      </c>
      <c r="O7" s="222">
        <v>0.25</v>
      </c>
      <c r="P7" s="222">
        <v>0.25</v>
      </c>
    </row>
    <row r="8" spans="1:19" ht="85.5" customHeight="1" x14ac:dyDescent="0.3">
      <c r="A8" s="392"/>
      <c r="B8" s="392"/>
      <c r="C8" s="392"/>
      <c r="D8" s="392"/>
      <c r="E8" s="392"/>
      <c r="F8" s="392"/>
      <c r="G8" s="392"/>
      <c r="H8" s="466"/>
      <c r="I8" s="190">
        <v>4</v>
      </c>
      <c r="J8" s="223" t="s">
        <v>791</v>
      </c>
      <c r="K8" s="220" t="s">
        <v>792</v>
      </c>
      <c r="L8" s="221" t="s">
        <v>786</v>
      </c>
      <c r="M8" s="222">
        <v>0.25</v>
      </c>
      <c r="N8" s="222">
        <v>0.25</v>
      </c>
      <c r="O8" s="222">
        <v>0.25</v>
      </c>
      <c r="P8" s="222">
        <v>0.25</v>
      </c>
    </row>
  </sheetData>
  <mergeCells count="12">
    <mergeCell ref="H5:H8"/>
    <mergeCell ref="A5:B8"/>
    <mergeCell ref="C5:D8"/>
    <mergeCell ref="E5:E8"/>
    <mergeCell ref="F5:F8"/>
    <mergeCell ref="G5:G8"/>
    <mergeCell ref="A1:D3"/>
    <mergeCell ref="E1:P3"/>
    <mergeCell ref="A4:B4"/>
    <mergeCell ref="C4:D4"/>
    <mergeCell ref="E4:G4"/>
    <mergeCell ref="I4:J4"/>
  </mergeCells>
  <printOptions horizontalCentered="1" verticalCentered="1"/>
  <pageMargins left="0.70866141732283472" right="0.70866141732283472" top="0.74803149606299213" bottom="0.74803149606299213" header="0.31496062992125984" footer="0.31496062992125984"/>
  <pageSetup scale="45"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672A-FD91-425D-880D-84E982EBEF53}">
  <sheetPr>
    <pageSetUpPr fitToPage="1"/>
  </sheetPr>
  <dimension ref="A1:R27"/>
  <sheetViews>
    <sheetView zoomScale="70" zoomScaleNormal="70" workbookViewId="0">
      <selection activeCell="A29" sqref="A29:M29"/>
    </sheetView>
  </sheetViews>
  <sheetFormatPr baseColWidth="10" defaultRowHeight="15" x14ac:dyDescent="0.25"/>
  <cols>
    <col min="5" max="5" width="19" customWidth="1"/>
    <col min="6" max="6" width="16.7109375" customWidth="1"/>
    <col min="7" max="7" width="3.42578125" customWidth="1"/>
    <col min="8" max="8" width="46.5703125" customWidth="1"/>
    <col min="9" max="9" width="7.140625" customWidth="1"/>
    <col min="10" max="10" width="78.7109375" customWidth="1"/>
    <col min="11" max="11" width="36.5703125" customWidth="1"/>
    <col min="12" max="12" width="21.42578125" customWidth="1"/>
    <col min="13" max="13" width="14.140625" customWidth="1"/>
    <col min="14" max="14" width="13.28515625" customWidth="1"/>
    <col min="15" max="15" width="14.28515625" customWidth="1"/>
    <col min="16" max="16" width="14.7109375" customWidth="1"/>
  </cols>
  <sheetData>
    <row r="1" spans="1:18" ht="27.75" customHeight="1" x14ac:dyDescent="0.25">
      <c r="A1" s="422"/>
      <c r="B1" s="422"/>
      <c r="C1" s="422"/>
      <c r="D1" s="422"/>
      <c r="E1" s="260" t="s">
        <v>962</v>
      </c>
      <c r="F1" s="260"/>
      <c r="G1" s="260"/>
      <c r="H1" s="260"/>
      <c r="I1" s="260"/>
      <c r="J1" s="260"/>
      <c r="K1" s="260"/>
      <c r="L1" s="260"/>
      <c r="M1" s="260"/>
      <c r="N1" s="260"/>
      <c r="O1" s="260"/>
      <c r="P1" s="260"/>
      <c r="Q1" s="200"/>
      <c r="R1" s="201"/>
    </row>
    <row r="2" spans="1:18" ht="22.5" customHeight="1" x14ac:dyDescent="0.25">
      <c r="A2" s="422"/>
      <c r="B2" s="422"/>
      <c r="C2" s="422"/>
      <c r="D2" s="422"/>
      <c r="E2" s="260"/>
      <c r="F2" s="260"/>
      <c r="G2" s="260"/>
      <c r="H2" s="260"/>
      <c r="I2" s="260"/>
      <c r="J2" s="260"/>
      <c r="K2" s="260"/>
      <c r="L2" s="260"/>
      <c r="M2" s="260"/>
      <c r="N2" s="260"/>
      <c r="O2" s="260"/>
      <c r="P2" s="260"/>
      <c r="Q2" s="202"/>
      <c r="R2" s="203"/>
    </row>
    <row r="3" spans="1:18" ht="70.5" customHeight="1" x14ac:dyDescent="0.25">
      <c r="A3" s="422"/>
      <c r="B3" s="422"/>
      <c r="C3" s="422"/>
      <c r="D3" s="422"/>
      <c r="E3" s="260"/>
      <c r="F3" s="260"/>
      <c r="G3" s="260"/>
      <c r="H3" s="260"/>
      <c r="I3" s="260"/>
      <c r="J3" s="260"/>
      <c r="K3" s="260"/>
      <c r="L3" s="260"/>
      <c r="M3" s="260"/>
      <c r="N3" s="260"/>
      <c r="O3" s="260"/>
      <c r="P3" s="260"/>
      <c r="Q3" s="204"/>
      <c r="R3" s="205"/>
    </row>
    <row r="4" spans="1:18" ht="42" customHeight="1" x14ac:dyDescent="0.25">
      <c r="A4" s="471" t="s">
        <v>768</v>
      </c>
      <c r="B4" s="471"/>
      <c r="C4" s="471" t="s">
        <v>769</v>
      </c>
      <c r="D4" s="471"/>
      <c r="E4" s="471" t="s">
        <v>770</v>
      </c>
      <c r="F4" s="471"/>
      <c r="G4" s="472" t="s">
        <v>771</v>
      </c>
      <c r="H4" s="472"/>
      <c r="I4" s="472" t="s">
        <v>772</v>
      </c>
      <c r="J4" s="472"/>
      <c r="K4" s="224" t="s">
        <v>773</v>
      </c>
      <c r="L4" s="225" t="s">
        <v>451</v>
      </c>
      <c r="M4" s="224" t="s">
        <v>793</v>
      </c>
      <c r="N4" s="224" t="s">
        <v>775</v>
      </c>
      <c r="O4" s="224" t="s">
        <v>776</v>
      </c>
      <c r="P4" s="224" t="s">
        <v>777</v>
      </c>
    </row>
    <row r="5" spans="1:18" ht="89.25" customHeight="1" x14ac:dyDescent="0.25">
      <c r="A5" s="392" t="s">
        <v>794</v>
      </c>
      <c r="B5" s="392"/>
      <c r="C5" s="510" t="s">
        <v>795</v>
      </c>
      <c r="D5" s="511"/>
      <c r="E5" s="392" t="s">
        <v>796</v>
      </c>
      <c r="F5" s="392" t="s">
        <v>782</v>
      </c>
      <c r="G5" s="399">
        <v>1</v>
      </c>
      <c r="H5" s="469" t="s">
        <v>797</v>
      </c>
      <c r="I5" s="190">
        <v>1</v>
      </c>
      <c r="J5" s="187" t="s">
        <v>798</v>
      </c>
      <c r="K5" s="226" t="s">
        <v>799</v>
      </c>
      <c r="L5" s="227" t="s">
        <v>800</v>
      </c>
      <c r="M5" s="228">
        <v>1</v>
      </c>
      <c r="N5" s="228">
        <v>0</v>
      </c>
      <c r="O5" s="228">
        <v>0</v>
      </c>
      <c r="P5" s="228">
        <v>0</v>
      </c>
    </row>
    <row r="6" spans="1:18" ht="50.1" customHeight="1" x14ac:dyDescent="0.25">
      <c r="A6" s="392"/>
      <c r="B6" s="392"/>
      <c r="C6" s="512"/>
      <c r="D6" s="513"/>
      <c r="E6" s="392"/>
      <c r="F6" s="392"/>
      <c r="G6" s="399"/>
      <c r="H6" s="469"/>
      <c r="I6" s="190">
        <v>2</v>
      </c>
      <c r="J6" s="187" t="s">
        <v>801</v>
      </c>
      <c r="K6" s="226" t="s">
        <v>802</v>
      </c>
      <c r="L6" s="227" t="s">
        <v>800</v>
      </c>
      <c r="M6" s="228">
        <v>0</v>
      </c>
      <c r="N6" s="228">
        <v>0.4</v>
      </c>
      <c r="O6" s="228">
        <v>0.4</v>
      </c>
      <c r="P6" s="228">
        <v>0.2</v>
      </c>
    </row>
    <row r="7" spans="1:18" ht="64.5" customHeight="1" x14ac:dyDescent="0.25">
      <c r="A7" s="392"/>
      <c r="B7" s="392"/>
      <c r="C7" s="512"/>
      <c r="D7" s="513"/>
      <c r="E7" s="392"/>
      <c r="F7" s="392"/>
      <c r="G7" s="399">
        <v>2</v>
      </c>
      <c r="H7" s="470" t="s">
        <v>803</v>
      </c>
      <c r="I7" s="190">
        <v>3</v>
      </c>
      <c r="J7" s="229" t="s">
        <v>804</v>
      </c>
      <c r="K7" s="226" t="s">
        <v>805</v>
      </c>
      <c r="L7" s="227" t="s">
        <v>800</v>
      </c>
      <c r="M7" s="228">
        <v>0.5</v>
      </c>
      <c r="N7" s="228">
        <v>0.5</v>
      </c>
      <c r="O7" s="228">
        <v>0</v>
      </c>
      <c r="P7" s="228">
        <v>0</v>
      </c>
    </row>
    <row r="8" spans="1:18" ht="50.1" customHeight="1" x14ac:dyDescent="0.25">
      <c r="A8" s="392"/>
      <c r="B8" s="392"/>
      <c r="C8" s="512"/>
      <c r="D8" s="513"/>
      <c r="E8" s="392"/>
      <c r="F8" s="392"/>
      <c r="G8" s="399"/>
      <c r="H8" s="470"/>
      <c r="I8" s="190">
        <v>4</v>
      </c>
      <c r="J8" s="229" t="s">
        <v>806</v>
      </c>
      <c r="K8" s="226" t="s">
        <v>807</v>
      </c>
      <c r="L8" s="227" t="s">
        <v>800</v>
      </c>
      <c r="M8" s="228">
        <v>0.25</v>
      </c>
      <c r="N8" s="228">
        <v>0.25</v>
      </c>
      <c r="O8" s="228">
        <v>0.25</v>
      </c>
      <c r="P8" s="228">
        <v>0.25</v>
      </c>
    </row>
    <row r="9" spans="1:18" ht="50.1" customHeight="1" x14ac:dyDescent="0.25">
      <c r="A9" s="392"/>
      <c r="B9" s="392"/>
      <c r="C9" s="512"/>
      <c r="D9" s="513"/>
      <c r="E9" s="392"/>
      <c r="F9" s="392"/>
      <c r="G9" s="399">
        <v>3</v>
      </c>
      <c r="H9" s="470" t="s">
        <v>808</v>
      </c>
      <c r="I9" s="190">
        <v>5</v>
      </c>
      <c r="J9" s="230" t="s">
        <v>809</v>
      </c>
      <c r="K9" s="226" t="s">
        <v>805</v>
      </c>
      <c r="L9" s="227" t="s">
        <v>800</v>
      </c>
      <c r="M9" s="228">
        <v>1</v>
      </c>
      <c r="N9" s="228">
        <v>0</v>
      </c>
      <c r="O9" s="228">
        <v>0</v>
      </c>
      <c r="P9" s="228">
        <v>0</v>
      </c>
    </row>
    <row r="10" spans="1:18" ht="62.25" customHeight="1" x14ac:dyDescent="0.25">
      <c r="A10" s="392"/>
      <c r="B10" s="392"/>
      <c r="C10" s="512"/>
      <c r="D10" s="513"/>
      <c r="E10" s="392"/>
      <c r="F10" s="392"/>
      <c r="G10" s="399"/>
      <c r="H10" s="470"/>
      <c r="I10" s="190">
        <v>6</v>
      </c>
      <c r="J10" s="230" t="s">
        <v>810</v>
      </c>
      <c r="K10" s="226" t="s">
        <v>811</v>
      </c>
      <c r="L10" s="227" t="s">
        <v>800</v>
      </c>
      <c r="M10" s="228">
        <v>0.25</v>
      </c>
      <c r="N10" s="228">
        <v>0.25</v>
      </c>
      <c r="O10" s="228">
        <v>0.25</v>
      </c>
      <c r="P10" s="228">
        <v>0.25</v>
      </c>
    </row>
    <row r="11" spans="1:18" ht="60" customHeight="1" x14ac:dyDescent="0.25">
      <c r="A11" s="392"/>
      <c r="B11" s="392"/>
      <c r="C11" s="512"/>
      <c r="D11" s="513"/>
      <c r="E11" s="392"/>
      <c r="F11" s="392"/>
      <c r="G11" s="399">
        <v>4</v>
      </c>
      <c r="H11" s="470" t="s">
        <v>812</v>
      </c>
      <c r="I11" s="190">
        <v>7</v>
      </c>
      <c r="J11" s="230" t="s">
        <v>813</v>
      </c>
      <c r="K11" s="226" t="s">
        <v>814</v>
      </c>
      <c r="L11" s="227" t="s">
        <v>800</v>
      </c>
      <c r="M11" s="228">
        <v>1</v>
      </c>
      <c r="N11" s="228">
        <v>0</v>
      </c>
      <c r="O11" s="228">
        <v>0</v>
      </c>
      <c r="P11" s="228">
        <v>0</v>
      </c>
    </row>
    <row r="12" spans="1:18" ht="51.75" customHeight="1" x14ac:dyDescent="0.25">
      <c r="A12" s="392"/>
      <c r="B12" s="392"/>
      <c r="C12" s="512"/>
      <c r="D12" s="513"/>
      <c r="E12" s="392"/>
      <c r="F12" s="392"/>
      <c r="G12" s="399"/>
      <c r="H12" s="470"/>
      <c r="I12" s="190">
        <v>8</v>
      </c>
      <c r="J12" s="230" t="s">
        <v>815</v>
      </c>
      <c r="K12" s="226" t="s">
        <v>816</v>
      </c>
      <c r="L12" s="227" t="s">
        <v>800</v>
      </c>
      <c r="M12" s="228">
        <v>0.25</v>
      </c>
      <c r="N12" s="228">
        <v>0.25</v>
      </c>
      <c r="O12" s="228">
        <v>0.25</v>
      </c>
      <c r="P12" s="228">
        <v>0.25</v>
      </c>
    </row>
    <row r="13" spans="1:18" ht="57" customHeight="1" x14ac:dyDescent="0.25">
      <c r="A13" s="392"/>
      <c r="B13" s="392"/>
      <c r="C13" s="512"/>
      <c r="D13" s="513"/>
      <c r="E13" s="392"/>
      <c r="F13" s="392"/>
      <c r="G13" s="399">
        <v>5</v>
      </c>
      <c r="H13" s="468" t="s">
        <v>817</v>
      </c>
      <c r="I13" s="190">
        <v>9</v>
      </c>
      <c r="J13" s="232" t="s">
        <v>818</v>
      </c>
      <c r="K13" s="226" t="s">
        <v>819</v>
      </c>
      <c r="L13" s="227" t="s">
        <v>800</v>
      </c>
      <c r="M13" s="228">
        <v>1</v>
      </c>
      <c r="N13" s="228">
        <v>0</v>
      </c>
      <c r="O13" s="228">
        <v>0</v>
      </c>
      <c r="P13" s="228">
        <v>0</v>
      </c>
    </row>
    <row r="14" spans="1:18" ht="50.1" customHeight="1" x14ac:dyDescent="0.25">
      <c r="A14" s="392"/>
      <c r="B14" s="392"/>
      <c r="C14" s="512"/>
      <c r="D14" s="513"/>
      <c r="E14" s="392"/>
      <c r="F14" s="392"/>
      <c r="G14" s="399"/>
      <c r="H14" s="468"/>
      <c r="I14" s="190">
        <v>10</v>
      </c>
      <c r="J14" s="230" t="s">
        <v>820</v>
      </c>
      <c r="K14" s="226" t="s">
        <v>821</v>
      </c>
      <c r="L14" s="227" t="s">
        <v>800</v>
      </c>
      <c r="M14" s="228">
        <v>0</v>
      </c>
      <c r="N14" s="228">
        <v>0.4</v>
      </c>
      <c r="O14" s="228">
        <v>0.4</v>
      </c>
      <c r="P14" s="228">
        <v>0.2</v>
      </c>
    </row>
    <row r="15" spans="1:18" ht="61.5" customHeight="1" x14ac:dyDescent="0.25">
      <c r="A15" s="392"/>
      <c r="B15" s="392"/>
      <c r="C15" s="512"/>
      <c r="D15" s="513"/>
      <c r="E15" s="392"/>
      <c r="F15" s="392"/>
      <c r="G15" s="399">
        <v>6</v>
      </c>
      <c r="H15" s="468" t="s">
        <v>822</v>
      </c>
      <c r="I15" s="190">
        <v>11</v>
      </c>
      <c r="J15" s="230" t="s">
        <v>823</v>
      </c>
      <c r="K15" s="226" t="s">
        <v>824</v>
      </c>
      <c r="L15" s="227" t="s">
        <v>825</v>
      </c>
      <c r="M15" s="228">
        <v>0.25</v>
      </c>
      <c r="N15" s="228">
        <v>0.25</v>
      </c>
      <c r="O15" s="228">
        <v>0.25</v>
      </c>
      <c r="P15" s="228">
        <v>0.25</v>
      </c>
    </row>
    <row r="16" spans="1:18" ht="50.1" customHeight="1" x14ac:dyDescent="0.25">
      <c r="A16" s="392"/>
      <c r="B16" s="392"/>
      <c r="C16" s="512"/>
      <c r="D16" s="513"/>
      <c r="E16" s="392"/>
      <c r="F16" s="392"/>
      <c r="G16" s="399"/>
      <c r="H16" s="468"/>
      <c r="I16" s="190">
        <v>12</v>
      </c>
      <c r="J16" s="230" t="s">
        <v>826</v>
      </c>
      <c r="K16" s="226" t="s">
        <v>827</v>
      </c>
      <c r="L16" s="227" t="s">
        <v>825</v>
      </c>
      <c r="M16" s="228">
        <v>0.25</v>
      </c>
      <c r="N16" s="228">
        <v>0.25</v>
      </c>
      <c r="O16" s="228">
        <v>0.25</v>
      </c>
      <c r="P16" s="228">
        <v>0.25</v>
      </c>
    </row>
    <row r="17" spans="1:16" ht="50.1" customHeight="1" x14ac:dyDescent="0.25">
      <c r="A17" s="392"/>
      <c r="B17" s="392"/>
      <c r="C17" s="512"/>
      <c r="D17" s="513"/>
      <c r="E17" s="392"/>
      <c r="F17" s="392"/>
      <c r="G17" s="399"/>
      <c r="H17" s="468"/>
      <c r="I17" s="190">
        <v>13</v>
      </c>
      <c r="J17" s="230" t="s">
        <v>828</v>
      </c>
      <c r="K17" s="226" t="s">
        <v>829</v>
      </c>
      <c r="L17" s="227" t="s">
        <v>825</v>
      </c>
      <c r="M17" s="228">
        <v>0.25</v>
      </c>
      <c r="N17" s="228">
        <v>0.25</v>
      </c>
      <c r="O17" s="228">
        <v>0.25</v>
      </c>
      <c r="P17" s="228">
        <v>0.25</v>
      </c>
    </row>
    <row r="18" spans="1:16" ht="54" customHeight="1" x14ac:dyDescent="0.25">
      <c r="A18" s="392"/>
      <c r="B18" s="392"/>
      <c r="C18" s="512"/>
      <c r="D18" s="513"/>
      <c r="E18" s="392"/>
      <c r="F18" s="392"/>
      <c r="G18" s="90">
        <v>7</v>
      </c>
      <c r="H18" s="233" t="s">
        <v>830</v>
      </c>
      <c r="I18" s="190">
        <v>14</v>
      </c>
      <c r="J18" s="230" t="s">
        <v>831</v>
      </c>
      <c r="K18" s="226" t="s">
        <v>832</v>
      </c>
      <c r="L18" s="227" t="s">
        <v>825</v>
      </c>
      <c r="M18" s="228">
        <v>0.25</v>
      </c>
      <c r="N18" s="228">
        <v>0.25</v>
      </c>
      <c r="O18" s="228">
        <v>0.25</v>
      </c>
      <c r="P18" s="228">
        <v>0.25</v>
      </c>
    </row>
    <row r="19" spans="1:16" ht="77.25" customHeight="1" x14ac:dyDescent="0.25">
      <c r="A19" s="392"/>
      <c r="B19" s="392"/>
      <c r="C19" s="512"/>
      <c r="D19" s="513"/>
      <c r="E19" s="392"/>
      <c r="F19" s="392"/>
      <c r="G19" s="399">
        <v>8</v>
      </c>
      <c r="H19" s="392" t="s">
        <v>833</v>
      </c>
      <c r="I19" s="190">
        <v>15</v>
      </c>
      <c r="J19" s="229" t="s">
        <v>834</v>
      </c>
      <c r="K19" s="226" t="s">
        <v>835</v>
      </c>
      <c r="L19" s="227" t="s">
        <v>836</v>
      </c>
      <c r="M19" s="228">
        <v>0.25</v>
      </c>
      <c r="N19" s="228">
        <v>0.25</v>
      </c>
      <c r="O19" s="228">
        <v>0.25</v>
      </c>
      <c r="P19" s="228">
        <v>0.25</v>
      </c>
    </row>
    <row r="20" spans="1:16" ht="50.1" customHeight="1" x14ac:dyDescent="0.25">
      <c r="A20" s="392"/>
      <c r="B20" s="392"/>
      <c r="C20" s="512"/>
      <c r="D20" s="513"/>
      <c r="E20" s="392"/>
      <c r="F20" s="392"/>
      <c r="G20" s="399"/>
      <c r="H20" s="392"/>
      <c r="I20" s="190">
        <v>16</v>
      </c>
      <c r="J20" s="230" t="s">
        <v>837</v>
      </c>
      <c r="K20" s="226" t="s">
        <v>838</v>
      </c>
      <c r="L20" s="227" t="s">
        <v>836</v>
      </c>
      <c r="M20" s="228">
        <v>0.25</v>
      </c>
      <c r="N20" s="228">
        <v>0.25</v>
      </c>
      <c r="O20" s="228">
        <v>0.25</v>
      </c>
      <c r="P20" s="228">
        <v>0.25</v>
      </c>
    </row>
    <row r="21" spans="1:16" ht="50.1" customHeight="1" x14ac:dyDescent="0.25">
      <c r="A21" s="392"/>
      <c r="B21" s="392"/>
      <c r="C21" s="514"/>
      <c r="D21" s="515"/>
      <c r="E21" s="392"/>
      <c r="F21" s="392"/>
      <c r="G21" s="399"/>
      <c r="H21" s="392"/>
      <c r="I21" s="190">
        <v>17</v>
      </c>
      <c r="J21" s="230" t="s">
        <v>839</v>
      </c>
      <c r="K21" s="226" t="s">
        <v>840</v>
      </c>
      <c r="L21" s="227" t="s">
        <v>836</v>
      </c>
      <c r="M21" s="228">
        <v>0</v>
      </c>
      <c r="N21" s="228">
        <v>0</v>
      </c>
      <c r="O21" s="228">
        <v>0.5</v>
      </c>
      <c r="P21" s="228">
        <v>0.5</v>
      </c>
    </row>
    <row r="22" spans="1:16" ht="81.75" customHeight="1" x14ac:dyDescent="0.25">
      <c r="A22" s="392"/>
      <c r="B22" s="392"/>
      <c r="C22" s="510" t="s">
        <v>841</v>
      </c>
      <c r="D22" s="511"/>
      <c r="E22" s="392"/>
      <c r="F22" s="392"/>
      <c r="G22" s="399">
        <v>9</v>
      </c>
      <c r="H22" s="392" t="s">
        <v>842</v>
      </c>
      <c r="I22" s="190">
        <v>18</v>
      </c>
      <c r="J22" s="230" t="s">
        <v>843</v>
      </c>
      <c r="K22" s="226" t="s">
        <v>844</v>
      </c>
      <c r="L22" s="227" t="s">
        <v>845</v>
      </c>
      <c r="M22" s="228">
        <v>0.25</v>
      </c>
      <c r="N22" s="228">
        <v>0.25</v>
      </c>
      <c r="O22" s="228">
        <v>0.25</v>
      </c>
      <c r="P22" s="228">
        <v>0.25</v>
      </c>
    </row>
    <row r="23" spans="1:16" ht="50.1" customHeight="1" x14ac:dyDescent="0.25">
      <c r="A23" s="392"/>
      <c r="B23" s="392"/>
      <c r="C23" s="512"/>
      <c r="D23" s="513"/>
      <c r="E23" s="392"/>
      <c r="F23" s="392"/>
      <c r="G23" s="399"/>
      <c r="H23" s="392"/>
      <c r="I23" s="190">
        <v>19</v>
      </c>
      <c r="J23" s="230" t="s">
        <v>846</v>
      </c>
      <c r="K23" s="226" t="s">
        <v>847</v>
      </c>
      <c r="L23" s="227" t="s">
        <v>845</v>
      </c>
      <c r="M23" s="228">
        <v>0.25</v>
      </c>
      <c r="N23" s="228">
        <v>0.25</v>
      </c>
      <c r="O23" s="228">
        <v>0.25</v>
      </c>
      <c r="P23" s="228">
        <v>0.25</v>
      </c>
    </row>
    <row r="24" spans="1:16" ht="50.1" customHeight="1" x14ac:dyDescent="0.25">
      <c r="A24" s="392"/>
      <c r="B24" s="392"/>
      <c r="C24" s="514"/>
      <c r="D24" s="515"/>
      <c r="E24" s="392"/>
      <c r="F24" s="392"/>
      <c r="G24" s="399"/>
      <c r="H24" s="392"/>
      <c r="I24" s="190">
        <v>20</v>
      </c>
      <c r="J24" s="230" t="s">
        <v>848</v>
      </c>
      <c r="K24" s="226" t="s">
        <v>849</v>
      </c>
      <c r="L24" s="227" t="s">
        <v>845</v>
      </c>
      <c r="M24" s="228">
        <v>0</v>
      </c>
      <c r="N24" s="228">
        <v>0.5</v>
      </c>
      <c r="O24" s="228">
        <v>0.5</v>
      </c>
      <c r="P24" s="228">
        <v>0</v>
      </c>
    </row>
    <row r="25" spans="1:16" x14ac:dyDescent="0.25">
      <c r="G25" s="308"/>
    </row>
    <row r="26" spans="1:16" x14ac:dyDescent="0.25">
      <c r="G26" s="467"/>
    </row>
    <row r="27" spans="1:16" x14ac:dyDescent="0.25">
      <c r="G27" s="467"/>
    </row>
  </sheetData>
  <mergeCells count="29">
    <mergeCell ref="A1:D3"/>
    <mergeCell ref="E1:P3"/>
    <mergeCell ref="I4:J4"/>
    <mergeCell ref="A5:B24"/>
    <mergeCell ref="C5:D21"/>
    <mergeCell ref="E5:E24"/>
    <mergeCell ref="F5:F24"/>
    <mergeCell ref="G5:G6"/>
    <mergeCell ref="G11:G12"/>
    <mergeCell ref="H11:H12"/>
    <mergeCell ref="A4:B4"/>
    <mergeCell ref="C4:D4"/>
    <mergeCell ref="E4:F4"/>
    <mergeCell ref="G4:H4"/>
    <mergeCell ref="H5:H6"/>
    <mergeCell ref="G7:G8"/>
    <mergeCell ref="H7:H8"/>
    <mergeCell ref="G9:G10"/>
    <mergeCell ref="H9:H10"/>
    <mergeCell ref="C22:D24"/>
    <mergeCell ref="G22:G24"/>
    <mergeCell ref="H22:H24"/>
    <mergeCell ref="G25:G27"/>
    <mergeCell ref="G13:G14"/>
    <mergeCell ref="H13:H14"/>
    <mergeCell ref="G15:G17"/>
    <mergeCell ref="H15:H17"/>
    <mergeCell ref="G19:G21"/>
    <mergeCell ref="H19:H21"/>
  </mergeCells>
  <printOptions horizontalCentered="1" verticalCentered="1"/>
  <pageMargins left="0.70866141732283472" right="0.70866141732283472" top="0.74803149606299213" bottom="0.74803149606299213" header="0.31496062992125984" footer="0.31496062992125984"/>
  <pageSetup scale="36"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5AE5-F4E5-4537-A8B9-81034224058A}">
  <sheetPr>
    <pageSetUpPr fitToPage="1"/>
  </sheetPr>
  <dimension ref="A1:R12"/>
  <sheetViews>
    <sheetView workbookViewId="0">
      <selection activeCell="A29" sqref="A29:M29"/>
    </sheetView>
  </sheetViews>
  <sheetFormatPr baseColWidth="10" defaultRowHeight="16.5" x14ac:dyDescent="0.3"/>
  <cols>
    <col min="1" max="4" width="11.42578125" style="2"/>
    <col min="5" max="5" width="17.140625" style="2" customWidth="1"/>
    <col min="6" max="6" width="14.28515625" style="2" customWidth="1"/>
    <col min="7" max="7" width="11.42578125" style="2"/>
    <col min="8" max="8" width="3.5703125" style="2" customWidth="1"/>
    <col min="9" max="9" width="17.5703125" style="2" customWidth="1"/>
    <col min="10" max="10" width="4.42578125" style="2" customWidth="1"/>
    <col min="11" max="11" width="28.7109375" style="2" customWidth="1"/>
    <col min="12" max="12" width="17" style="2" customWidth="1"/>
    <col min="13" max="13" width="17.28515625" style="2" customWidth="1"/>
    <col min="14" max="16384" width="11.42578125" style="2"/>
  </cols>
  <sheetData>
    <row r="1" spans="1:18" ht="27.75" customHeight="1" x14ac:dyDescent="0.3">
      <c r="A1" s="422"/>
      <c r="B1" s="422"/>
      <c r="C1" s="422"/>
      <c r="D1" s="422"/>
      <c r="E1" s="260" t="s">
        <v>963</v>
      </c>
      <c r="F1" s="260"/>
      <c r="G1" s="260"/>
      <c r="H1" s="260"/>
      <c r="I1" s="260"/>
      <c r="J1" s="260"/>
      <c r="K1" s="260"/>
      <c r="L1" s="260"/>
      <c r="M1" s="260"/>
      <c r="N1" s="260"/>
      <c r="O1" s="260"/>
      <c r="P1" s="260"/>
      <c r="Q1" s="516"/>
      <c r="R1" s="517"/>
    </row>
    <row r="2" spans="1:18" ht="22.5" customHeight="1" x14ac:dyDescent="0.3">
      <c r="A2" s="422"/>
      <c r="B2" s="422"/>
      <c r="C2" s="422"/>
      <c r="D2" s="422"/>
      <c r="E2" s="260"/>
      <c r="F2" s="260"/>
      <c r="G2" s="260"/>
      <c r="H2" s="260"/>
      <c r="I2" s="260"/>
      <c r="J2" s="260"/>
      <c r="K2" s="260"/>
      <c r="L2" s="260"/>
      <c r="M2" s="260"/>
      <c r="N2" s="260"/>
      <c r="O2" s="260"/>
      <c r="P2" s="260"/>
      <c r="Q2" s="518"/>
      <c r="R2" s="519"/>
    </row>
    <row r="3" spans="1:18" ht="20.25" customHeight="1" x14ac:dyDescent="0.3">
      <c r="A3" s="422"/>
      <c r="B3" s="422"/>
      <c r="C3" s="422"/>
      <c r="D3" s="422"/>
      <c r="E3" s="260"/>
      <c r="F3" s="260"/>
      <c r="G3" s="260"/>
      <c r="H3" s="260"/>
      <c r="I3" s="260"/>
      <c r="J3" s="260"/>
      <c r="K3" s="260"/>
      <c r="L3" s="260"/>
      <c r="M3" s="260"/>
      <c r="N3" s="260"/>
      <c r="O3" s="260"/>
      <c r="P3" s="260"/>
      <c r="Q3" s="520"/>
      <c r="R3" s="521"/>
    </row>
    <row r="4" spans="1:18" ht="33" x14ac:dyDescent="0.3">
      <c r="A4" s="474" t="s">
        <v>768</v>
      </c>
      <c r="B4" s="474"/>
      <c r="C4" s="474" t="s">
        <v>769</v>
      </c>
      <c r="D4" s="474"/>
      <c r="E4" s="474" t="s">
        <v>770</v>
      </c>
      <c r="F4" s="474"/>
      <c r="G4" s="474"/>
      <c r="H4" s="475" t="s">
        <v>771</v>
      </c>
      <c r="I4" s="475"/>
      <c r="J4" s="475" t="s">
        <v>772</v>
      </c>
      <c r="K4" s="475"/>
      <c r="L4" s="234" t="s">
        <v>773</v>
      </c>
      <c r="M4" s="235" t="s">
        <v>451</v>
      </c>
      <c r="N4" s="234" t="s">
        <v>850</v>
      </c>
      <c r="O4" s="234" t="s">
        <v>775</v>
      </c>
      <c r="P4" s="234" t="s">
        <v>776</v>
      </c>
      <c r="Q4" s="234" t="s">
        <v>777</v>
      </c>
    </row>
    <row r="5" spans="1:18" ht="50.1" customHeight="1" x14ac:dyDescent="0.3">
      <c r="A5" s="392" t="s">
        <v>794</v>
      </c>
      <c r="B5" s="392"/>
      <c r="C5" s="392" t="s">
        <v>851</v>
      </c>
      <c r="D5" s="392"/>
      <c r="E5" s="392" t="s">
        <v>796</v>
      </c>
      <c r="F5" s="392" t="s">
        <v>780</v>
      </c>
      <c r="G5" s="392" t="s">
        <v>782</v>
      </c>
      <c r="H5" s="399">
        <v>1</v>
      </c>
      <c r="I5" s="473" t="s">
        <v>852</v>
      </c>
      <c r="J5" s="190">
        <v>1</v>
      </c>
      <c r="K5" s="236" t="s">
        <v>853</v>
      </c>
      <c r="L5" s="237" t="s">
        <v>854</v>
      </c>
      <c r="M5" s="149" t="s">
        <v>855</v>
      </c>
      <c r="N5" s="238">
        <v>0.3</v>
      </c>
      <c r="O5" s="238">
        <v>0.3</v>
      </c>
      <c r="P5" s="238">
        <v>0.4</v>
      </c>
      <c r="Q5" s="238"/>
    </row>
    <row r="6" spans="1:18" ht="50.1" customHeight="1" x14ac:dyDescent="0.3">
      <c r="A6" s="392"/>
      <c r="B6" s="392"/>
      <c r="C6" s="392"/>
      <c r="D6" s="392"/>
      <c r="E6" s="392"/>
      <c r="F6" s="392"/>
      <c r="G6" s="392"/>
      <c r="H6" s="399"/>
      <c r="I6" s="473"/>
      <c r="J6" s="190">
        <v>2</v>
      </c>
      <c r="K6" s="236" t="s">
        <v>856</v>
      </c>
      <c r="L6" s="237" t="s">
        <v>857</v>
      </c>
      <c r="M6" s="149" t="s">
        <v>855</v>
      </c>
      <c r="N6" s="238">
        <v>0.25</v>
      </c>
      <c r="O6" s="238">
        <v>0.25</v>
      </c>
      <c r="P6" s="238">
        <v>0.25</v>
      </c>
      <c r="Q6" s="238">
        <v>0.25</v>
      </c>
    </row>
    <row r="7" spans="1:18" ht="50.1" customHeight="1" x14ac:dyDescent="0.3">
      <c r="A7" s="392"/>
      <c r="B7" s="392"/>
      <c r="C7" s="392"/>
      <c r="D7" s="392"/>
      <c r="E7" s="392"/>
      <c r="F7" s="392"/>
      <c r="G7" s="392"/>
      <c r="H7" s="399"/>
      <c r="I7" s="473"/>
      <c r="J7" s="190">
        <v>3</v>
      </c>
      <c r="K7" s="236" t="s">
        <v>858</v>
      </c>
      <c r="L7" s="237" t="s">
        <v>859</v>
      </c>
      <c r="M7" s="149" t="s">
        <v>855</v>
      </c>
      <c r="N7" s="238">
        <v>0.3</v>
      </c>
      <c r="O7" s="238">
        <v>0.3</v>
      </c>
      <c r="P7" s="238">
        <v>0.4</v>
      </c>
      <c r="Q7" s="238"/>
    </row>
    <row r="8" spans="1:18" ht="50.1" customHeight="1" x14ac:dyDescent="0.3">
      <c r="A8" s="392"/>
      <c r="B8" s="392"/>
      <c r="C8" s="392"/>
      <c r="D8" s="392"/>
      <c r="E8" s="392"/>
      <c r="F8" s="392"/>
      <c r="G8" s="392"/>
      <c r="H8" s="399"/>
      <c r="I8" s="473"/>
      <c r="J8" s="190">
        <v>4</v>
      </c>
      <c r="K8" s="236" t="s">
        <v>860</v>
      </c>
      <c r="L8" s="237" t="s">
        <v>861</v>
      </c>
      <c r="M8" s="149" t="s">
        <v>855</v>
      </c>
      <c r="N8" s="238">
        <v>0.25</v>
      </c>
      <c r="O8" s="238">
        <v>0.25</v>
      </c>
      <c r="P8" s="238">
        <v>0.25</v>
      </c>
      <c r="Q8" s="238">
        <v>0.25</v>
      </c>
    </row>
    <row r="9" spans="1:18" ht="50.1" customHeight="1" x14ac:dyDescent="0.3">
      <c r="A9" s="392"/>
      <c r="B9" s="392"/>
      <c r="C9" s="392"/>
      <c r="D9" s="392"/>
      <c r="E9" s="392"/>
      <c r="F9" s="392"/>
      <c r="G9" s="392"/>
      <c r="H9" s="399"/>
      <c r="I9" s="473"/>
      <c r="J9" s="190">
        <v>5</v>
      </c>
      <c r="K9" s="236" t="s">
        <v>862</v>
      </c>
      <c r="L9" s="237" t="s">
        <v>863</v>
      </c>
      <c r="M9" s="149" t="s">
        <v>855</v>
      </c>
      <c r="N9" s="238">
        <v>0.25</v>
      </c>
      <c r="O9" s="238">
        <v>0.25</v>
      </c>
      <c r="P9" s="238">
        <v>0.25</v>
      </c>
      <c r="Q9" s="238">
        <v>0.25</v>
      </c>
    </row>
    <row r="10" spans="1:18" ht="98.25" customHeight="1" x14ac:dyDescent="0.3">
      <c r="A10" s="392"/>
      <c r="B10" s="392"/>
      <c r="C10" s="392" t="s">
        <v>864</v>
      </c>
      <c r="D10" s="392"/>
      <c r="E10" s="392"/>
      <c r="F10" s="392"/>
      <c r="G10" s="392"/>
      <c r="H10" s="190">
        <v>2</v>
      </c>
      <c r="I10" s="189" t="s">
        <v>865</v>
      </c>
      <c r="J10" s="190">
        <v>6</v>
      </c>
      <c r="K10" s="188" t="s">
        <v>866</v>
      </c>
      <c r="L10" s="527" t="s">
        <v>867</v>
      </c>
      <c r="M10" s="149" t="s">
        <v>868</v>
      </c>
      <c r="N10" s="238">
        <v>0.25</v>
      </c>
      <c r="O10" s="238">
        <v>0.25</v>
      </c>
      <c r="P10" s="238">
        <v>0.25</v>
      </c>
      <c r="Q10" s="238">
        <v>0.25</v>
      </c>
    </row>
    <row r="11" spans="1:18" ht="87" customHeight="1" x14ac:dyDescent="0.3">
      <c r="A11" s="392"/>
      <c r="B11" s="392"/>
      <c r="C11" s="392" t="s">
        <v>869</v>
      </c>
      <c r="D11" s="392"/>
      <c r="E11" s="392"/>
      <c r="F11" s="392"/>
      <c r="G11" s="392"/>
      <c r="H11" s="190">
        <v>3</v>
      </c>
      <c r="I11" s="189" t="s">
        <v>870</v>
      </c>
      <c r="J11" s="190">
        <v>7</v>
      </c>
      <c r="K11" s="188" t="s">
        <v>871</v>
      </c>
      <c r="L11" s="528" t="s">
        <v>872</v>
      </c>
      <c r="M11" s="149" t="s">
        <v>868</v>
      </c>
      <c r="N11" s="238"/>
      <c r="O11" s="238">
        <v>1</v>
      </c>
      <c r="P11" s="238"/>
      <c r="Q11" s="238"/>
    </row>
    <row r="12" spans="1:18" ht="115.5" x14ac:dyDescent="0.3">
      <c r="A12" s="392"/>
      <c r="B12" s="392"/>
      <c r="C12" s="392"/>
      <c r="D12" s="392"/>
      <c r="E12" s="392"/>
      <c r="F12" s="392"/>
      <c r="G12" s="392"/>
      <c r="H12" s="529">
        <v>4</v>
      </c>
      <c r="I12" s="189" t="s">
        <v>873</v>
      </c>
      <c r="J12" s="191">
        <v>8</v>
      </c>
      <c r="K12" s="189" t="s">
        <v>874</v>
      </c>
      <c r="L12" s="528" t="s">
        <v>875</v>
      </c>
      <c r="M12" s="149" t="s">
        <v>876</v>
      </c>
      <c r="N12" s="238">
        <v>0.25</v>
      </c>
      <c r="O12" s="238">
        <v>0.25</v>
      </c>
      <c r="P12" s="238">
        <v>0.25</v>
      </c>
      <c r="Q12" s="238">
        <v>0.25</v>
      </c>
    </row>
  </sheetData>
  <mergeCells count="16">
    <mergeCell ref="A1:D3"/>
    <mergeCell ref="E1:P3"/>
    <mergeCell ref="J4:K4"/>
    <mergeCell ref="A5:B12"/>
    <mergeCell ref="C5:D9"/>
    <mergeCell ref="E5:E12"/>
    <mergeCell ref="F5:F12"/>
    <mergeCell ref="G5:G12"/>
    <mergeCell ref="H5:H9"/>
    <mergeCell ref="I5:I9"/>
    <mergeCell ref="C10:D10"/>
    <mergeCell ref="C11:D12"/>
    <mergeCell ref="A4:B4"/>
    <mergeCell ref="C4:D4"/>
    <mergeCell ref="E4:G4"/>
    <mergeCell ref="H4:I4"/>
  </mergeCells>
  <printOptions horizontalCentered="1" verticalCentered="1"/>
  <pageMargins left="0.70866141732283472" right="0.70866141732283472" top="0.74803149606299213" bottom="0.74803149606299213" header="0.31496062992125984" footer="0.31496062992125984"/>
  <pageSetup scale="54" fitToHeight="0" orientation="landscape" r:id="rId1"/>
  <headerFooter>
    <oddHeader>&amp;L&amp;"-,Cursiva"Unidad Administrativa Especial del Servicio Público de Empleo - UAESPE -  
PLAN DE ACCIÓN 2019
Subdirección de Tecnología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5142-1D51-4B4E-9230-5B6B60292042}">
  <sheetPr>
    <pageSetUpPr fitToPage="1"/>
  </sheetPr>
  <dimension ref="A1:R15"/>
  <sheetViews>
    <sheetView zoomScale="70" zoomScaleNormal="70" workbookViewId="0">
      <selection activeCell="A29" sqref="A29:M29"/>
    </sheetView>
  </sheetViews>
  <sheetFormatPr baseColWidth="10" defaultRowHeight="16.5" x14ac:dyDescent="0.3"/>
  <cols>
    <col min="1" max="1" width="3" style="2" customWidth="1"/>
    <col min="2" max="2" width="11.42578125" style="2"/>
    <col min="3" max="3" width="3.85546875" style="2" customWidth="1"/>
    <col min="4" max="4" width="27.5703125" style="2" customWidth="1"/>
    <col min="5" max="5" width="4.140625" style="2" customWidth="1"/>
    <col min="6" max="6" width="14.140625" style="2" customWidth="1"/>
    <col min="7" max="7" width="4" style="2" customWidth="1"/>
    <col min="8" max="8" width="26.28515625" style="2" customWidth="1"/>
    <col min="9" max="9" width="2.85546875" style="2" customWidth="1"/>
    <col min="10" max="10" width="63.7109375" style="2" customWidth="1"/>
    <col min="11" max="11" width="34.7109375" style="2" customWidth="1"/>
    <col min="12" max="12" width="17.28515625" style="2" customWidth="1"/>
    <col min="13" max="16384" width="11.42578125" style="2"/>
  </cols>
  <sheetData>
    <row r="1" spans="1:18" ht="32.25" customHeight="1" x14ac:dyDescent="0.3">
      <c r="A1" s="422"/>
      <c r="B1" s="422"/>
      <c r="C1" s="422"/>
      <c r="D1" s="422"/>
      <c r="E1" s="260" t="s">
        <v>964</v>
      </c>
      <c r="F1" s="260"/>
      <c r="G1" s="260"/>
      <c r="H1" s="260"/>
      <c r="I1" s="260"/>
      <c r="J1" s="260"/>
      <c r="K1" s="260"/>
      <c r="L1" s="260"/>
      <c r="M1" s="260"/>
      <c r="N1" s="260"/>
      <c r="O1" s="260"/>
      <c r="P1" s="260"/>
      <c r="Q1" s="516"/>
      <c r="R1" s="517"/>
    </row>
    <row r="2" spans="1:18" ht="34.5" customHeight="1" x14ac:dyDescent="0.3">
      <c r="A2" s="422"/>
      <c r="B2" s="422"/>
      <c r="C2" s="422"/>
      <c r="D2" s="422"/>
      <c r="E2" s="260"/>
      <c r="F2" s="260"/>
      <c r="G2" s="260"/>
      <c r="H2" s="260"/>
      <c r="I2" s="260"/>
      <c r="J2" s="260"/>
      <c r="K2" s="260"/>
      <c r="L2" s="260"/>
      <c r="M2" s="260"/>
      <c r="N2" s="260"/>
      <c r="O2" s="260"/>
      <c r="P2" s="260"/>
      <c r="Q2" s="518"/>
      <c r="R2" s="519"/>
    </row>
    <row r="3" spans="1:18" ht="38.25" customHeight="1" x14ac:dyDescent="0.3">
      <c r="A3" s="422"/>
      <c r="B3" s="422"/>
      <c r="C3" s="422"/>
      <c r="D3" s="422"/>
      <c r="E3" s="260"/>
      <c r="F3" s="260"/>
      <c r="G3" s="260"/>
      <c r="H3" s="260"/>
      <c r="I3" s="260"/>
      <c r="J3" s="260"/>
      <c r="K3" s="260"/>
      <c r="L3" s="260"/>
      <c r="M3" s="260"/>
      <c r="N3" s="260"/>
      <c r="O3" s="260"/>
      <c r="P3" s="260"/>
      <c r="Q3" s="520"/>
      <c r="R3" s="521"/>
    </row>
    <row r="4" spans="1:18" ht="66" customHeight="1" x14ac:dyDescent="0.3">
      <c r="A4" s="471" t="s">
        <v>768</v>
      </c>
      <c r="B4" s="471"/>
      <c r="C4" s="471" t="s">
        <v>769</v>
      </c>
      <c r="D4" s="471"/>
      <c r="E4" s="471" t="s">
        <v>770</v>
      </c>
      <c r="F4" s="471"/>
      <c r="G4" s="472" t="s">
        <v>771</v>
      </c>
      <c r="H4" s="472"/>
      <c r="I4" s="472" t="s">
        <v>772</v>
      </c>
      <c r="J4" s="472"/>
      <c r="K4" s="224" t="s">
        <v>773</v>
      </c>
      <c r="L4" s="225" t="s">
        <v>451</v>
      </c>
      <c r="M4" s="224" t="s">
        <v>793</v>
      </c>
      <c r="N4" s="224" t="s">
        <v>775</v>
      </c>
      <c r="O4" s="224" t="s">
        <v>776</v>
      </c>
      <c r="P4" s="224" t="s">
        <v>777</v>
      </c>
    </row>
    <row r="5" spans="1:18" ht="50.1" customHeight="1" x14ac:dyDescent="0.3">
      <c r="A5" s="487" t="s">
        <v>778</v>
      </c>
      <c r="B5" s="488"/>
      <c r="C5" s="476" t="s">
        <v>877</v>
      </c>
      <c r="D5" s="476"/>
      <c r="E5" s="476" t="s">
        <v>796</v>
      </c>
      <c r="F5" s="476"/>
      <c r="G5" s="231">
        <v>1</v>
      </c>
      <c r="H5" s="243" t="s">
        <v>878</v>
      </c>
      <c r="I5" s="239">
        <v>1</v>
      </c>
      <c r="J5" s="240" t="s">
        <v>879</v>
      </c>
      <c r="K5" s="241" t="s">
        <v>880</v>
      </c>
      <c r="L5" s="240" t="s">
        <v>881</v>
      </c>
      <c r="M5" s="228">
        <v>0.2</v>
      </c>
      <c r="N5" s="228">
        <v>0.5</v>
      </c>
      <c r="O5" s="228">
        <v>0.3</v>
      </c>
      <c r="P5" s="242">
        <v>0</v>
      </c>
    </row>
    <row r="6" spans="1:18" ht="63.75" customHeight="1" x14ac:dyDescent="0.3">
      <c r="A6" s="489"/>
      <c r="B6" s="490"/>
      <c r="C6" s="476"/>
      <c r="D6" s="476"/>
      <c r="E6" s="476"/>
      <c r="F6" s="476"/>
      <c r="G6" s="468">
        <v>2</v>
      </c>
      <c r="H6" s="493" t="s">
        <v>882</v>
      </c>
      <c r="I6" s="244">
        <v>2</v>
      </c>
      <c r="J6" s="240" t="s">
        <v>883</v>
      </c>
      <c r="K6" s="241" t="s">
        <v>884</v>
      </c>
      <c r="L6" s="240" t="s">
        <v>881</v>
      </c>
      <c r="M6" s="242">
        <v>0.2</v>
      </c>
      <c r="N6" s="242">
        <v>0.3</v>
      </c>
      <c r="O6" s="242">
        <v>0.3</v>
      </c>
      <c r="P6" s="242">
        <v>0.2</v>
      </c>
    </row>
    <row r="7" spans="1:18" ht="50.1" customHeight="1" x14ac:dyDescent="0.3">
      <c r="A7" s="489"/>
      <c r="B7" s="490"/>
      <c r="C7" s="476"/>
      <c r="D7" s="476"/>
      <c r="E7" s="476"/>
      <c r="F7" s="476"/>
      <c r="G7" s="468"/>
      <c r="H7" s="493"/>
      <c r="I7" s="244">
        <v>3</v>
      </c>
      <c r="J7" s="240" t="s">
        <v>885</v>
      </c>
      <c r="K7" s="241" t="s">
        <v>886</v>
      </c>
      <c r="L7" s="240" t="s">
        <v>881</v>
      </c>
      <c r="M7" s="242">
        <v>0.2</v>
      </c>
      <c r="N7" s="242">
        <v>0.3</v>
      </c>
      <c r="O7" s="242">
        <v>0.3</v>
      </c>
      <c r="P7" s="242">
        <v>0.2</v>
      </c>
    </row>
    <row r="8" spans="1:18" ht="69" customHeight="1" x14ac:dyDescent="0.3">
      <c r="A8" s="489"/>
      <c r="B8" s="490"/>
      <c r="C8" s="476" t="s">
        <v>887</v>
      </c>
      <c r="D8" s="476"/>
      <c r="E8" s="476"/>
      <c r="F8" s="476"/>
      <c r="G8" s="231">
        <v>3</v>
      </c>
      <c r="H8" s="245" t="s">
        <v>888</v>
      </c>
      <c r="I8" s="244">
        <v>4</v>
      </c>
      <c r="J8" s="241" t="s">
        <v>889</v>
      </c>
      <c r="K8" s="241" t="s">
        <v>890</v>
      </c>
      <c r="L8" s="240" t="s">
        <v>881</v>
      </c>
      <c r="M8" s="242">
        <v>0.1</v>
      </c>
      <c r="N8" s="242">
        <v>0.4</v>
      </c>
      <c r="O8" s="242">
        <v>0.5</v>
      </c>
      <c r="P8" s="242">
        <v>0</v>
      </c>
    </row>
    <row r="9" spans="1:18" ht="50.1" customHeight="1" x14ac:dyDescent="0.3">
      <c r="A9" s="489"/>
      <c r="B9" s="490"/>
      <c r="C9" s="476"/>
      <c r="D9" s="476"/>
      <c r="E9" s="477" t="s">
        <v>891</v>
      </c>
      <c r="F9" s="477"/>
      <c r="G9" s="468">
        <v>4</v>
      </c>
      <c r="H9" s="478" t="s">
        <v>892</v>
      </c>
      <c r="I9" s="244">
        <v>5</v>
      </c>
      <c r="J9" s="241" t="s">
        <v>893</v>
      </c>
      <c r="K9" s="241" t="s">
        <v>894</v>
      </c>
      <c r="L9" s="240" t="s">
        <v>895</v>
      </c>
      <c r="M9" s="228">
        <v>0.1</v>
      </c>
      <c r="N9" s="228">
        <v>0.4</v>
      </c>
      <c r="O9" s="228">
        <v>0.3</v>
      </c>
      <c r="P9" s="228">
        <v>0.2</v>
      </c>
    </row>
    <row r="10" spans="1:18" ht="50.1" customHeight="1" x14ac:dyDescent="0.3">
      <c r="A10" s="489"/>
      <c r="B10" s="490"/>
      <c r="C10" s="476"/>
      <c r="D10" s="476"/>
      <c r="E10" s="477"/>
      <c r="F10" s="477"/>
      <c r="G10" s="468"/>
      <c r="H10" s="478"/>
      <c r="I10" s="244">
        <v>6</v>
      </c>
      <c r="J10" s="240" t="s">
        <v>896</v>
      </c>
      <c r="K10" s="241" t="s">
        <v>897</v>
      </c>
      <c r="L10" s="240" t="s">
        <v>895</v>
      </c>
      <c r="M10" s="228">
        <v>0.25</v>
      </c>
      <c r="N10" s="228">
        <v>0.25</v>
      </c>
      <c r="O10" s="228">
        <v>0.25</v>
      </c>
      <c r="P10" s="228">
        <v>0.25</v>
      </c>
    </row>
    <row r="11" spans="1:18" ht="50.1" customHeight="1" x14ac:dyDescent="0.3">
      <c r="A11" s="489"/>
      <c r="B11" s="490"/>
      <c r="C11" s="476" t="s">
        <v>898</v>
      </c>
      <c r="D11" s="476"/>
      <c r="E11" s="477"/>
      <c r="F11" s="477"/>
      <c r="G11" s="468"/>
      <c r="H11" s="478"/>
      <c r="I11" s="244">
        <v>7</v>
      </c>
      <c r="J11" s="240" t="s">
        <v>899</v>
      </c>
      <c r="K11" s="240" t="s">
        <v>900</v>
      </c>
      <c r="L11" s="240" t="s">
        <v>895</v>
      </c>
      <c r="M11" s="228">
        <v>0</v>
      </c>
      <c r="N11" s="228">
        <v>0</v>
      </c>
      <c r="O11" s="228">
        <v>0.4</v>
      </c>
      <c r="P11" s="228">
        <v>0.6</v>
      </c>
    </row>
    <row r="12" spans="1:18" ht="41.25" customHeight="1" x14ac:dyDescent="0.3">
      <c r="A12" s="489"/>
      <c r="B12" s="490"/>
      <c r="C12" s="476"/>
      <c r="D12" s="476"/>
      <c r="E12" s="477"/>
      <c r="F12" s="477"/>
      <c r="G12" s="479">
        <v>5</v>
      </c>
      <c r="H12" s="482" t="s">
        <v>901</v>
      </c>
      <c r="I12" s="244">
        <v>8</v>
      </c>
      <c r="J12" s="246" t="s">
        <v>902</v>
      </c>
      <c r="K12" s="246" t="s">
        <v>903</v>
      </c>
      <c r="L12" s="240" t="s">
        <v>881</v>
      </c>
      <c r="M12" s="228">
        <v>0.1</v>
      </c>
      <c r="N12" s="228">
        <v>0.3</v>
      </c>
      <c r="O12" s="228">
        <v>0.4</v>
      </c>
      <c r="P12" s="228">
        <v>0.2</v>
      </c>
    </row>
    <row r="13" spans="1:18" ht="50.1" customHeight="1" x14ac:dyDescent="0.3">
      <c r="A13" s="489"/>
      <c r="B13" s="490"/>
      <c r="C13" s="476"/>
      <c r="D13" s="476"/>
      <c r="E13" s="477"/>
      <c r="F13" s="477"/>
      <c r="G13" s="480"/>
      <c r="H13" s="483"/>
      <c r="I13" s="244">
        <v>9</v>
      </c>
      <c r="J13" s="246" t="s">
        <v>904</v>
      </c>
      <c r="K13" s="246" t="s">
        <v>905</v>
      </c>
      <c r="L13" s="240" t="s">
        <v>881</v>
      </c>
      <c r="M13" s="228">
        <v>0.3</v>
      </c>
      <c r="N13" s="228">
        <v>0.3</v>
      </c>
      <c r="O13" s="228">
        <v>0.2</v>
      </c>
      <c r="P13" s="228">
        <v>0.2</v>
      </c>
    </row>
    <row r="14" spans="1:18" ht="50.1" customHeight="1" x14ac:dyDescent="0.3">
      <c r="A14" s="491"/>
      <c r="B14" s="492"/>
      <c r="C14" s="485" t="s">
        <v>877</v>
      </c>
      <c r="D14" s="486"/>
      <c r="E14" s="477"/>
      <c r="F14" s="477"/>
      <c r="G14" s="481"/>
      <c r="H14" s="484"/>
      <c r="I14" s="244">
        <v>10</v>
      </c>
      <c r="J14" s="246" t="s">
        <v>906</v>
      </c>
      <c r="K14" s="246" t="s">
        <v>907</v>
      </c>
      <c r="L14" s="240" t="s">
        <v>881</v>
      </c>
      <c r="M14" s="228">
        <v>0.2</v>
      </c>
      <c r="N14" s="228">
        <v>0.3</v>
      </c>
      <c r="O14" s="228">
        <v>0.3</v>
      </c>
      <c r="P14" s="228">
        <v>0.2</v>
      </c>
    </row>
    <row r="15" spans="1:18" ht="50.1" customHeight="1" x14ac:dyDescent="0.3"/>
  </sheetData>
  <mergeCells count="20">
    <mergeCell ref="A1:D3"/>
    <mergeCell ref="E1:P3"/>
    <mergeCell ref="A5:B14"/>
    <mergeCell ref="C5:D7"/>
    <mergeCell ref="E5:F8"/>
    <mergeCell ref="G6:G7"/>
    <mergeCell ref="H6:H7"/>
    <mergeCell ref="A4:B4"/>
    <mergeCell ref="C4:D4"/>
    <mergeCell ref="E4:F4"/>
    <mergeCell ref="G4:H4"/>
    <mergeCell ref="I4:J4"/>
    <mergeCell ref="C8:D10"/>
    <mergeCell ref="E9:F14"/>
    <mergeCell ref="G9:G11"/>
    <mergeCell ref="H9:H11"/>
    <mergeCell ref="C11:D13"/>
    <mergeCell ref="G12:G14"/>
    <mergeCell ref="H12:H14"/>
    <mergeCell ref="C14:D14"/>
  </mergeCells>
  <printOptions horizontalCentered="1" verticalCentered="1"/>
  <pageMargins left="0.70866141732283472" right="0.70866141732283472" top="0.74803149606299213" bottom="0.74803149606299213" header="0.31496062992125984" footer="0.31496062992125984"/>
  <pageSetup scale="47" fitToHeight="0" orientation="landscape" r:id="rId1"/>
  <headerFooter>
    <oddHeader>&amp;LUnidad Administrativa Especial del Servicio Público de Empleo - UAESPE -  
PLAN DE ACCIÓN 2019
Subdirección de Tecnología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5CFB-5CE3-4EA4-ADA5-24286DFF1739}">
  <sheetPr>
    <pageSetUpPr fitToPage="1"/>
  </sheetPr>
  <dimension ref="A1:R12"/>
  <sheetViews>
    <sheetView zoomScale="90" zoomScaleNormal="90" workbookViewId="0">
      <selection activeCell="L5" sqref="L5"/>
    </sheetView>
  </sheetViews>
  <sheetFormatPr baseColWidth="10" defaultRowHeight="15" x14ac:dyDescent="0.25"/>
  <cols>
    <col min="1" max="1" width="4.42578125" customWidth="1"/>
    <col min="3" max="3" width="2.7109375" customWidth="1"/>
    <col min="5" max="5" width="3.42578125" customWidth="1"/>
    <col min="7" max="7" width="3.42578125" customWidth="1"/>
    <col min="8" max="8" width="22" customWidth="1"/>
    <col min="9" max="9" width="3.28515625" customWidth="1"/>
    <col min="10" max="10" width="40.42578125" customWidth="1"/>
    <col min="11" max="11" width="25.42578125" customWidth="1"/>
    <col min="12" max="12" width="27.7109375" customWidth="1"/>
    <col min="13" max="16" width="13.140625" customWidth="1"/>
  </cols>
  <sheetData>
    <row r="1" spans="1:18" ht="32.25" customHeight="1" x14ac:dyDescent="0.25">
      <c r="A1" s="422"/>
      <c r="B1" s="422"/>
      <c r="C1" s="422"/>
      <c r="D1" s="422"/>
      <c r="E1" s="260" t="s">
        <v>967</v>
      </c>
      <c r="F1" s="260"/>
      <c r="G1" s="260"/>
      <c r="H1" s="260"/>
      <c r="I1" s="260"/>
      <c r="J1" s="260"/>
      <c r="K1" s="260"/>
      <c r="L1" s="260"/>
      <c r="M1" s="260"/>
      <c r="N1" s="260"/>
      <c r="O1" s="260"/>
      <c r="P1" s="260"/>
      <c r="Q1" s="202"/>
      <c r="R1" s="202"/>
    </row>
    <row r="2" spans="1:18" ht="40.5" customHeight="1" x14ac:dyDescent="0.25">
      <c r="A2" s="422"/>
      <c r="B2" s="422"/>
      <c r="C2" s="422"/>
      <c r="D2" s="422"/>
      <c r="E2" s="260"/>
      <c r="F2" s="260"/>
      <c r="G2" s="260"/>
      <c r="H2" s="260"/>
      <c r="I2" s="260"/>
      <c r="J2" s="260"/>
      <c r="K2" s="260"/>
      <c r="L2" s="260"/>
      <c r="M2" s="260"/>
      <c r="N2" s="260"/>
      <c r="O2" s="260"/>
      <c r="P2" s="260"/>
      <c r="Q2" s="202"/>
      <c r="R2" s="202"/>
    </row>
    <row r="3" spans="1:18" ht="25.5" customHeight="1" x14ac:dyDescent="0.25">
      <c r="A3" s="422"/>
      <c r="B3" s="422"/>
      <c r="C3" s="422"/>
      <c r="D3" s="422"/>
      <c r="E3" s="260"/>
      <c r="F3" s="260"/>
      <c r="G3" s="260"/>
      <c r="H3" s="260"/>
      <c r="I3" s="260"/>
      <c r="J3" s="260"/>
      <c r="K3" s="260"/>
      <c r="L3" s="260"/>
      <c r="M3" s="260"/>
      <c r="N3" s="260"/>
      <c r="O3" s="260"/>
      <c r="P3" s="260"/>
      <c r="Q3" s="202"/>
      <c r="R3" s="202"/>
    </row>
    <row r="4" spans="1:18" ht="33" x14ac:dyDescent="0.25">
      <c r="A4" s="471" t="s">
        <v>768</v>
      </c>
      <c r="B4" s="471"/>
      <c r="C4" s="471" t="s">
        <v>769</v>
      </c>
      <c r="D4" s="471"/>
      <c r="E4" s="471" t="s">
        <v>770</v>
      </c>
      <c r="F4" s="471"/>
      <c r="G4" s="475" t="s">
        <v>771</v>
      </c>
      <c r="H4" s="475"/>
      <c r="I4" s="475" t="s">
        <v>772</v>
      </c>
      <c r="J4" s="475"/>
      <c r="K4" s="234" t="s">
        <v>773</v>
      </c>
      <c r="L4" s="235" t="s">
        <v>451</v>
      </c>
      <c r="M4" s="234" t="s">
        <v>908</v>
      </c>
      <c r="N4" s="234" t="s">
        <v>775</v>
      </c>
      <c r="O4" s="234" t="s">
        <v>776</v>
      </c>
      <c r="P4" s="234" t="s">
        <v>777</v>
      </c>
    </row>
    <row r="5" spans="1:18" ht="50.1" customHeight="1" x14ac:dyDescent="0.25">
      <c r="A5" s="487" t="s">
        <v>778</v>
      </c>
      <c r="B5" s="488"/>
      <c r="C5" s="503"/>
      <c r="D5" s="504"/>
      <c r="E5" s="494" t="s">
        <v>780</v>
      </c>
      <c r="F5" s="495"/>
      <c r="G5" s="231">
        <v>1</v>
      </c>
      <c r="H5" s="233" t="s">
        <v>909</v>
      </c>
      <c r="I5" s="239">
        <v>1</v>
      </c>
      <c r="J5" s="232" t="s">
        <v>910</v>
      </c>
      <c r="K5" s="226" t="s">
        <v>911</v>
      </c>
      <c r="L5" s="247" t="s">
        <v>912</v>
      </c>
      <c r="M5" s="242">
        <v>0</v>
      </c>
      <c r="N5" s="242">
        <v>0</v>
      </c>
      <c r="O5" s="242">
        <v>0.5</v>
      </c>
      <c r="P5" s="242">
        <v>0.5</v>
      </c>
    </row>
    <row r="6" spans="1:18" ht="50.1" customHeight="1" x14ac:dyDescent="0.25">
      <c r="A6" s="489"/>
      <c r="B6" s="490"/>
      <c r="C6" s="505"/>
      <c r="D6" s="506"/>
      <c r="E6" s="496"/>
      <c r="F6" s="497"/>
      <c r="G6" s="468">
        <v>2</v>
      </c>
      <c r="H6" s="353" t="s">
        <v>913</v>
      </c>
      <c r="I6" s="244">
        <v>2</v>
      </c>
      <c r="J6" s="232" t="s">
        <v>914</v>
      </c>
      <c r="K6" s="226" t="s">
        <v>915</v>
      </c>
      <c r="L6" s="247" t="s">
        <v>912</v>
      </c>
      <c r="M6" s="242">
        <v>0.25</v>
      </c>
      <c r="N6" s="242">
        <v>0.25</v>
      </c>
      <c r="O6" s="242">
        <v>0.25</v>
      </c>
      <c r="P6" s="242">
        <v>0.25</v>
      </c>
    </row>
    <row r="7" spans="1:18" ht="50.1" customHeight="1" x14ac:dyDescent="0.25">
      <c r="A7" s="489"/>
      <c r="B7" s="490"/>
      <c r="C7" s="505"/>
      <c r="D7" s="506"/>
      <c r="E7" s="496"/>
      <c r="F7" s="497"/>
      <c r="G7" s="468"/>
      <c r="H7" s="353"/>
      <c r="I7" s="244">
        <v>3</v>
      </c>
      <c r="J7" s="213" t="s">
        <v>916</v>
      </c>
      <c r="K7" s="226" t="s">
        <v>917</v>
      </c>
      <c r="L7" s="247" t="s">
        <v>912</v>
      </c>
      <c r="M7" s="242">
        <v>0.25</v>
      </c>
      <c r="N7" s="242">
        <v>0.25</v>
      </c>
      <c r="O7" s="242">
        <v>0.25</v>
      </c>
      <c r="P7" s="242">
        <v>0.25</v>
      </c>
    </row>
    <row r="8" spans="1:18" ht="50.1" customHeight="1" x14ac:dyDescent="0.25">
      <c r="A8" s="489"/>
      <c r="B8" s="490"/>
      <c r="C8" s="507"/>
      <c r="D8" s="508"/>
      <c r="E8" s="498"/>
      <c r="F8" s="499"/>
      <c r="G8" s="231">
        <v>3</v>
      </c>
      <c r="H8" s="248" t="s">
        <v>918</v>
      </c>
      <c r="I8" s="244">
        <v>4</v>
      </c>
      <c r="J8" s="187" t="s">
        <v>919</v>
      </c>
      <c r="K8" s="226" t="s">
        <v>920</v>
      </c>
      <c r="L8" s="247" t="s">
        <v>912</v>
      </c>
      <c r="M8" s="242">
        <v>0.5</v>
      </c>
      <c r="N8" s="242">
        <v>0.5</v>
      </c>
      <c r="O8" s="242">
        <v>0</v>
      </c>
      <c r="P8" s="242">
        <v>0</v>
      </c>
    </row>
    <row r="9" spans="1:18" ht="50.1" customHeight="1" x14ac:dyDescent="0.25">
      <c r="A9" s="489"/>
      <c r="B9" s="490"/>
      <c r="C9" s="503" t="s">
        <v>965</v>
      </c>
      <c r="D9" s="504"/>
      <c r="E9" s="494" t="s">
        <v>921</v>
      </c>
      <c r="F9" s="495"/>
      <c r="G9" s="468">
        <v>4</v>
      </c>
      <c r="H9" s="500" t="s">
        <v>922</v>
      </c>
      <c r="I9" s="244">
        <v>5</v>
      </c>
      <c r="J9" s="227" t="s">
        <v>923</v>
      </c>
      <c r="K9" s="226" t="s">
        <v>924</v>
      </c>
      <c r="L9" s="249" t="s">
        <v>925</v>
      </c>
      <c r="M9" s="242">
        <v>0.25</v>
      </c>
      <c r="N9" s="242">
        <v>0.25</v>
      </c>
      <c r="O9" s="242">
        <v>0.25</v>
      </c>
      <c r="P9" s="242">
        <v>0.25</v>
      </c>
    </row>
    <row r="10" spans="1:18" ht="50.1" customHeight="1" x14ac:dyDescent="0.25">
      <c r="A10" s="489"/>
      <c r="B10" s="490"/>
      <c r="C10" s="505"/>
      <c r="D10" s="506"/>
      <c r="E10" s="496"/>
      <c r="F10" s="497"/>
      <c r="G10" s="468"/>
      <c r="H10" s="500"/>
      <c r="I10" s="244">
        <v>6</v>
      </c>
      <c r="J10" s="232" t="s">
        <v>926</v>
      </c>
      <c r="K10" s="226" t="s">
        <v>927</v>
      </c>
      <c r="L10" s="249" t="s">
        <v>925</v>
      </c>
      <c r="M10" s="242">
        <v>0.25</v>
      </c>
      <c r="N10" s="242">
        <v>0.25</v>
      </c>
      <c r="O10" s="242">
        <v>0.25</v>
      </c>
      <c r="P10" s="242">
        <v>0.25</v>
      </c>
    </row>
    <row r="11" spans="1:18" ht="50.1" customHeight="1" x14ac:dyDescent="0.25">
      <c r="A11" s="489"/>
      <c r="B11" s="490"/>
      <c r="C11" s="507"/>
      <c r="D11" s="508"/>
      <c r="E11" s="498"/>
      <c r="F11" s="499"/>
      <c r="G11" s="468"/>
      <c r="H11" s="500"/>
      <c r="I11" s="244">
        <v>7</v>
      </c>
      <c r="J11" s="230" t="s">
        <v>928</v>
      </c>
      <c r="K11" s="226" t="s">
        <v>929</v>
      </c>
      <c r="L11" s="249" t="s">
        <v>925</v>
      </c>
      <c r="M11" s="242">
        <v>0.25</v>
      </c>
      <c r="N11" s="242">
        <v>0.25</v>
      </c>
      <c r="O11" s="242">
        <v>0.25</v>
      </c>
      <c r="P11" s="242">
        <v>0.25</v>
      </c>
    </row>
    <row r="12" spans="1:18" ht="50.1" customHeight="1" x14ac:dyDescent="0.25">
      <c r="A12" s="491"/>
      <c r="B12" s="492"/>
      <c r="C12" s="485" t="s">
        <v>966</v>
      </c>
      <c r="D12" s="486"/>
      <c r="E12" s="501" t="s">
        <v>796</v>
      </c>
      <c r="F12" s="502"/>
      <c r="G12" s="468"/>
      <c r="H12" s="500"/>
      <c r="I12" s="244">
        <v>8</v>
      </c>
      <c r="J12" s="230" t="s">
        <v>930</v>
      </c>
      <c r="K12" s="226" t="s">
        <v>931</v>
      </c>
      <c r="L12" s="249" t="s">
        <v>925</v>
      </c>
      <c r="M12" s="250">
        <v>1</v>
      </c>
      <c r="N12" s="250">
        <v>0</v>
      </c>
      <c r="O12" s="250">
        <v>0</v>
      </c>
      <c r="P12" s="250">
        <v>0</v>
      </c>
    </row>
  </sheetData>
  <mergeCells count="18">
    <mergeCell ref="A1:D3"/>
    <mergeCell ref="E1:P3"/>
    <mergeCell ref="C9:D11"/>
    <mergeCell ref="C12:D12"/>
    <mergeCell ref="I4:J4"/>
    <mergeCell ref="A5:B12"/>
    <mergeCell ref="C5:D8"/>
    <mergeCell ref="E5:F8"/>
    <mergeCell ref="G6:G7"/>
    <mergeCell ref="H6:H7"/>
    <mergeCell ref="E9:F11"/>
    <mergeCell ref="G9:G12"/>
    <mergeCell ref="H9:H12"/>
    <mergeCell ref="E12:F12"/>
    <mergeCell ref="A4:B4"/>
    <mergeCell ref="C4:D4"/>
    <mergeCell ref="E4:F4"/>
    <mergeCell ref="G4:H4"/>
  </mergeCells>
  <printOptions horizontalCentered="1" verticalCentered="1"/>
  <pageMargins left="0.70866141732283472" right="0.70866141732283472" top="0.74803149606299213" bottom="0.74803149606299213" header="0.31496062992125984" footer="0.31496062992125984"/>
  <pageSetup scale="57" fitToHeight="0" orientation="landscape" r:id="rId1"/>
  <headerFooter>
    <oddHeader>&amp;LUnidad Administrativa Especial del Servicio Público de Empleo - UAESPE -  
PLAN DE ACCIÓN 2019
Subdirección de Tecnología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1C22-73AF-44BF-BCDA-357B5AA3FAAD}">
  <dimension ref="A1:J18"/>
  <sheetViews>
    <sheetView zoomScale="75" zoomScaleNormal="75" workbookViewId="0">
      <selection activeCell="F4" sqref="F4"/>
    </sheetView>
  </sheetViews>
  <sheetFormatPr baseColWidth="10" defaultColWidth="11" defaultRowHeight="16.5" x14ac:dyDescent="0.25"/>
  <cols>
    <col min="1" max="1" width="9.7109375" style="251" customWidth="1"/>
    <col min="2" max="2" width="23.140625" style="181" customWidth="1"/>
    <col min="3" max="3" width="26.42578125" style="251" customWidth="1"/>
    <col min="4" max="4" width="24.42578125" style="24" customWidth="1"/>
    <col min="5" max="5" width="53.42578125" style="251" customWidth="1"/>
    <col min="6" max="6" width="38" style="251" customWidth="1"/>
    <col min="7" max="7" width="15" style="251" customWidth="1"/>
    <col min="8" max="8" width="17.42578125" style="251" customWidth="1"/>
    <col min="9" max="9" width="15.42578125" style="251" customWidth="1"/>
    <col min="10" max="16384" width="11" style="251"/>
  </cols>
  <sheetData>
    <row r="1" spans="1:10" ht="16.5" customHeight="1" x14ac:dyDescent="0.25">
      <c r="A1" s="269"/>
      <c r="B1" s="269"/>
      <c r="C1" s="269"/>
      <c r="D1" s="260" t="s">
        <v>954</v>
      </c>
      <c r="E1" s="260"/>
      <c r="F1" s="260"/>
      <c r="G1" s="260"/>
      <c r="H1" s="260"/>
      <c r="I1" s="260"/>
      <c r="J1" s="260"/>
    </row>
    <row r="2" spans="1:10" x14ac:dyDescent="0.25">
      <c r="A2" s="269"/>
      <c r="B2" s="269"/>
      <c r="C2" s="269"/>
      <c r="D2" s="260"/>
      <c r="E2" s="260"/>
      <c r="F2" s="260"/>
      <c r="G2" s="260"/>
      <c r="H2" s="260"/>
      <c r="I2" s="260"/>
      <c r="J2" s="260"/>
    </row>
    <row r="3" spans="1:10" ht="36" customHeight="1" x14ac:dyDescent="0.25">
      <c r="A3" s="269"/>
      <c r="B3" s="269"/>
      <c r="C3" s="269"/>
      <c r="D3" s="260"/>
      <c r="E3" s="260"/>
      <c r="F3" s="260"/>
      <c r="G3" s="260"/>
      <c r="H3" s="260"/>
      <c r="I3" s="260"/>
      <c r="J3" s="260"/>
    </row>
    <row r="4" spans="1:10" ht="93" customHeight="1" thickBot="1" x14ac:dyDescent="0.3">
      <c r="A4" s="185" t="s">
        <v>932</v>
      </c>
      <c r="B4" s="186" t="s">
        <v>933</v>
      </c>
      <c r="C4" s="185" t="s">
        <v>934</v>
      </c>
      <c r="D4" s="185" t="s">
        <v>935</v>
      </c>
      <c r="E4" s="185" t="s">
        <v>68</v>
      </c>
      <c r="F4" s="185" t="s">
        <v>936</v>
      </c>
      <c r="G4" s="185" t="s">
        <v>937</v>
      </c>
      <c r="H4" s="185" t="s">
        <v>938</v>
      </c>
      <c r="I4" s="185" t="s">
        <v>939</v>
      </c>
      <c r="J4" s="185" t="s">
        <v>940</v>
      </c>
    </row>
    <row r="5" spans="1:10" ht="83.25" thickBot="1" x14ac:dyDescent="0.35">
      <c r="A5" s="343">
        <v>1</v>
      </c>
      <c r="B5" s="509" t="s">
        <v>941</v>
      </c>
      <c r="C5" s="509" t="s">
        <v>942</v>
      </c>
      <c r="D5" s="185" t="s">
        <v>943</v>
      </c>
      <c r="E5" s="163" t="s">
        <v>944</v>
      </c>
      <c r="F5" s="252" t="s">
        <v>945</v>
      </c>
      <c r="G5" s="90"/>
      <c r="H5" s="90"/>
      <c r="I5" s="90"/>
      <c r="J5" s="90"/>
    </row>
    <row r="6" spans="1:10" ht="33.75" thickBot="1" x14ac:dyDescent="0.35">
      <c r="A6" s="343"/>
      <c r="B6" s="509"/>
      <c r="C6" s="509"/>
      <c r="D6" s="185" t="s">
        <v>943</v>
      </c>
      <c r="E6" s="163" t="s">
        <v>946</v>
      </c>
      <c r="F6" s="253" t="s">
        <v>947</v>
      </c>
      <c r="G6" s="90"/>
      <c r="H6" s="90"/>
      <c r="I6" s="90"/>
      <c r="J6" s="90"/>
    </row>
    <row r="7" spans="1:10" ht="83.25" thickBot="1" x14ac:dyDescent="0.35">
      <c r="A7" s="343"/>
      <c r="B7" s="509"/>
      <c r="C7" s="509"/>
      <c r="D7" s="185" t="s">
        <v>943</v>
      </c>
      <c r="E7" s="163" t="s">
        <v>948</v>
      </c>
      <c r="F7" s="253" t="s">
        <v>949</v>
      </c>
      <c r="G7" s="90"/>
      <c r="H7" s="90"/>
      <c r="I7" s="90"/>
      <c r="J7" s="90"/>
    </row>
    <row r="8" spans="1:10" ht="50.25" thickBot="1" x14ac:dyDescent="0.35">
      <c r="A8" s="343"/>
      <c r="B8" s="509"/>
      <c r="C8" s="509"/>
      <c r="D8" s="185" t="s">
        <v>943</v>
      </c>
      <c r="E8" s="163" t="s">
        <v>950</v>
      </c>
      <c r="F8" s="253" t="s">
        <v>951</v>
      </c>
      <c r="G8" s="90"/>
      <c r="H8" s="90"/>
      <c r="I8" s="90"/>
      <c r="J8" s="90"/>
    </row>
    <row r="9" spans="1:10" ht="50.25" thickBot="1" x14ac:dyDescent="0.35">
      <c r="A9" s="343"/>
      <c r="B9" s="509"/>
      <c r="C9" s="509"/>
      <c r="D9" s="185" t="s">
        <v>943</v>
      </c>
      <c r="E9" s="163" t="s">
        <v>952</v>
      </c>
      <c r="F9" s="253" t="s">
        <v>953</v>
      </c>
      <c r="G9" s="90"/>
      <c r="H9" s="90"/>
      <c r="I9" s="90"/>
      <c r="J9" s="90"/>
    </row>
    <row r="10" spans="1:10" x14ac:dyDescent="0.25">
      <c r="E10" s="181"/>
    </row>
    <row r="11" spans="1:10" x14ac:dyDescent="0.25">
      <c r="E11" s="181"/>
    </row>
    <row r="12" spans="1:10" x14ac:dyDescent="0.25">
      <c r="E12" s="181"/>
    </row>
    <row r="13" spans="1:10" x14ac:dyDescent="0.25">
      <c r="E13" s="181"/>
    </row>
    <row r="14" spans="1:10" x14ac:dyDescent="0.25">
      <c r="E14" s="181"/>
    </row>
    <row r="15" spans="1:10" x14ac:dyDescent="0.25">
      <c r="E15" s="181"/>
    </row>
    <row r="16" spans="1:10" x14ac:dyDescent="0.25">
      <c r="E16" s="181"/>
    </row>
    <row r="17" spans="5:5" x14ac:dyDescent="0.25">
      <c r="E17" s="181"/>
    </row>
    <row r="18" spans="5:5" x14ac:dyDescent="0.25">
      <c r="E18" s="181"/>
    </row>
  </sheetData>
  <autoFilter ref="A4:J9" xr:uid="{82738FFC-F9F5-45ED-B8EB-865DCE4CBB8B}"/>
  <mergeCells count="5">
    <mergeCell ref="A5:A9"/>
    <mergeCell ref="B5:B9"/>
    <mergeCell ref="C5:C9"/>
    <mergeCell ref="A1:C3"/>
    <mergeCell ref="D1:J3"/>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9173-2EB5-4780-A305-F2F55B681D0A}">
  <dimension ref="A1"/>
  <sheetViews>
    <sheetView workbookViewId="0">
      <selection activeCell="K19" sqref="K19"/>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5055-080E-4111-ABF7-96359D71AE67}">
  <dimension ref="A1:R276"/>
  <sheetViews>
    <sheetView zoomScale="55" zoomScaleNormal="55" workbookViewId="0">
      <selection sqref="A1:D3"/>
    </sheetView>
  </sheetViews>
  <sheetFormatPr baseColWidth="10" defaultRowHeight="15" x14ac:dyDescent="0.25"/>
  <sheetData>
    <row r="1" spans="1:18" ht="27.75" customHeight="1" x14ac:dyDescent="0.25">
      <c r="A1" s="269"/>
      <c r="B1" s="269"/>
      <c r="C1" s="269"/>
      <c r="D1" s="269"/>
      <c r="E1" s="304" t="s">
        <v>683</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25">
      <c r="A4" s="313" t="s">
        <v>684</v>
      </c>
      <c r="B4" s="314"/>
      <c r="C4" s="314"/>
      <c r="D4" s="314"/>
      <c r="E4" s="314"/>
      <c r="F4" s="314"/>
      <c r="G4" s="314"/>
      <c r="H4" s="314"/>
      <c r="I4" s="314"/>
      <c r="J4" s="314"/>
      <c r="K4" s="314"/>
      <c r="L4" s="314"/>
      <c r="M4" s="314"/>
      <c r="N4" s="314"/>
      <c r="O4" s="314"/>
      <c r="P4" s="314"/>
      <c r="Q4" s="314"/>
      <c r="R4" s="314"/>
    </row>
    <row r="5" spans="1:18" x14ac:dyDescent="0.25">
      <c r="A5" s="299" t="s">
        <v>685</v>
      </c>
      <c r="B5" s="288"/>
      <c r="C5" s="288"/>
      <c r="D5" s="288"/>
      <c r="E5" s="288"/>
      <c r="F5" s="288"/>
      <c r="G5" s="288"/>
      <c r="H5" s="288"/>
      <c r="I5" s="288"/>
      <c r="J5" s="288"/>
      <c r="K5" s="288"/>
      <c r="L5" s="288"/>
      <c r="M5" s="288"/>
      <c r="N5" s="288"/>
      <c r="O5" s="288"/>
      <c r="P5" s="288"/>
      <c r="Q5" s="288"/>
      <c r="R5" s="289"/>
    </row>
    <row r="6" spans="1:18" ht="17.25" customHeight="1" x14ac:dyDescent="0.25">
      <c r="A6" s="288"/>
      <c r="B6" s="288"/>
      <c r="C6" s="288"/>
      <c r="D6" s="288"/>
      <c r="E6" s="288"/>
      <c r="F6" s="288"/>
      <c r="G6" s="288"/>
      <c r="H6" s="288"/>
      <c r="I6" s="288"/>
      <c r="J6" s="288"/>
      <c r="K6" s="288"/>
      <c r="L6" s="288"/>
      <c r="M6" s="288"/>
      <c r="N6" s="288"/>
      <c r="O6" s="288"/>
      <c r="P6" s="288"/>
      <c r="Q6" s="288"/>
      <c r="R6" s="289"/>
    </row>
    <row r="7" spans="1:18" x14ac:dyDescent="0.25">
      <c r="A7" s="299" t="s">
        <v>686</v>
      </c>
      <c r="B7" s="288"/>
      <c r="C7" s="288"/>
      <c r="D7" s="288"/>
      <c r="E7" s="288"/>
      <c r="F7" s="288"/>
      <c r="G7" s="288"/>
      <c r="H7" s="288"/>
      <c r="I7" s="288"/>
      <c r="J7" s="288"/>
      <c r="K7" s="288"/>
      <c r="L7" s="288"/>
      <c r="M7" s="288"/>
      <c r="N7" s="288"/>
      <c r="O7" s="288"/>
      <c r="P7" s="288"/>
      <c r="Q7" s="288"/>
      <c r="R7" s="289"/>
    </row>
    <row r="8" spans="1:18" x14ac:dyDescent="0.25">
      <c r="A8" s="288"/>
      <c r="B8" s="288"/>
      <c r="C8" s="288"/>
      <c r="D8" s="288"/>
      <c r="E8" s="288"/>
      <c r="F8" s="288"/>
      <c r="G8" s="288"/>
      <c r="H8" s="288"/>
      <c r="I8" s="288"/>
      <c r="J8" s="288"/>
      <c r="K8" s="288"/>
      <c r="L8" s="288"/>
      <c r="M8" s="288"/>
      <c r="N8" s="288"/>
      <c r="O8" s="288"/>
      <c r="P8" s="288"/>
      <c r="Q8" s="288"/>
      <c r="R8" s="289"/>
    </row>
    <row r="9" spans="1:18" x14ac:dyDescent="0.25">
      <c r="A9" s="288"/>
      <c r="B9" s="288"/>
      <c r="C9" s="288"/>
      <c r="D9" s="288"/>
      <c r="E9" s="288"/>
      <c r="F9" s="288"/>
      <c r="G9" s="288"/>
      <c r="H9" s="288"/>
      <c r="I9" s="288"/>
      <c r="J9" s="288"/>
      <c r="K9" s="288"/>
      <c r="L9" s="288"/>
      <c r="M9" s="288"/>
      <c r="N9" s="288"/>
      <c r="O9" s="288"/>
      <c r="P9" s="288"/>
      <c r="Q9" s="288"/>
      <c r="R9" s="289"/>
    </row>
    <row r="10" spans="1:18" ht="31.5" customHeight="1" x14ac:dyDescent="0.25">
      <c r="A10" s="288"/>
      <c r="B10" s="288"/>
      <c r="C10" s="288"/>
      <c r="D10" s="288"/>
      <c r="E10" s="288"/>
      <c r="F10" s="288"/>
      <c r="G10" s="288"/>
      <c r="H10" s="288"/>
      <c r="I10" s="288"/>
      <c r="J10" s="288"/>
      <c r="K10" s="288"/>
      <c r="L10" s="288"/>
      <c r="M10" s="288"/>
      <c r="N10" s="288"/>
      <c r="O10" s="288"/>
      <c r="P10" s="288"/>
      <c r="Q10" s="288"/>
      <c r="R10" s="289"/>
    </row>
    <row r="11" spans="1:18" ht="22.5" customHeight="1" x14ac:dyDescent="0.25">
      <c r="A11" s="315" t="s">
        <v>687</v>
      </c>
      <c r="B11" s="316"/>
      <c r="C11" s="316"/>
      <c r="D11" s="316"/>
      <c r="E11" s="316"/>
      <c r="F11" s="316"/>
      <c r="G11" s="316"/>
      <c r="H11" s="316"/>
      <c r="I11" s="316"/>
      <c r="J11" s="316"/>
      <c r="K11" s="316"/>
      <c r="L11" s="316"/>
      <c r="M11" s="316"/>
      <c r="N11" s="316"/>
      <c r="O11" s="316"/>
      <c r="P11" s="316"/>
      <c r="Q11" s="316"/>
      <c r="R11" s="316"/>
    </row>
    <row r="12" spans="1:18" ht="33.75" customHeight="1" x14ac:dyDescent="0.25">
      <c r="A12" s="317"/>
      <c r="B12" s="317"/>
      <c r="C12" s="317"/>
      <c r="D12" s="317"/>
      <c r="E12" s="317"/>
      <c r="F12" s="317"/>
      <c r="G12" s="317"/>
      <c r="H12" s="317"/>
      <c r="I12" s="317"/>
      <c r="J12" s="317"/>
      <c r="K12" s="317"/>
      <c r="L12" s="317"/>
      <c r="M12" s="317"/>
      <c r="N12" s="317"/>
      <c r="O12" s="317"/>
      <c r="P12" s="317"/>
      <c r="Q12" s="317"/>
      <c r="R12" s="317"/>
    </row>
    <row r="13" spans="1:18" ht="25.5" customHeight="1" x14ac:dyDescent="0.25">
      <c r="A13" s="317"/>
      <c r="B13" s="317"/>
      <c r="C13" s="317"/>
      <c r="D13" s="317"/>
      <c r="E13" s="317"/>
      <c r="F13" s="317"/>
      <c r="G13" s="317"/>
      <c r="H13" s="317"/>
      <c r="I13" s="317"/>
      <c r="J13" s="317"/>
      <c r="K13" s="317"/>
      <c r="L13" s="317"/>
      <c r="M13" s="317"/>
      <c r="N13" s="317"/>
      <c r="O13" s="317"/>
      <c r="P13" s="317"/>
      <c r="Q13" s="317"/>
      <c r="R13" s="317"/>
    </row>
    <row r="14" spans="1:18" ht="27" customHeight="1" x14ac:dyDescent="0.25">
      <c r="A14" s="318"/>
      <c r="B14" s="318"/>
      <c r="C14" s="318"/>
      <c r="D14" s="318"/>
      <c r="E14" s="318"/>
      <c r="F14" s="318"/>
      <c r="G14" s="318"/>
      <c r="H14" s="318"/>
      <c r="I14" s="318"/>
      <c r="J14" s="318"/>
      <c r="K14" s="318"/>
      <c r="L14" s="318"/>
      <c r="M14" s="318"/>
      <c r="N14" s="318"/>
      <c r="O14" s="318"/>
      <c r="P14" s="318"/>
      <c r="Q14" s="318"/>
      <c r="R14" s="318"/>
    </row>
    <row r="15" spans="1:18" x14ac:dyDescent="0.25">
      <c r="A15" s="299" t="s">
        <v>213</v>
      </c>
      <c r="B15" s="288"/>
      <c r="C15" s="288"/>
      <c r="D15" s="288"/>
      <c r="E15" s="288"/>
      <c r="F15" s="288"/>
      <c r="G15" s="288"/>
      <c r="H15" s="288"/>
      <c r="I15" s="288"/>
      <c r="J15" s="288"/>
      <c r="K15" s="288"/>
      <c r="L15" s="288"/>
      <c r="M15" s="288"/>
      <c r="N15" s="288"/>
      <c r="O15" s="288"/>
      <c r="P15" s="288"/>
      <c r="Q15" s="288"/>
      <c r="R15" s="289"/>
    </row>
    <row r="16" spans="1:18" x14ac:dyDescent="0.25">
      <c r="A16" s="288"/>
      <c r="B16" s="288"/>
      <c r="C16" s="288"/>
      <c r="D16" s="288"/>
      <c r="E16" s="288"/>
      <c r="F16" s="288"/>
      <c r="G16" s="288"/>
      <c r="H16" s="288"/>
      <c r="I16" s="288"/>
      <c r="J16" s="288"/>
      <c r="K16" s="288"/>
      <c r="L16" s="288"/>
      <c r="M16" s="288"/>
      <c r="N16" s="288"/>
      <c r="O16" s="288"/>
      <c r="P16" s="288"/>
      <c r="Q16" s="288"/>
      <c r="R16" s="289"/>
    </row>
    <row r="17" spans="1:18" x14ac:dyDescent="0.25">
      <c r="A17" s="288"/>
      <c r="B17" s="288"/>
      <c r="C17" s="288"/>
      <c r="D17" s="288"/>
      <c r="E17" s="288"/>
      <c r="F17" s="288"/>
      <c r="G17" s="288"/>
      <c r="H17" s="288"/>
      <c r="I17" s="288"/>
      <c r="J17" s="288"/>
      <c r="K17" s="288"/>
      <c r="L17" s="288"/>
      <c r="M17" s="288"/>
      <c r="N17" s="288"/>
      <c r="O17" s="288"/>
      <c r="P17" s="288"/>
      <c r="Q17" s="288"/>
      <c r="R17" s="289"/>
    </row>
    <row r="18" spans="1:18" x14ac:dyDescent="0.25">
      <c r="A18" s="288"/>
      <c r="B18" s="288"/>
      <c r="C18" s="288"/>
      <c r="D18" s="288"/>
      <c r="E18" s="288"/>
      <c r="F18" s="288"/>
      <c r="G18" s="288"/>
      <c r="H18" s="288"/>
      <c r="I18" s="288"/>
      <c r="J18" s="288"/>
      <c r="K18" s="288"/>
      <c r="L18" s="288"/>
      <c r="M18" s="288"/>
      <c r="N18" s="288"/>
      <c r="O18" s="288"/>
      <c r="P18" s="288"/>
      <c r="Q18" s="288"/>
      <c r="R18" s="289"/>
    </row>
    <row r="19" spans="1:18" x14ac:dyDescent="0.25">
      <c r="A19" s="1"/>
      <c r="B19" s="1"/>
      <c r="C19" s="1"/>
      <c r="D19" s="1"/>
      <c r="E19" s="1"/>
      <c r="F19" s="1"/>
      <c r="G19" s="1"/>
      <c r="H19" s="1"/>
      <c r="I19" s="1"/>
      <c r="J19" s="1"/>
      <c r="K19" s="1"/>
      <c r="L19" s="1"/>
      <c r="M19" s="1"/>
      <c r="N19" s="1"/>
      <c r="O19" s="1"/>
      <c r="P19" s="1"/>
      <c r="Q19" s="1"/>
      <c r="R19" s="85"/>
    </row>
    <row r="20" spans="1:18" x14ac:dyDescent="0.25">
      <c r="A20" s="285" t="s">
        <v>688</v>
      </c>
      <c r="B20" s="286"/>
      <c r="C20" s="286"/>
      <c r="D20" s="286"/>
      <c r="E20" s="286"/>
      <c r="F20" s="286"/>
      <c r="G20" s="286"/>
      <c r="H20" s="286"/>
      <c r="I20" s="286"/>
      <c r="J20" s="286"/>
      <c r="K20" s="286"/>
      <c r="L20" s="286"/>
      <c r="M20" s="286"/>
      <c r="N20" s="286"/>
      <c r="O20" s="286"/>
      <c r="P20" s="286"/>
      <c r="Q20" s="286"/>
      <c r="R20" s="287"/>
    </row>
    <row r="21" spans="1:18" x14ac:dyDescent="0.25">
      <c r="A21" s="286"/>
      <c r="B21" s="286"/>
      <c r="C21" s="286"/>
      <c r="D21" s="286"/>
      <c r="E21" s="286"/>
      <c r="F21" s="286"/>
      <c r="G21" s="286"/>
      <c r="H21" s="286"/>
      <c r="I21" s="286"/>
      <c r="J21" s="286"/>
      <c r="K21" s="286"/>
      <c r="L21" s="286"/>
      <c r="M21" s="286"/>
      <c r="N21" s="286"/>
      <c r="O21" s="286"/>
      <c r="P21" s="286"/>
      <c r="Q21" s="286"/>
      <c r="R21" s="287"/>
    </row>
    <row r="22" spans="1:18" x14ac:dyDescent="0.25">
      <c r="A22" s="286"/>
      <c r="B22" s="286"/>
      <c r="C22" s="286"/>
      <c r="D22" s="286"/>
      <c r="E22" s="286"/>
      <c r="F22" s="286"/>
      <c r="G22" s="286"/>
      <c r="H22" s="286"/>
      <c r="I22" s="286"/>
      <c r="J22" s="286"/>
      <c r="K22" s="286"/>
      <c r="L22" s="286"/>
      <c r="M22" s="286"/>
      <c r="N22" s="286"/>
      <c r="O22" s="286"/>
      <c r="P22" s="286"/>
      <c r="Q22" s="286"/>
      <c r="R22" s="287"/>
    </row>
    <row r="23" spans="1:18" x14ac:dyDescent="0.25">
      <c r="A23" s="286"/>
      <c r="B23" s="286"/>
      <c r="C23" s="286"/>
      <c r="D23" s="286"/>
      <c r="E23" s="286"/>
      <c r="F23" s="286"/>
      <c r="G23" s="286"/>
      <c r="H23" s="286"/>
      <c r="I23" s="286"/>
      <c r="J23" s="286"/>
      <c r="K23" s="286"/>
      <c r="L23" s="286"/>
      <c r="M23" s="286"/>
      <c r="N23" s="286"/>
      <c r="O23" s="286"/>
      <c r="P23" s="286"/>
      <c r="Q23" s="286"/>
      <c r="R23" s="287"/>
    </row>
    <row r="24" spans="1:18" x14ac:dyDescent="0.25">
      <c r="A24" s="286"/>
      <c r="B24" s="286"/>
      <c r="C24" s="286"/>
      <c r="D24" s="286"/>
      <c r="E24" s="286"/>
      <c r="F24" s="286"/>
      <c r="G24" s="286"/>
      <c r="H24" s="286"/>
      <c r="I24" s="286"/>
      <c r="J24" s="286"/>
      <c r="K24" s="286"/>
      <c r="L24" s="286"/>
      <c r="M24" s="286"/>
      <c r="N24" s="286"/>
      <c r="O24" s="286"/>
      <c r="P24" s="286"/>
      <c r="Q24" s="286"/>
      <c r="R24" s="287"/>
    </row>
    <row r="25" spans="1:18" x14ac:dyDescent="0.25">
      <c r="A25" s="286"/>
      <c r="B25" s="286"/>
      <c r="C25" s="286"/>
      <c r="D25" s="286"/>
      <c r="E25" s="286"/>
      <c r="F25" s="286"/>
      <c r="G25" s="286"/>
      <c r="H25" s="286"/>
      <c r="I25" s="286"/>
      <c r="J25" s="286"/>
      <c r="K25" s="286"/>
      <c r="L25" s="286"/>
      <c r="M25" s="286"/>
      <c r="N25" s="286"/>
      <c r="O25" s="286"/>
      <c r="P25" s="286"/>
      <c r="Q25" s="286"/>
      <c r="R25" s="287"/>
    </row>
    <row r="26" spans="1:18" x14ac:dyDescent="0.25">
      <c r="A26" s="286"/>
      <c r="B26" s="286"/>
      <c r="C26" s="286"/>
      <c r="D26" s="286"/>
      <c r="E26" s="286"/>
      <c r="F26" s="286"/>
      <c r="G26" s="286"/>
      <c r="H26" s="286"/>
      <c r="I26" s="286"/>
      <c r="J26" s="286"/>
      <c r="K26" s="286"/>
      <c r="L26" s="286"/>
      <c r="M26" s="286"/>
      <c r="N26" s="286"/>
      <c r="O26" s="286"/>
      <c r="P26" s="286"/>
      <c r="Q26" s="286"/>
      <c r="R26" s="287"/>
    </row>
    <row r="27" spans="1:18" x14ac:dyDescent="0.25">
      <c r="A27" s="286"/>
      <c r="B27" s="286"/>
      <c r="C27" s="286"/>
      <c r="D27" s="286"/>
      <c r="E27" s="286"/>
      <c r="F27" s="286"/>
      <c r="G27" s="286"/>
      <c r="H27" s="286"/>
      <c r="I27" s="286"/>
      <c r="J27" s="286"/>
      <c r="K27" s="286"/>
      <c r="L27" s="286"/>
      <c r="M27" s="286"/>
      <c r="N27" s="286"/>
      <c r="O27" s="286"/>
      <c r="P27" s="286"/>
      <c r="Q27" s="286"/>
      <c r="R27" s="287"/>
    </row>
    <row r="28" spans="1:18" x14ac:dyDescent="0.25">
      <c r="A28" s="286"/>
      <c r="B28" s="286"/>
      <c r="C28" s="286"/>
      <c r="D28" s="286"/>
      <c r="E28" s="286"/>
      <c r="F28" s="286"/>
      <c r="G28" s="286"/>
      <c r="H28" s="286"/>
      <c r="I28" s="286"/>
      <c r="J28" s="286"/>
      <c r="K28" s="286"/>
      <c r="L28" s="286"/>
      <c r="M28" s="286"/>
      <c r="N28" s="286"/>
      <c r="O28" s="286"/>
      <c r="P28" s="286"/>
      <c r="Q28" s="286"/>
      <c r="R28" s="287"/>
    </row>
    <row r="29" spans="1:18" x14ac:dyDescent="0.25">
      <c r="A29" s="286"/>
      <c r="B29" s="286"/>
      <c r="C29" s="286"/>
      <c r="D29" s="286"/>
      <c r="E29" s="286"/>
      <c r="F29" s="286"/>
      <c r="G29" s="286"/>
      <c r="H29" s="286"/>
      <c r="I29" s="286"/>
      <c r="J29" s="286"/>
      <c r="K29" s="286"/>
      <c r="L29" s="286"/>
      <c r="M29" s="286"/>
      <c r="N29" s="286"/>
      <c r="O29" s="286"/>
      <c r="P29" s="286"/>
      <c r="Q29" s="286"/>
      <c r="R29" s="287"/>
    </row>
    <row r="30" spans="1:18" x14ac:dyDescent="0.25">
      <c r="A30" s="286"/>
      <c r="B30" s="286"/>
      <c r="C30" s="286"/>
      <c r="D30" s="286"/>
      <c r="E30" s="286"/>
      <c r="F30" s="286"/>
      <c r="G30" s="286"/>
      <c r="H30" s="286"/>
      <c r="I30" s="286"/>
      <c r="J30" s="286"/>
      <c r="K30" s="286"/>
      <c r="L30" s="286"/>
      <c r="M30" s="286"/>
      <c r="N30" s="286"/>
      <c r="O30" s="286"/>
      <c r="P30" s="286"/>
      <c r="Q30" s="286"/>
      <c r="R30" s="287"/>
    </row>
    <row r="31" spans="1:18" x14ac:dyDescent="0.25">
      <c r="A31" s="286"/>
      <c r="B31" s="286"/>
      <c r="C31" s="286"/>
      <c r="D31" s="286"/>
      <c r="E31" s="286"/>
      <c r="F31" s="286"/>
      <c r="G31" s="286"/>
      <c r="H31" s="286"/>
      <c r="I31" s="286"/>
      <c r="J31" s="286"/>
      <c r="K31" s="286"/>
      <c r="L31" s="286"/>
      <c r="M31" s="286"/>
      <c r="N31" s="286"/>
      <c r="O31" s="286"/>
      <c r="P31" s="286"/>
      <c r="Q31" s="286"/>
      <c r="R31" s="287"/>
    </row>
    <row r="32" spans="1:18" x14ac:dyDescent="0.25">
      <c r="A32" s="286"/>
      <c r="B32" s="286"/>
      <c r="C32" s="286"/>
      <c r="D32" s="286"/>
      <c r="E32" s="286"/>
      <c r="F32" s="286"/>
      <c r="G32" s="286"/>
      <c r="H32" s="286"/>
      <c r="I32" s="286"/>
      <c r="J32" s="286"/>
      <c r="K32" s="286"/>
      <c r="L32" s="286"/>
      <c r="M32" s="286"/>
      <c r="N32" s="286"/>
      <c r="O32" s="286"/>
      <c r="P32" s="286"/>
      <c r="Q32" s="286"/>
      <c r="R32" s="287"/>
    </row>
    <row r="33" spans="1:18" x14ac:dyDescent="0.25">
      <c r="A33" s="286"/>
      <c r="B33" s="286"/>
      <c r="C33" s="286"/>
      <c r="D33" s="286"/>
      <c r="E33" s="286"/>
      <c r="F33" s="286"/>
      <c r="G33" s="286"/>
      <c r="H33" s="286"/>
      <c r="I33" s="286"/>
      <c r="J33" s="286"/>
      <c r="K33" s="286"/>
      <c r="L33" s="286"/>
      <c r="M33" s="286"/>
      <c r="N33" s="286"/>
      <c r="O33" s="286"/>
      <c r="P33" s="286"/>
      <c r="Q33" s="286"/>
      <c r="R33" s="287"/>
    </row>
    <row r="34" spans="1:18" x14ac:dyDescent="0.25">
      <c r="A34" s="286"/>
      <c r="B34" s="286"/>
      <c r="C34" s="286"/>
      <c r="D34" s="286"/>
      <c r="E34" s="286"/>
      <c r="F34" s="286"/>
      <c r="G34" s="286"/>
      <c r="H34" s="286"/>
      <c r="I34" s="286"/>
      <c r="J34" s="286"/>
      <c r="K34" s="286"/>
      <c r="L34" s="286"/>
      <c r="M34" s="286"/>
      <c r="N34" s="286"/>
      <c r="O34" s="286"/>
      <c r="P34" s="286"/>
      <c r="Q34" s="286"/>
      <c r="R34" s="287"/>
    </row>
    <row r="35" spans="1:18" x14ac:dyDescent="0.25">
      <c r="A35" s="286"/>
      <c r="B35" s="286"/>
      <c r="C35" s="286"/>
      <c r="D35" s="286"/>
      <c r="E35" s="286"/>
      <c r="F35" s="286"/>
      <c r="G35" s="286"/>
      <c r="H35" s="286"/>
      <c r="I35" s="286"/>
      <c r="J35" s="286"/>
      <c r="K35" s="286"/>
      <c r="L35" s="286"/>
      <c r="M35" s="286"/>
      <c r="N35" s="286"/>
      <c r="O35" s="286"/>
      <c r="P35" s="286"/>
      <c r="Q35" s="286"/>
      <c r="R35" s="287"/>
    </row>
    <row r="36" spans="1:18" x14ac:dyDescent="0.25">
      <c r="A36" s="286"/>
      <c r="B36" s="286"/>
      <c r="C36" s="286"/>
      <c r="D36" s="286"/>
      <c r="E36" s="286"/>
      <c r="F36" s="286"/>
      <c r="G36" s="286"/>
      <c r="H36" s="286"/>
      <c r="I36" s="286"/>
      <c r="J36" s="286"/>
      <c r="K36" s="286"/>
      <c r="L36" s="286"/>
      <c r="M36" s="286"/>
      <c r="N36" s="286"/>
      <c r="O36" s="286"/>
      <c r="P36" s="286"/>
      <c r="Q36" s="286"/>
      <c r="R36" s="287"/>
    </row>
    <row r="37" spans="1:18" x14ac:dyDescent="0.25">
      <c r="A37" s="286"/>
      <c r="B37" s="286"/>
      <c r="C37" s="286"/>
      <c r="D37" s="286"/>
      <c r="E37" s="286"/>
      <c r="F37" s="286"/>
      <c r="G37" s="286"/>
      <c r="H37" s="286"/>
      <c r="I37" s="286"/>
      <c r="J37" s="286"/>
      <c r="K37" s="286"/>
      <c r="L37" s="286"/>
      <c r="M37" s="286"/>
      <c r="N37" s="286"/>
      <c r="O37" s="286"/>
      <c r="P37" s="286"/>
      <c r="Q37" s="286"/>
      <c r="R37" s="287"/>
    </row>
    <row r="38" spans="1:18" x14ac:dyDescent="0.25">
      <c r="A38" s="286"/>
      <c r="B38" s="286"/>
      <c r="C38" s="286"/>
      <c r="D38" s="286"/>
      <c r="E38" s="286"/>
      <c r="F38" s="286"/>
      <c r="G38" s="286"/>
      <c r="H38" s="286"/>
      <c r="I38" s="286"/>
      <c r="J38" s="286"/>
      <c r="K38" s="286"/>
      <c r="L38" s="286"/>
      <c r="M38" s="286"/>
      <c r="N38" s="286"/>
      <c r="O38" s="286"/>
      <c r="P38" s="286"/>
      <c r="Q38" s="286"/>
      <c r="R38" s="287"/>
    </row>
    <row r="39" spans="1:18" x14ac:dyDescent="0.25">
      <c r="A39" s="286"/>
      <c r="B39" s="286"/>
      <c r="C39" s="286"/>
      <c r="D39" s="286"/>
      <c r="E39" s="286"/>
      <c r="F39" s="286"/>
      <c r="G39" s="286"/>
      <c r="H39" s="286"/>
      <c r="I39" s="286"/>
      <c r="J39" s="286"/>
      <c r="K39" s="286"/>
      <c r="L39" s="286"/>
      <c r="M39" s="286"/>
      <c r="N39" s="286"/>
      <c r="O39" s="286"/>
      <c r="P39" s="286"/>
      <c r="Q39" s="286"/>
      <c r="R39" s="287"/>
    </row>
    <row r="40" spans="1:18" x14ac:dyDescent="0.25">
      <c r="A40" s="286"/>
      <c r="B40" s="286"/>
      <c r="C40" s="286"/>
      <c r="D40" s="286"/>
      <c r="E40" s="286"/>
      <c r="F40" s="286"/>
      <c r="G40" s="286"/>
      <c r="H40" s="286"/>
      <c r="I40" s="286"/>
      <c r="J40" s="286"/>
      <c r="K40" s="286"/>
      <c r="L40" s="286"/>
      <c r="M40" s="286"/>
      <c r="N40" s="286"/>
      <c r="O40" s="286"/>
      <c r="P40" s="286"/>
      <c r="Q40" s="286"/>
      <c r="R40" s="287"/>
    </row>
    <row r="41" spans="1:18" x14ac:dyDescent="0.25">
      <c r="A41" s="286"/>
      <c r="B41" s="286"/>
      <c r="C41" s="286"/>
      <c r="D41" s="286"/>
      <c r="E41" s="286"/>
      <c r="F41" s="286"/>
      <c r="G41" s="286"/>
      <c r="H41" s="286"/>
      <c r="I41" s="286"/>
      <c r="J41" s="286"/>
      <c r="K41" s="286"/>
      <c r="L41" s="286"/>
      <c r="M41" s="286"/>
      <c r="N41" s="286"/>
      <c r="O41" s="286"/>
      <c r="P41" s="286"/>
      <c r="Q41" s="286"/>
      <c r="R41" s="287"/>
    </row>
    <row r="42" spans="1:18" x14ac:dyDescent="0.25">
      <c r="A42" s="302" t="s">
        <v>689</v>
      </c>
      <c r="B42" s="303"/>
      <c r="C42" s="303"/>
      <c r="D42" s="303"/>
      <c r="E42" s="303"/>
      <c r="F42" s="303"/>
      <c r="G42" s="303"/>
      <c r="H42" s="303"/>
      <c r="I42" s="303"/>
      <c r="J42" s="303"/>
      <c r="K42" s="303"/>
      <c r="L42" s="303"/>
      <c r="M42" s="303"/>
      <c r="N42" s="303"/>
      <c r="O42" s="303"/>
      <c r="P42" s="303"/>
      <c r="Q42" s="303"/>
      <c r="R42" s="289"/>
    </row>
    <row r="43" spans="1:18" x14ac:dyDescent="0.25">
      <c r="A43" s="303"/>
      <c r="B43" s="303"/>
      <c r="C43" s="303"/>
      <c r="D43" s="303"/>
      <c r="E43" s="303"/>
      <c r="F43" s="303"/>
      <c r="G43" s="303"/>
      <c r="H43" s="303"/>
      <c r="I43" s="303"/>
      <c r="J43" s="303"/>
      <c r="K43" s="303"/>
      <c r="L43" s="303"/>
      <c r="M43" s="303"/>
      <c r="N43" s="303"/>
      <c r="O43" s="303"/>
      <c r="P43" s="303"/>
      <c r="Q43" s="303"/>
      <c r="R43" s="289"/>
    </row>
    <row r="44" spans="1:18" x14ac:dyDescent="0.25">
      <c r="A44" s="303"/>
      <c r="B44" s="303"/>
      <c r="C44" s="303"/>
      <c r="D44" s="303"/>
      <c r="E44" s="303"/>
      <c r="F44" s="303"/>
      <c r="G44" s="303"/>
      <c r="H44" s="303"/>
      <c r="I44" s="303"/>
      <c r="J44" s="303"/>
      <c r="K44" s="303"/>
      <c r="L44" s="303"/>
      <c r="M44" s="303"/>
      <c r="N44" s="303"/>
      <c r="O44" s="303"/>
      <c r="P44" s="303"/>
      <c r="Q44" s="303"/>
      <c r="R44" s="289"/>
    </row>
    <row r="45" spans="1:18" x14ac:dyDescent="0.25">
      <c r="A45" s="303"/>
      <c r="B45" s="303"/>
      <c r="C45" s="303"/>
      <c r="D45" s="303"/>
      <c r="E45" s="303"/>
      <c r="F45" s="303"/>
      <c r="G45" s="303"/>
      <c r="H45" s="303"/>
      <c r="I45" s="303"/>
      <c r="J45" s="303"/>
      <c r="K45" s="303"/>
      <c r="L45" s="303"/>
      <c r="M45" s="303"/>
      <c r="N45" s="303"/>
      <c r="O45" s="303"/>
      <c r="P45" s="303"/>
      <c r="Q45" s="303"/>
      <c r="R45" s="289"/>
    </row>
    <row r="46" spans="1:18" x14ac:dyDescent="0.25">
      <c r="A46" s="303"/>
      <c r="B46" s="303"/>
      <c r="C46" s="303"/>
      <c r="D46" s="303"/>
      <c r="E46" s="303"/>
      <c r="F46" s="303"/>
      <c r="G46" s="303"/>
      <c r="H46" s="303"/>
      <c r="I46" s="303"/>
      <c r="J46" s="303"/>
      <c r="K46" s="303"/>
      <c r="L46" s="303"/>
      <c r="M46" s="303"/>
      <c r="N46" s="303"/>
      <c r="O46" s="303"/>
      <c r="P46" s="303"/>
      <c r="Q46" s="303"/>
      <c r="R46" s="289"/>
    </row>
    <row r="47" spans="1:18" x14ac:dyDescent="0.25">
      <c r="A47" s="303"/>
      <c r="B47" s="303"/>
      <c r="C47" s="303"/>
      <c r="D47" s="303"/>
      <c r="E47" s="303"/>
      <c r="F47" s="303"/>
      <c r="G47" s="303"/>
      <c r="H47" s="303"/>
      <c r="I47" s="303"/>
      <c r="J47" s="303"/>
      <c r="K47" s="303"/>
      <c r="L47" s="303"/>
      <c r="M47" s="303"/>
      <c r="N47" s="303"/>
      <c r="O47" s="303"/>
      <c r="P47" s="303"/>
      <c r="Q47" s="303"/>
      <c r="R47" s="289"/>
    </row>
    <row r="48" spans="1:18" x14ac:dyDescent="0.25">
      <c r="A48" s="303"/>
      <c r="B48" s="303"/>
      <c r="C48" s="303"/>
      <c r="D48" s="303"/>
      <c r="E48" s="303"/>
      <c r="F48" s="303"/>
      <c r="G48" s="303"/>
      <c r="H48" s="303"/>
      <c r="I48" s="303"/>
      <c r="J48" s="303"/>
      <c r="K48" s="303"/>
      <c r="L48" s="303"/>
      <c r="M48" s="303"/>
      <c r="N48" s="303"/>
      <c r="O48" s="303"/>
      <c r="P48" s="303"/>
      <c r="Q48" s="303"/>
      <c r="R48" s="289"/>
    </row>
    <row r="49" spans="1:18" x14ac:dyDescent="0.25">
      <c r="A49" s="303"/>
      <c r="B49" s="303"/>
      <c r="C49" s="303"/>
      <c r="D49" s="303"/>
      <c r="E49" s="303"/>
      <c r="F49" s="303"/>
      <c r="G49" s="303"/>
      <c r="H49" s="303"/>
      <c r="I49" s="303"/>
      <c r="J49" s="303"/>
      <c r="K49" s="303"/>
      <c r="L49" s="303"/>
      <c r="M49" s="303"/>
      <c r="N49" s="303"/>
      <c r="O49" s="303"/>
      <c r="P49" s="303"/>
      <c r="Q49" s="303"/>
      <c r="R49" s="289"/>
    </row>
    <row r="50" spans="1:18" x14ac:dyDescent="0.25">
      <c r="A50" s="303"/>
      <c r="B50" s="303"/>
      <c r="C50" s="303"/>
      <c r="D50" s="303"/>
      <c r="E50" s="303"/>
      <c r="F50" s="303"/>
      <c r="G50" s="303"/>
      <c r="H50" s="303"/>
      <c r="I50" s="303"/>
      <c r="J50" s="303"/>
      <c r="K50" s="303"/>
      <c r="L50" s="303"/>
      <c r="M50" s="303"/>
      <c r="N50" s="303"/>
      <c r="O50" s="303"/>
      <c r="P50" s="303"/>
      <c r="Q50" s="303"/>
      <c r="R50" s="289"/>
    </row>
    <row r="51" spans="1:18" x14ac:dyDescent="0.25">
      <c r="A51" s="303"/>
      <c r="B51" s="303"/>
      <c r="C51" s="303"/>
      <c r="D51" s="303"/>
      <c r="E51" s="303"/>
      <c r="F51" s="303"/>
      <c r="G51" s="303"/>
      <c r="H51" s="303"/>
      <c r="I51" s="303"/>
      <c r="J51" s="303"/>
      <c r="K51" s="303"/>
      <c r="L51" s="303"/>
      <c r="M51" s="303"/>
      <c r="N51" s="303"/>
      <c r="O51" s="303"/>
      <c r="P51" s="303"/>
      <c r="Q51" s="303"/>
      <c r="R51" s="289"/>
    </row>
    <row r="52" spans="1:18" x14ac:dyDescent="0.25">
      <c r="A52" s="303"/>
      <c r="B52" s="303"/>
      <c r="C52" s="303"/>
      <c r="D52" s="303"/>
      <c r="E52" s="303"/>
      <c r="F52" s="303"/>
      <c r="G52" s="303"/>
      <c r="H52" s="303"/>
      <c r="I52" s="303"/>
      <c r="J52" s="303"/>
      <c r="K52" s="303"/>
      <c r="L52" s="303"/>
      <c r="M52" s="303"/>
      <c r="N52" s="303"/>
      <c r="O52" s="303"/>
      <c r="P52" s="303"/>
      <c r="Q52" s="303"/>
      <c r="R52" s="289"/>
    </row>
    <row r="53" spans="1:18" ht="25.5" customHeight="1" x14ac:dyDescent="0.25">
      <c r="A53" s="303"/>
      <c r="B53" s="303"/>
      <c r="C53" s="303"/>
      <c r="D53" s="303"/>
      <c r="E53" s="303"/>
      <c r="F53" s="303"/>
      <c r="G53" s="303"/>
      <c r="H53" s="303"/>
      <c r="I53" s="303"/>
      <c r="J53" s="303"/>
      <c r="K53" s="303"/>
      <c r="L53" s="303"/>
      <c r="M53" s="303"/>
      <c r="N53" s="303"/>
      <c r="O53" s="303"/>
      <c r="P53" s="303"/>
      <c r="Q53" s="303"/>
      <c r="R53" s="289"/>
    </row>
    <row r="54" spans="1:18" ht="21.75" customHeight="1" x14ac:dyDescent="0.25">
      <c r="A54" s="299" t="s">
        <v>690</v>
      </c>
      <c r="B54" s="299"/>
      <c r="C54" s="299"/>
      <c r="D54" s="299"/>
      <c r="E54" s="299"/>
      <c r="F54" s="299"/>
      <c r="G54" s="299"/>
      <c r="H54" s="299"/>
      <c r="I54" s="299"/>
      <c r="J54" s="299"/>
      <c r="K54" s="299"/>
      <c r="L54" s="299"/>
      <c r="M54" s="299"/>
      <c r="N54" s="299"/>
      <c r="O54" s="299"/>
      <c r="P54" s="299"/>
      <c r="Q54" s="299"/>
      <c r="R54" s="300"/>
    </row>
    <row r="55" spans="1:18" ht="33" customHeight="1" x14ac:dyDescent="0.25">
      <c r="A55" s="299"/>
      <c r="B55" s="299"/>
      <c r="C55" s="299"/>
      <c r="D55" s="299"/>
      <c r="E55" s="299"/>
      <c r="F55" s="299"/>
      <c r="G55" s="299"/>
      <c r="H55" s="299"/>
      <c r="I55" s="299"/>
      <c r="J55" s="299"/>
      <c r="K55" s="299"/>
      <c r="L55" s="299"/>
      <c r="M55" s="299"/>
      <c r="N55" s="299"/>
      <c r="O55" s="299"/>
      <c r="P55" s="299"/>
      <c r="Q55" s="299"/>
      <c r="R55" s="300"/>
    </row>
    <row r="56" spans="1:18" ht="29.25" customHeight="1" x14ac:dyDescent="0.25">
      <c r="A56" s="299"/>
      <c r="B56" s="299"/>
      <c r="C56" s="299"/>
      <c r="D56" s="299"/>
      <c r="E56" s="299"/>
      <c r="F56" s="299"/>
      <c r="G56" s="299"/>
      <c r="H56" s="299"/>
      <c r="I56" s="299"/>
      <c r="J56" s="299"/>
      <c r="K56" s="299"/>
      <c r="L56" s="299"/>
      <c r="M56" s="299"/>
      <c r="N56" s="299"/>
      <c r="O56" s="299"/>
      <c r="P56" s="299"/>
      <c r="Q56" s="299"/>
      <c r="R56" s="300"/>
    </row>
    <row r="57" spans="1:18" ht="33" customHeight="1" x14ac:dyDescent="0.25">
      <c r="A57" s="299"/>
      <c r="B57" s="299"/>
      <c r="C57" s="299"/>
      <c r="D57" s="299"/>
      <c r="E57" s="299"/>
      <c r="F57" s="299"/>
      <c r="G57" s="299"/>
      <c r="H57" s="299"/>
      <c r="I57" s="299"/>
      <c r="J57" s="299"/>
      <c r="K57" s="299"/>
      <c r="L57" s="299"/>
      <c r="M57" s="299"/>
      <c r="N57" s="299"/>
      <c r="O57" s="299"/>
      <c r="P57" s="299"/>
      <c r="Q57" s="299"/>
      <c r="R57" s="300"/>
    </row>
    <row r="58" spans="1:18" x14ac:dyDescent="0.25">
      <c r="A58" s="299" t="s">
        <v>691</v>
      </c>
      <c r="B58" s="288"/>
      <c r="C58" s="288"/>
      <c r="D58" s="288"/>
      <c r="E58" s="288"/>
      <c r="F58" s="288"/>
      <c r="G58" s="288"/>
      <c r="H58" s="288"/>
      <c r="I58" s="288"/>
      <c r="J58" s="288"/>
      <c r="K58" s="288"/>
      <c r="L58" s="288"/>
      <c r="M58" s="288"/>
      <c r="N58" s="288"/>
      <c r="O58" s="288"/>
      <c r="P58" s="288"/>
      <c r="Q58" s="288"/>
      <c r="R58" s="289"/>
    </row>
    <row r="59" spans="1:18" x14ac:dyDescent="0.25">
      <c r="A59" s="288"/>
      <c r="B59" s="288"/>
      <c r="C59" s="288"/>
      <c r="D59" s="288"/>
      <c r="E59" s="288"/>
      <c r="F59" s="288"/>
      <c r="G59" s="288"/>
      <c r="H59" s="288"/>
      <c r="I59" s="288"/>
      <c r="J59" s="288"/>
      <c r="K59" s="288"/>
      <c r="L59" s="288"/>
      <c r="M59" s="288"/>
      <c r="N59" s="288"/>
      <c r="O59" s="288"/>
      <c r="P59" s="288"/>
      <c r="Q59" s="288"/>
      <c r="R59" s="289"/>
    </row>
    <row r="60" spans="1:18" x14ac:dyDescent="0.25">
      <c r="A60" s="288"/>
      <c r="B60" s="288"/>
      <c r="C60" s="288"/>
      <c r="D60" s="288"/>
      <c r="E60" s="288"/>
      <c r="F60" s="288"/>
      <c r="G60" s="288"/>
      <c r="H60" s="288"/>
      <c r="I60" s="288"/>
      <c r="J60" s="288"/>
      <c r="K60" s="288"/>
      <c r="L60" s="288"/>
      <c r="M60" s="288"/>
      <c r="N60" s="288"/>
      <c r="O60" s="288"/>
      <c r="P60" s="288"/>
      <c r="Q60" s="288"/>
      <c r="R60" s="289"/>
    </row>
    <row r="61" spans="1:18" x14ac:dyDescent="0.25">
      <c r="A61" s="288"/>
      <c r="B61" s="288"/>
      <c r="C61" s="288"/>
      <c r="D61" s="288"/>
      <c r="E61" s="288"/>
      <c r="F61" s="288"/>
      <c r="G61" s="288"/>
      <c r="H61" s="288"/>
      <c r="I61" s="288"/>
      <c r="J61" s="288"/>
      <c r="K61" s="288"/>
      <c r="L61" s="288"/>
      <c r="M61" s="288"/>
      <c r="N61" s="288"/>
      <c r="O61" s="288"/>
      <c r="P61" s="288"/>
      <c r="Q61" s="288"/>
      <c r="R61" s="289"/>
    </row>
    <row r="62" spans="1:18" x14ac:dyDescent="0.25">
      <c r="A62" s="288"/>
      <c r="B62" s="288"/>
      <c r="C62" s="288"/>
      <c r="D62" s="288"/>
      <c r="E62" s="288"/>
      <c r="F62" s="288"/>
      <c r="G62" s="288"/>
      <c r="H62" s="288"/>
      <c r="I62" s="288"/>
      <c r="J62" s="288"/>
      <c r="K62" s="288"/>
      <c r="L62" s="288"/>
      <c r="M62" s="288"/>
      <c r="N62" s="288"/>
      <c r="O62" s="288"/>
      <c r="P62" s="288"/>
      <c r="Q62" s="288"/>
      <c r="R62" s="289"/>
    </row>
    <row r="63" spans="1:18" x14ac:dyDescent="0.25">
      <c r="A63" s="288"/>
      <c r="B63" s="288"/>
      <c r="C63" s="288"/>
      <c r="D63" s="288"/>
      <c r="E63" s="288"/>
      <c r="F63" s="288"/>
      <c r="G63" s="288"/>
      <c r="H63" s="288"/>
      <c r="I63" s="288"/>
      <c r="J63" s="288"/>
      <c r="K63" s="288"/>
      <c r="L63" s="288"/>
      <c r="M63" s="288"/>
      <c r="N63" s="288"/>
      <c r="O63" s="288"/>
      <c r="P63" s="288"/>
      <c r="Q63" s="288"/>
      <c r="R63" s="289"/>
    </row>
    <row r="64" spans="1:18" x14ac:dyDescent="0.25">
      <c r="A64" s="288"/>
      <c r="B64" s="288"/>
      <c r="C64" s="288"/>
      <c r="D64" s="288"/>
      <c r="E64" s="288"/>
      <c r="F64" s="288"/>
      <c r="G64" s="288"/>
      <c r="H64" s="288"/>
      <c r="I64" s="288"/>
      <c r="J64" s="288"/>
      <c r="K64" s="288"/>
      <c r="L64" s="288"/>
      <c r="M64" s="288"/>
      <c r="N64" s="288"/>
      <c r="O64" s="288"/>
      <c r="P64" s="288"/>
      <c r="Q64" s="288"/>
      <c r="R64" s="289"/>
    </row>
    <row r="65" spans="1:18" x14ac:dyDescent="0.25">
      <c r="A65" s="288"/>
      <c r="B65" s="288"/>
      <c r="C65" s="288"/>
      <c r="D65" s="288"/>
      <c r="E65" s="288"/>
      <c r="F65" s="288"/>
      <c r="G65" s="288"/>
      <c r="H65" s="288"/>
      <c r="I65" s="288"/>
      <c r="J65" s="288"/>
      <c r="K65" s="288"/>
      <c r="L65" s="288"/>
      <c r="M65" s="288"/>
      <c r="N65" s="288"/>
      <c r="O65" s="288"/>
      <c r="P65" s="288"/>
      <c r="Q65" s="288"/>
      <c r="R65" s="289"/>
    </row>
    <row r="66" spans="1:18" x14ac:dyDescent="0.25">
      <c r="A66" s="288"/>
      <c r="B66" s="288"/>
      <c r="C66" s="288"/>
      <c r="D66" s="288"/>
      <c r="E66" s="288"/>
      <c r="F66" s="288"/>
      <c r="G66" s="288"/>
      <c r="H66" s="288"/>
      <c r="I66" s="288"/>
      <c r="J66" s="288"/>
      <c r="K66" s="288"/>
      <c r="L66" s="288"/>
      <c r="M66" s="288"/>
      <c r="N66" s="288"/>
      <c r="O66" s="288"/>
      <c r="P66" s="288"/>
      <c r="Q66" s="288"/>
      <c r="R66" s="289"/>
    </row>
    <row r="67" spans="1:18" x14ac:dyDescent="0.25">
      <c r="A67" s="288"/>
      <c r="B67" s="288"/>
      <c r="C67" s="288"/>
      <c r="D67" s="288"/>
      <c r="E67" s="288"/>
      <c r="F67" s="288"/>
      <c r="G67" s="288"/>
      <c r="H67" s="288"/>
      <c r="I67" s="288"/>
      <c r="J67" s="288"/>
      <c r="K67" s="288"/>
      <c r="L67" s="288"/>
      <c r="M67" s="288"/>
      <c r="N67" s="288"/>
      <c r="O67" s="288"/>
      <c r="P67" s="288"/>
      <c r="Q67" s="288"/>
      <c r="R67" s="289"/>
    </row>
    <row r="68" spans="1:18" x14ac:dyDescent="0.25">
      <c r="A68" s="288"/>
      <c r="B68" s="288"/>
      <c r="C68" s="288"/>
      <c r="D68" s="288"/>
      <c r="E68" s="288"/>
      <c r="F68" s="288"/>
      <c r="G68" s="288"/>
      <c r="H68" s="288"/>
      <c r="I68" s="288"/>
      <c r="J68" s="288"/>
      <c r="K68" s="288"/>
      <c r="L68" s="288"/>
      <c r="M68" s="288"/>
      <c r="N68" s="288"/>
      <c r="O68" s="288"/>
      <c r="P68" s="288"/>
      <c r="Q68" s="288"/>
      <c r="R68" s="289"/>
    </row>
    <row r="69" spans="1:18" x14ac:dyDescent="0.25">
      <c r="A69" s="288"/>
      <c r="B69" s="288"/>
      <c r="C69" s="288"/>
      <c r="D69" s="288"/>
      <c r="E69" s="288"/>
      <c r="F69" s="288"/>
      <c r="G69" s="288"/>
      <c r="H69" s="288"/>
      <c r="I69" s="288"/>
      <c r="J69" s="288"/>
      <c r="K69" s="288"/>
      <c r="L69" s="288"/>
      <c r="M69" s="288"/>
      <c r="N69" s="288"/>
      <c r="O69" s="288"/>
      <c r="P69" s="288"/>
      <c r="Q69" s="288"/>
      <c r="R69" s="289"/>
    </row>
    <row r="70" spans="1:18" x14ac:dyDescent="0.25">
      <c r="A70" s="288"/>
      <c r="B70" s="288"/>
      <c r="C70" s="288"/>
      <c r="D70" s="288"/>
      <c r="E70" s="288"/>
      <c r="F70" s="288"/>
      <c r="G70" s="288"/>
      <c r="H70" s="288"/>
      <c r="I70" s="288"/>
      <c r="J70" s="288"/>
      <c r="K70" s="288"/>
      <c r="L70" s="288"/>
      <c r="M70" s="288"/>
      <c r="N70" s="288"/>
      <c r="O70" s="288"/>
      <c r="P70" s="288"/>
      <c r="Q70" s="288"/>
      <c r="R70" s="289"/>
    </row>
    <row r="71" spans="1:18" x14ac:dyDescent="0.25">
      <c r="A71" s="288"/>
      <c r="B71" s="288"/>
      <c r="C71" s="288"/>
      <c r="D71" s="288"/>
      <c r="E71" s="288"/>
      <c r="F71" s="288"/>
      <c r="G71" s="288"/>
      <c r="H71" s="288"/>
      <c r="I71" s="288"/>
      <c r="J71" s="288"/>
      <c r="K71" s="288"/>
      <c r="L71" s="288"/>
      <c r="M71" s="288"/>
      <c r="N71" s="288"/>
      <c r="O71" s="288"/>
      <c r="P71" s="288"/>
      <c r="Q71" s="288"/>
      <c r="R71" s="289"/>
    </row>
    <row r="72" spans="1:18" x14ac:dyDescent="0.25">
      <c r="A72" s="288"/>
      <c r="B72" s="288"/>
      <c r="C72" s="288"/>
      <c r="D72" s="288"/>
      <c r="E72" s="288"/>
      <c r="F72" s="288"/>
      <c r="G72" s="288"/>
      <c r="H72" s="288"/>
      <c r="I72" s="288"/>
      <c r="J72" s="288"/>
      <c r="K72" s="288"/>
      <c r="L72" s="288"/>
      <c r="M72" s="288"/>
      <c r="N72" s="288"/>
      <c r="O72" s="288"/>
      <c r="P72" s="288"/>
      <c r="Q72" s="288"/>
      <c r="R72" s="289"/>
    </row>
    <row r="73" spans="1:18" x14ac:dyDescent="0.25">
      <c r="A73" s="288"/>
      <c r="B73" s="288"/>
      <c r="C73" s="288"/>
      <c r="D73" s="288"/>
      <c r="E73" s="288"/>
      <c r="F73" s="288"/>
      <c r="G73" s="288"/>
      <c r="H73" s="288"/>
      <c r="I73" s="288"/>
      <c r="J73" s="288"/>
      <c r="K73" s="288"/>
      <c r="L73" s="288"/>
      <c r="M73" s="288"/>
      <c r="N73" s="288"/>
      <c r="O73" s="288"/>
      <c r="P73" s="288"/>
      <c r="Q73" s="288"/>
      <c r="R73" s="289"/>
    </row>
    <row r="74" spans="1:18" x14ac:dyDescent="0.25">
      <c r="A74" s="288"/>
      <c r="B74" s="288"/>
      <c r="C74" s="288"/>
      <c r="D74" s="288"/>
      <c r="E74" s="288"/>
      <c r="F74" s="288"/>
      <c r="G74" s="288"/>
      <c r="H74" s="288"/>
      <c r="I74" s="288"/>
      <c r="J74" s="288"/>
      <c r="K74" s="288"/>
      <c r="L74" s="288"/>
      <c r="M74" s="288"/>
      <c r="N74" s="288"/>
      <c r="O74" s="288"/>
      <c r="P74" s="288"/>
      <c r="Q74" s="288"/>
      <c r="R74" s="289"/>
    </row>
    <row r="75" spans="1:18" x14ac:dyDescent="0.25">
      <c r="A75" s="299" t="s">
        <v>692</v>
      </c>
      <c r="B75" s="288"/>
      <c r="C75" s="288"/>
      <c r="D75" s="288"/>
      <c r="E75" s="288"/>
      <c r="F75" s="288"/>
      <c r="G75" s="288"/>
      <c r="H75" s="288"/>
      <c r="I75" s="288"/>
      <c r="J75" s="288"/>
      <c r="K75" s="288"/>
      <c r="L75" s="288"/>
      <c r="M75" s="288"/>
      <c r="N75" s="288"/>
      <c r="O75" s="288"/>
      <c r="P75" s="288"/>
      <c r="Q75" s="288"/>
      <c r="R75" s="289"/>
    </row>
    <row r="76" spans="1:18" x14ac:dyDescent="0.25">
      <c r="A76" s="288"/>
      <c r="B76" s="288"/>
      <c r="C76" s="288"/>
      <c r="D76" s="288"/>
      <c r="E76" s="288"/>
      <c r="F76" s="288"/>
      <c r="G76" s="288"/>
      <c r="H76" s="288"/>
      <c r="I76" s="288"/>
      <c r="J76" s="288"/>
      <c r="K76" s="288"/>
      <c r="L76" s="288"/>
      <c r="M76" s="288"/>
      <c r="N76" s="288"/>
      <c r="O76" s="288"/>
      <c r="P76" s="288"/>
      <c r="Q76" s="288"/>
      <c r="R76" s="289"/>
    </row>
    <row r="77" spans="1:18" x14ac:dyDescent="0.25">
      <c r="A77" s="288"/>
      <c r="B77" s="288"/>
      <c r="C77" s="288"/>
      <c r="D77" s="288"/>
      <c r="E77" s="288"/>
      <c r="F77" s="288"/>
      <c r="G77" s="288"/>
      <c r="H77" s="288"/>
      <c r="I77" s="288"/>
      <c r="J77" s="288"/>
      <c r="K77" s="288"/>
      <c r="L77" s="288"/>
      <c r="M77" s="288"/>
      <c r="N77" s="288"/>
      <c r="O77" s="288"/>
      <c r="P77" s="288"/>
      <c r="Q77" s="288"/>
      <c r="R77" s="289"/>
    </row>
    <row r="78" spans="1:18" ht="35.25" customHeight="1" x14ac:dyDescent="0.25">
      <c r="A78" s="288"/>
      <c r="B78" s="288"/>
      <c r="C78" s="288"/>
      <c r="D78" s="288"/>
      <c r="E78" s="288"/>
      <c r="F78" s="288"/>
      <c r="G78" s="288"/>
      <c r="H78" s="288"/>
      <c r="I78" s="288"/>
      <c r="J78" s="288"/>
      <c r="K78" s="288"/>
      <c r="L78" s="288"/>
      <c r="M78" s="288"/>
      <c r="N78" s="288"/>
      <c r="O78" s="288"/>
      <c r="P78" s="288"/>
      <c r="Q78" s="288"/>
      <c r="R78" s="289"/>
    </row>
    <row r="79" spans="1:18" x14ac:dyDescent="0.25">
      <c r="A79" s="299" t="s">
        <v>693</v>
      </c>
      <c r="B79" s="288"/>
      <c r="C79" s="288"/>
      <c r="D79" s="288"/>
      <c r="E79" s="288"/>
      <c r="F79" s="288"/>
      <c r="G79" s="288"/>
      <c r="H79" s="288"/>
      <c r="I79" s="288"/>
      <c r="J79" s="288"/>
      <c r="K79" s="288"/>
      <c r="L79" s="288"/>
      <c r="M79" s="288"/>
      <c r="N79" s="288"/>
      <c r="O79" s="288"/>
      <c r="P79" s="288"/>
      <c r="Q79" s="288"/>
      <c r="R79" s="289"/>
    </row>
    <row r="80" spans="1:18" ht="24.75" customHeight="1" x14ac:dyDescent="0.25">
      <c r="A80" s="288"/>
      <c r="B80" s="288"/>
      <c r="C80" s="288"/>
      <c r="D80" s="288"/>
      <c r="E80" s="288"/>
      <c r="F80" s="288"/>
      <c r="G80" s="288"/>
      <c r="H80" s="288"/>
      <c r="I80" s="288"/>
      <c r="J80" s="288"/>
      <c r="K80" s="288"/>
      <c r="L80" s="288"/>
      <c r="M80" s="288"/>
      <c r="N80" s="288"/>
      <c r="O80" s="288"/>
      <c r="P80" s="288"/>
      <c r="Q80" s="288"/>
      <c r="R80" s="289"/>
    </row>
    <row r="81" spans="1:18" ht="30" customHeight="1" x14ac:dyDescent="0.25">
      <c r="A81" s="288"/>
      <c r="B81" s="288"/>
      <c r="C81" s="288"/>
      <c r="D81" s="288"/>
      <c r="E81" s="288"/>
      <c r="F81" s="288"/>
      <c r="G81" s="288"/>
      <c r="H81" s="288"/>
      <c r="I81" s="288"/>
      <c r="J81" s="288"/>
      <c r="K81" s="288"/>
      <c r="L81" s="288"/>
      <c r="M81" s="288"/>
      <c r="N81" s="288"/>
      <c r="O81" s="288"/>
      <c r="P81" s="288"/>
      <c r="Q81" s="288"/>
      <c r="R81" s="289"/>
    </row>
    <row r="82" spans="1:18" ht="27.75" customHeight="1" x14ac:dyDescent="0.25">
      <c r="A82" s="288"/>
      <c r="B82" s="288"/>
      <c r="C82" s="288"/>
      <c r="D82" s="288"/>
      <c r="E82" s="288"/>
      <c r="F82" s="288"/>
      <c r="G82" s="288"/>
      <c r="H82" s="288"/>
      <c r="I82" s="288"/>
      <c r="J82" s="288"/>
      <c r="K82" s="288"/>
      <c r="L82" s="288"/>
      <c r="M82" s="288"/>
      <c r="N82" s="288"/>
      <c r="O82" s="288"/>
      <c r="P82" s="288"/>
      <c r="Q82" s="288"/>
      <c r="R82" s="289"/>
    </row>
    <row r="83" spans="1:18" ht="23.25" customHeight="1" x14ac:dyDescent="0.25">
      <c r="A83" s="288"/>
      <c r="B83" s="288"/>
      <c r="C83" s="288"/>
      <c r="D83" s="288"/>
      <c r="E83" s="288"/>
      <c r="F83" s="288"/>
      <c r="G83" s="288"/>
      <c r="H83" s="288"/>
      <c r="I83" s="288"/>
      <c r="J83" s="288"/>
      <c r="K83" s="288"/>
      <c r="L83" s="288"/>
      <c r="M83" s="288"/>
      <c r="N83" s="288"/>
      <c r="O83" s="288"/>
      <c r="P83" s="288"/>
      <c r="Q83" s="288"/>
      <c r="R83" s="289"/>
    </row>
    <row r="84" spans="1:18" ht="27" customHeight="1" x14ac:dyDescent="0.25">
      <c r="A84" s="288"/>
      <c r="B84" s="288"/>
      <c r="C84" s="288"/>
      <c r="D84" s="288"/>
      <c r="E84" s="288"/>
      <c r="F84" s="288"/>
      <c r="G84" s="288"/>
      <c r="H84" s="288"/>
      <c r="I84" s="288"/>
      <c r="J84" s="288"/>
      <c r="K84" s="288"/>
      <c r="L84" s="288"/>
      <c r="M84" s="288"/>
      <c r="N84" s="288"/>
      <c r="O84" s="288"/>
      <c r="P84" s="288"/>
      <c r="Q84" s="288"/>
      <c r="R84" s="289"/>
    </row>
    <row r="85" spans="1:18" x14ac:dyDescent="0.25">
      <c r="A85" s="288"/>
      <c r="B85" s="288"/>
      <c r="C85" s="288"/>
      <c r="D85" s="288"/>
      <c r="E85" s="288"/>
      <c r="F85" s="288"/>
      <c r="G85" s="288"/>
      <c r="H85" s="288"/>
      <c r="I85" s="288"/>
      <c r="J85" s="288"/>
      <c r="K85" s="288"/>
      <c r="L85" s="288"/>
      <c r="M85" s="288"/>
      <c r="N85" s="288"/>
      <c r="O85" s="288"/>
      <c r="P85" s="288"/>
      <c r="Q85" s="288"/>
      <c r="R85" s="289"/>
    </row>
    <row r="86" spans="1:18" x14ac:dyDescent="0.25">
      <c r="A86" s="288"/>
      <c r="B86" s="288"/>
      <c r="C86" s="288"/>
      <c r="D86" s="288"/>
      <c r="E86" s="288"/>
      <c r="F86" s="288"/>
      <c r="G86" s="288"/>
      <c r="H86" s="288"/>
      <c r="I86" s="288"/>
      <c r="J86" s="288"/>
      <c r="K86" s="288"/>
      <c r="L86" s="288"/>
      <c r="M86" s="288"/>
      <c r="N86" s="288"/>
      <c r="O86" s="288"/>
      <c r="P86" s="288"/>
      <c r="Q86" s="288"/>
      <c r="R86" s="289"/>
    </row>
    <row r="87" spans="1:18" x14ac:dyDescent="0.25">
      <c r="A87" s="288"/>
      <c r="B87" s="288"/>
      <c r="C87" s="288"/>
      <c r="D87" s="288"/>
      <c r="E87" s="288"/>
      <c r="F87" s="288"/>
      <c r="G87" s="288"/>
      <c r="H87" s="288"/>
      <c r="I87" s="288"/>
      <c r="J87" s="288"/>
      <c r="K87" s="288"/>
      <c r="L87" s="288"/>
      <c r="M87" s="288"/>
      <c r="N87" s="288"/>
      <c r="O87" s="288"/>
      <c r="P87" s="288"/>
      <c r="Q87" s="288"/>
      <c r="R87" s="289"/>
    </row>
    <row r="88" spans="1:18" x14ac:dyDescent="0.25">
      <c r="A88" s="288"/>
      <c r="B88" s="288"/>
      <c r="C88" s="288"/>
      <c r="D88" s="288"/>
      <c r="E88" s="288"/>
      <c r="F88" s="288"/>
      <c r="G88" s="288"/>
      <c r="H88" s="288"/>
      <c r="I88" s="288"/>
      <c r="J88" s="288"/>
      <c r="K88" s="288"/>
      <c r="L88" s="288"/>
      <c r="M88" s="288"/>
      <c r="N88" s="288"/>
      <c r="O88" s="288"/>
      <c r="P88" s="288"/>
      <c r="Q88" s="288"/>
      <c r="R88" s="289"/>
    </row>
    <row r="89" spans="1:18" ht="36" customHeight="1" x14ac:dyDescent="0.25">
      <c r="A89" s="288"/>
      <c r="B89" s="288"/>
      <c r="C89" s="288"/>
      <c r="D89" s="288"/>
      <c r="E89" s="288"/>
      <c r="F89" s="288"/>
      <c r="G89" s="288"/>
      <c r="H89" s="288"/>
      <c r="I89" s="288"/>
      <c r="J89" s="288"/>
      <c r="K89" s="288"/>
      <c r="L89" s="288"/>
      <c r="M89" s="288"/>
      <c r="N89" s="288"/>
      <c r="O89" s="288"/>
      <c r="P89" s="288"/>
      <c r="Q89" s="288"/>
      <c r="R89" s="289"/>
    </row>
    <row r="90" spans="1:18" x14ac:dyDescent="0.25">
      <c r="A90" s="296" t="s">
        <v>694</v>
      </c>
      <c r="B90" s="297"/>
      <c r="C90" s="297"/>
      <c r="D90" s="297"/>
      <c r="E90" s="297"/>
      <c r="F90" s="297"/>
      <c r="G90" s="297"/>
      <c r="H90" s="297"/>
      <c r="I90" s="297"/>
      <c r="J90" s="297"/>
      <c r="K90" s="297"/>
      <c r="L90" s="297"/>
      <c r="M90" s="297"/>
      <c r="N90" s="297"/>
      <c r="O90" s="297"/>
      <c r="P90" s="297"/>
      <c r="Q90" s="297"/>
      <c r="R90" s="298"/>
    </row>
    <row r="91" spans="1:18" x14ac:dyDescent="0.25">
      <c r="A91" s="288"/>
      <c r="B91" s="288"/>
      <c r="C91" s="288"/>
      <c r="D91" s="288"/>
      <c r="E91" s="288"/>
      <c r="F91" s="288"/>
      <c r="G91" s="288"/>
      <c r="H91" s="288"/>
      <c r="I91" s="288"/>
      <c r="J91" s="288"/>
      <c r="K91" s="288"/>
      <c r="L91" s="288"/>
      <c r="M91" s="288"/>
      <c r="N91" s="288"/>
      <c r="O91" s="288"/>
      <c r="P91" s="288"/>
      <c r="Q91" s="288"/>
      <c r="R91" s="289"/>
    </row>
    <row r="92" spans="1:18" ht="29.25" customHeight="1" x14ac:dyDescent="0.25">
      <c r="A92" s="288"/>
      <c r="B92" s="288"/>
      <c r="C92" s="288"/>
      <c r="D92" s="288"/>
      <c r="E92" s="288"/>
      <c r="F92" s="288"/>
      <c r="G92" s="288"/>
      <c r="H92" s="288"/>
      <c r="I92" s="288"/>
      <c r="J92" s="288"/>
      <c r="K92" s="288"/>
      <c r="L92" s="288"/>
      <c r="M92" s="288"/>
      <c r="N92" s="288"/>
      <c r="O92" s="288"/>
      <c r="P92" s="288"/>
      <c r="Q92" s="288"/>
      <c r="R92" s="289"/>
    </row>
    <row r="93" spans="1:18" x14ac:dyDescent="0.25">
      <c r="A93" s="288"/>
      <c r="B93" s="288"/>
      <c r="C93" s="288"/>
      <c r="D93" s="288"/>
      <c r="E93" s="288"/>
      <c r="F93" s="288"/>
      <c r="G93" s="288"/>
      <c r="H93" s="288"/>
      <c r="I93" s="288"/>
      <c r="J93" s="288"/>
      <c r="K93" s="288"/>
      <c r="L93" s="288"/>
      <c r="M93" s="288"/>
      <c r="N93" s="288"/>
      <c r="O93" s="288"/>
      <c r="P93" s="288"/>
      <c r="Q93" s="288"/>
      <c r="R93" s="289"/>
    </row>
    <row r="94" spans="1:18" x14ac:dyDescent="0.25">
      <c r="A94" s="288"/>
      <c r="B94" s="288"/>
      <c r="C94" s="288"/>
      <c r="D94" s="288"/>
      <c r="E94" s="288"/>
      <c r="F94" s="288"/>
      <c r="G94" s="288"/>
      <c r="H94" s="288"/>
      <c r="I94" s="288"/>
      <c r="J94" s="288"/>
      <c r="K94" s="288"/>
      <c r="L94" s="288"/>
      <c r="M94" s="288"/>
      <c r="N94" s="288"/>
      <c r="O94" s="288"/>
      <c r="P94" s="288"/>
      <c r="Q94" s="288"/>
      <c r="R94" s="289"/>
    </row>
    <row r="95" spans="1:18" ht="48.75" customHeight="1" x14ac:dyDescent="0.25">
      <c r="A95" s="288"/>
      <c r="B95" s="288"/>
      <c r="C95" s="288"/>
      <c r="D95" s="288"/>
      <c r="E95" s="288"/>
      <c r="F95" s="288"/>
      <c r="G95" s="288"/>
      <c r="H95" s="288"/>
      <c r="I95" s="288"/>
      <c r="J95" s="288"/>
      <c r="K95" s="288"/>
      <c r="L95" s="288"/>
      <c r="M95" s="288"/>
      <c r="N95" s="288"/>
      <c r="O95" s="288"/>
      <c r="P95" s="288"/>
      <c r="Q95" s="288"/>
      <c r="R95" s="289"/>
    </row>
    <row r="96" spans="1:18" x14ac:dyDescent="0.25">
      <c r="A96" s="288"/>
      <c r="B96" s="288"/>
      <c r="C96" s="288"/>
      <c r="D96" s="288"/>
      <c r="E96" s="288"/>
      <c r="F96" s="288"/>
      <c r="G96" s="288"/>
      <c r="H96" s="288"/>
      <c r="I96" s="288"/>
      <c r="J96" s="288"/>
      <c r="K96" s="288"/>
      <c r="L96" s="288"/>
      <c r="M96" s="288"/>
      <c r="N96" s="288"/>
      <c r="O96" s="288"/>
      <c r="P96" s="288"/>
      <c r="Q96" s="288"/>
      <c r="R96" s="289"/>
    </row>
    <row r="97" spans="1:18" ht="32.25" customHeight="1" x14ac:dyDescent="0.25">
      <c r="A97" s="288"/>
      <c r="B97" s="288"/>
      <c r="C97" s="288"/>
      <c r="D97" s="288"/>
      <c r="E97" s="288"/>
      <c r="F97" s="288"/>
      <c r="G97" s="288"/>
      <c r="H97" s="288"/>
      <c r="I97" s="288"/>
      <c r="J97" s="288"/>
      <c r="K97" s="288"/>
      <c r="L97" s="288"/>
      <c r="M97" s="288"/>
      <c r="N97" s="288"/>
      <c r="O97" s="288"/>
      <c r="P97" s="288"/>
      <c r="Q97" s="288"/>
      <c r="R97" s="289"/>
    </row>
    <row r="98" spans="1:18" ht="63.75" customHeight="1" x14ac:dyDescent="0.25">
      <c r="A98" s="288"/>
      <c r="B98" s="288"/>
      <c r="C98" s="288"/>
      <c r="D98" s="288"/>
      <c r="E98" s="288"/>
      <c r="F98" s="288"/>
      <c r="G98" s="288"/>
      <c r="H98" s="288"/>
      <c r="I98" s="288"/>
      <c r="J98" s="288"/>
      <c r="K98" s="288"/>
      <c r="L98" s="288"/>
      <c r="M98" s="288"/>
      <c r="N98" s="288"/>
      <c r="O98" s="288"/>
      <c r="P98" s="288"/>
      <c r="Q98" s="288"/>
      <c r="R98" s="289"/>
    </row>
    <row r="99" spans="1:18" ht="21.75" customHeight="1" x14ac:dyDescent="0.25">
      <c r="A99" s="299" t="s">
        <v>695</v>
      </c>
      <c r="B99" s="299"/>
      <c r="C99" s="299"/>
      <c r="D99" s="299"/>
      <c r="E99" s="299"/>
      <c r="F99" s="299"/>
      <c r="G99" s="299"/>
      <c r="H99" s="299"/>
      <c r="I99" s="299"/>
      <c r="J99" s="299"/>
      <c r="K99" s="299"/>
      <c r="L99" s="299"/>
      <c r="M99" s="299"/>
      <c r="N99" s="299"/>
      <c r="O99" s="299"/>
      <c r="P99" s="299"/>
      <c r="Q99" s="299"/>
      <c r="R99" s="300"/>
    </row>
    <row r="100" spans="1:18" ht="21.75" customHeight="1" x14ac:dyDescent="0.25">
      <c r="A100" s="299"/>
      <c r="B100" s="299"/>
      <c r="C100" s="299"/>
      <c r="D100" s="299"/>
      <c r="E100" s="299"/>
      <c r="F100" s="299"/>
      <c r="G100" s="299"/>
      <c r="H100" s="299"/>
      <c r="I100" s="299"/>
      <c r="J100" s="299"/>
      <c r="K100" s="299"/>
      <c r="L100" s="299"/>
      <c r="M100" s="299"/>
      <c r="N100" s="299"/>
      <c r="O100" s="299"/>
      <c r="P100" s="299"/>
      <c r="Q100" s="299"/>
      <c r="R100" s="300"/>
    </row>
    <row r="101" spans="1:18" ht="21.75" customHeight="1" x14ac:dyDescent="0.25">
      <c r="A101" s="299"/>
      <c r="B101" s="299"/>
      <c r="C101" s="299"/>
      <c r="D101" s="299"/>
      <c r="E101" s="299"/>
      <c r="F101" s="299"/>
      <c r="G101" s="299"/>
      <c r="H101" s="299"/>
      <c r="I101" s="299"/>
      <c r="J101" s="299"/>
      <c r="K101" s="299"/>
      <c r="L101" s="299"/>
      <c r="M101" s="299"/>
      <c r="N101" s="299"/>
      <c r="O101" s="299"/>
      <c r="P101" s="299"/>
      <c r="Q101" s="299"/>
      <c r="R101" s="300"/>
    </row>
    <row r="102" spans="1:18" ht="21.75" customHeight="1" x14ac:dyDescent="0.25">
      <c r="A102" s="299"/>
      <c r="B102" s="299"/>
      <c r="C102" s="299"/>
      <c r="D102" s="299"/>
      <c r="E102" s="299"/>
      <c r="F102" s="299"/>
      <c r="G102" s="299"/>
      <c r="H102" s="299"/>
      <c r="I102" s="299"/>
      <c r="J102" s="299"/>
      <c r="K102" s="299"/>
      <c r="L102" s="299"/>
      <c r="M102" s="299"/>
      <c r="N102" s="299"/>
      <c r="O102" s="299"/>
      <c r="P102" s="299"/>
      <c r="Q102" s="299"/>
      <c r="R102" s="300"/>
    </row>
    <row r="103" spans="1:18" ht="21.75" customHeight="1" x14ac:dyDescent="0.25">
      <c r="A103" s="299"/>
      <c r="B103" s="299"/>
      <c r="C103" s="299"/>
      <c r="D103" s="299"/>
      <c r="E103" s="299"/>
      <c r="F103" s="299"/>
      <c r="G103" s="299"/>
      <c r="H103" s="299"/>
      <c r="I103" s="299"/>
      <c r="J103" s="299"/>
      <c r="K103" s="299"/>
      <c r="L103" s="299"/>
      <c r="M103" s="299"/>
      <c r="N103" s="299"/>
      <c r="O103" s="299"/>
      <c r="P103" s="299"/>
      <c r="Q103" s="299"/>
      <c r="R103" s="300"/>
    </row>
    <row r="104" spans="1:18" ht="21.75" customHeight="1" x14ac:dyDescent="0.25">
      <c r="A104" s="299"/>
      <c r="B104" s="299"/>
      <c r="C104" s="299"/>
      <c r="D104" s="299"/>
      <c r="E104" s="299"/>
      <c r="F104" s="299"/>
      <c r="G104" s="299"/>
      <c r="H104" s="299"/>
      <c r="I104" s="299"/>
      <c r="J104" s="299"/>
      <c r="K104" s="299"/>
      <c r="L104" s="299"/>
      <c r="M104" s="299"/>
      <c r="N104" s="299"/>
      <c r="O104" s="299"/>
      <c r="P104" s="299"/>
      <c r="Q104" s="299"/>
      <c r="R104" s="300"/>
    </row>
    <row r="105" spans="1:18" ht="21.75" customHeight="1" x14ac:dyDescent="0.25">
      <c r="A105" s="299"/>
      <c r="B105" s="299"/>
      <c r="C105" s="299"/>
      <c r="D105" s="299"/>
      <c r="E105" s="299"/>
      <c r="F105" s="299"/>
      <c r="G105" s="299"/>
      <c r="H105" s="299"/>
      <c r="I105" s="299"/>
      <c r="J105" s="299"/>
      <c r="K105" s="299"/>
      <c r="L105" s="299"/>
      <c r="M105" s="299"/>
      <c r="N105" s="299"/>
      <c r="O105" s="299"/>
      <c r="P105" s="299"/>
      <c r="Q105" s="299"/>
      <c r="R105" s="300"/>
    </row>
    <row r="106" spans="1:18" ht="21.75" customHeight="1" x14ac:dyDescent="0.25">
      <c r="A106" s="299"/>
      <c r="B106" s="299"/>
      <c r="C106" s="299"/>
      <c r="D106" s="299"/>
      <c r="E106" s="299"/>
      <c r="F106" s="299"/>
      <c r="G106" s="299"/>
      <c r="H106" s="299"/>
      <c r="I106" s="299"/>
      <c r="J106" s="299"/>
      <c r="K106" s="299"/>
      <c r="L106" s="299"/>
      <c r="M106" s="299"/>
      <c r="N106" s="299"/>
      <c r="O106" s="299"/>
      <c r="P106" s="299"/>
      <c r="Q106" s="299"/>
      <c r="R106" s="300"/>
    </row>
    <row r="107" spans="1:18" ht="21.75" customHeight="1" x14ac:dyDescent="0.25">
      <c r="A107" s="299"/>
      <c r="B107" s="299"/>
      <c r="C107" s="299"/>
      <c r="D107" s="299"/>
      <c r="E107" s="299"/>
      <c r="F107" s="299"/>
      <c r="G107" s="299"/>
      <c r="H107" s="299"/>
      <c r="I107" s="299"/>
      <c r="J107" s="299"/>
      <c r="K107" s="299"/>
      <c r="L107" s="299"/>
      <c r="M107" s="299"/>
      <c r="N107" s="299"/>
      <c r="O107" s="299"/>
      <c r="P107" s="299"/>
      <c r="Q107" s="299"/>
      <c r="R107" s="300"/>
    </row>
    <row r="108" spans="1:18" ht="21.75" customHeight="1" x14ac:dyDescent="0.25">
      <c r="A108" s="299"/>
      <c r="B108" s="299"/>
      <c r="C108" s="299"/>
      <c r="D108" s="299"/>
      <c r="E108" s="299"/>
      <c r="F108" s="299"/>
      <c r="G108" s="299"/>
      <c r="H108" s="299"/>
      <c r="I108" s="299"/>
      <c r="J108" s="299"/>
      <c r="K108" s="299"/>
      <c r="L108" s="299"/>
      <c r="M108" s="299"/>
      <c r="N108" s="299"/>
      <c r="O108" s="299"/>
      <c r="P108" s="299"/>
      <c r="Q108" s="299"/>
      <c r="R108" s="300"/>
    </row>
    <row r="109" spans="1:18" ht="21.75" customHeight="1" x14ac:dyDescent="0.25">
      <c r="A109" s="299"/>
      <c r="B109" s="299"/>
      <c r="C109" s="299"/>
      <c r="D109" s="299"/>
      <c r="E109" s="299"/>
      <c r="F109" s="299"/>
      <c r="G109" s="299"/>
      <c r="H109" s="299"/>
      <c r="I109" s="299"/>
      <c r="J109" s="299"/>
      <c r="K109" s="299"/>
      <c r="L109" s="299"/>
      <c r="M109" s="299"/>
      <c r="N109" s="299"/>
      <c r="O109" s="299"/>
      <c r="P109" s="299"/>
      <c r="Q109" s="299"/>
      <c r="R109" s="300"/>
    </row>
    <row r="110" spans="1:18" ht="21.75" customHeight="1" x14ac:dyDescent="0.25">
      <c r="A110" s="299"/>
      <c r="B110" s="299"/>
      <c r="C110" s="299"/>
      <c r="D110" s="299"/>
      <c r="E110" s="299"/>
      <c r="F110" s="299"/>
      <c r="G110" s="299"/>
      <c r="H110" s="299"/>
      <c r="I110" s="299"/>
      <c r="J110" s="299"/>
      <c r="K110" s="299"/>
      <c r="L110" s="299"/>
      <c r="M110" s="299"/>
      <c r="N110" s="299"/>
      <c r="O110" s="299"/>
      <c r="P110" s="299"/>
      <c r="Q110" s="299"/>
      <c r="R110" s="300"/>
    </row>
    <row r="111" spans="1:18" ht="21.75" customHeight="1" x14ac:dyDescent="0.25">
      <c r="A111" s="299"/>
      <c r="B111" s="299"/>
      <c r="C111" s="299"/>
      <c r="D111" s="299"/>
      <c r="E111" s="299"/>
      <c r="F111" s="299"/>
      <c r="G111" s="299"/>
      <c r="H111" s="299"/>
      <c r="I111" s="299"/>
      <c r="J111" s="299"/>
      <c r="K111" s="299"/>
      <c r="L111" s="299"/>
      <c r="M111" s="299"/>
      <c r="N111" s="299"/>
      <c r="O111" s="299"/>
      <c r="P111" s="299"/>
      <c r="Q111" s="299"/>
      <c r="R111" s="300"/>
    </row>
    <row r="112" spans="1:18" ht="21.75" customHeight="1" x14ac:dyDescent="0.25">
      <c r="A112" s="299"/>
      <c r="B112" s="299"/>
      <c r="C112" s="299"/>
      <c r="D112" s="299"/>
      <c r="E112" s="299"/>
      <c r="F112" s="299"/>
      <c r="G112" s="299"/>
      <c r="H112" s="299"/>
      <c r="I112" s="299"/>
      <c r="J112" s="299"/>
      <c r="K112" s="299"/>
      <c r="L112" s="299"/>
      <c r="M112" s="299"/>
      <c r="N112" s="299"/>
      <c r="O112" s="299"/>
      <c r="P112" s="299"/>
      <c r="Q112" s="299"/>
      <c r="R112" s="300"/>
    </row>
    <row r="113" spans="1:18" ht="21.75" customHeight="1" x14ac:dyDescent="0.25">
      <c r="A113" s="299"/>
      <c r="B113" s="299"/>
      <c r="C113" s="299"/>
      <c r="D113" s="299"/>
      <c r="E113" s="299"/>
      <c r="F113" s="299"/>
      <c r="G113" s="299"/>
      <c r="H113" s="299"/>
      <c r="I113" s="299"/>
      <c r="J113" s="299"/>
      <c r="K113" s="299"/>
      <c r="L113" s="299"/>
      <c r="M113" s="299"/>
      <c r="N113" s="299"/>
      <c r="O113" s="299"/>
      <c r="P113" s="299"/>
      <c r="Q113" s="299"/>
      <c r="R113" s="300"/>
    </row>
    <row r="114" spans="1:18" ht="21.75" customHeight="1" x14ac:dyDescent="0.25">
      <c r="A114" s="299"/>
      <c r="B114" s="299"/>
      <c r="C114" s="299"/>
      <c r="D114" s="299"/>
      <c r="E114" s="299"/>
      <c r="F114" s="299"/>
      <c r="G114" s="299"/>
      <c r="H114" s="299"/>
      <c r="I114" s="299"/>
      <c r="J114" s="299"/>
      <c r="K114" s="299"/>
      <c r="L114" s="299"/>
      <c r="M114" s="299"/>
      <c r="N114" s="299"/>
      <c r="O114" s="299"/>
      <c r="P114" s="299"/>
      <c r="Q114" s="299"/>
      <c r="R114" s="300"/>
    </row>
    <row r="115" spans="1:18" ht="21.75" customHeight="1" x14ac:dyDescent="0.25">
      <c r="A115" s="299"/>
      <c r="B115" s="299"/>
      <c r="C115" s="299"/>
      <c r="D115" s="299"/>
      <c r="E115" s="299"/>
      <c r="F115" s="299"/>
      <c r="G115" s="299"/>
      <c r="H115" s="299"/>
      <c r="I115" s="299"/>
      <c r="J115" s="299"/>
      <c r="K115" s="299"/>
      <c r="L115" s="299"/>
      <c r="M115" s="299"/>
      <c r="N115" s="299"/>
      <c r="O115" s="299"/>
      <c r="P115" s="299"/>
      <c r="Q115" s="299"/>
      <c r="R115" s="300"/>
    </row>
    <row r="116" spans="1:18" ht="21.75" customHeight="1" x14ac:dyDescent="0.25">
      <c r="A116" s="299"/>
      <c r="B116" s="299"/>
      <c r="C116" s="299"/>
      <c r="D116" s="299"/>
      <c r="E116" s="299"/>
      <c r="F116" s="299"/>
      <c r="G116" s="299"/>
      <c r="H116" s="299"/>
      <c r="I116" s="299"/>
      <c r="J116" s="299"/>
      <c r="K116" s="299"/>
      <c r="L116" s="299"/>
      <c r="M116" s="299"/>
      <c r="N116" s="299"/>
      <c r="O116" s="299"/>
      <c r="P116" s="299"/>
      <c r="Q116" s="299"/>
      <c r="R116" s="300"/>
    </row>
    <row r="117" spans="1:18" ht="21.75" customHeight="1" x14ac:dyDescent="0.25">
      <c r="A117" s="299"/>
      <c r="B117" s="299"/>
      <c r="C117" s="299"/>
      <c r="D117" s="299"/>
      <c r="E117" s="299"/>
      <c r="F117" s="299"/>
      <c r="G117" s="299"/>
      <c r="H117" s="299"/>
      <c r="I117" s="299"/>
      <c r="J117" s="299"/>
      <c r="K117" s="299"/>
      <c r="L117" s="299"/>
      <c r="M117" s="299"/>
      <c r="N117" s="299"/>
      <c r="O117" s="299"/>
      <c r="P117" s="299"/>
      <c r="Q117" s="299"/>
      <c r="R117" s="300"/>
    </row>
    <row r="118" spans="1:18" ht="21.75" customHeight="1" x14ac:dyDescent="0.25">
      <c r="A118" s="299"/>
      <c r="B118" s="299"/>
      <c r="C118" s="299"/>
      <c r="D118" s="299"/>
      <c r="E118" s="299"/>
      <c r="F118" s="299"/>
      <c r="G118" s="299"/>
      <c r="H118" s="299"/>
      <c r="I118" s="299"/>
      <c r="J118" s="299"/>
      <c r="K118" s="299"/>
      <c r="L118" s="299"/>
      <c r="M118" s="299"/>
      <c r="N118" s="299"/>
      <c r="O118" s="299"/>
      <c r="P118" s="299"/>
      <c r="Q118" s="299"/>
      <c r="R118" s="300"/>
    </row>
    <row r="119" spans="1:18" ht="21.75" customHeight="1" x14ac:dyDescent="0.25">
      <c r="A119" s="299"/>
      <c r="B119" s="299"/>
      <c r="C119" s="299"/>
      <c r="D119" s="299"/>
      <c r="E119" s="299"/>
      <c r="F119" s="299"/>
      <c r="G119" s="299"/>
      <c r="H119" s="299"/>
      <c r="I119" s="299"/>
      <c r="J119" s="299"/>
      <c r="K119" s="299"/>
      <c r="L119" s="299"/>
      <c r="M119" s="299"/>
      <c r="N119" s="299"/>
      <c r="O119" s="299"/>
      <c r="P119" s="299"/>
      <c r="Q119" s="299"/>
      <c r="R119" s="300"/>
    </row>
    <row r="120" spans="1:18" ht="21.75" customHeight="1" x14ac:dyDescent="0.25">
      <c r="A120" s="299"/>
      <c r="B120" s="299"/>
      <c r="C120" s="299"/>
      <c r="D120" s="299"/>
      <c r="E120" s="299"/>
      <c r="F120" s="299"/>
      <c r="G120" s="299"/>
      <c r="H120" s="299"/>
      <c r="I120" s="299"/>
      <c r="J120" s="299"/>
      <c r="K120" s="299"/>
      <c r="L120" s="299"/>
      <c r="M120" s="299"/>
      <c r="N120" s="299"/>
      <c r="O120" s="299"/>
      <c r="P120" s="299"/>
      <c r="Q120" s="299"/>
      <c r="R120" s="300"/>
    </row>
    <row r="121" spans="1:18" ht="21.75" customHeight="1" x14ac:dyDescent="0.25">
      <c r="A121" s="299"/>
      <c r="B121" s="299"/>
      <c r="C121" s="299"/>
      <c r="D121" s="299"/>
      <c r="E121" s="299"/>
      <c r="F121" s="299"/>
      <c r="G121" s="299"/>
      <c r="H121" s="299"/>
      <c r="I121" s="299"/>
      <c r="J121" s="299"/>
      <c r="K121" s="299"/>
      <c r="L121" s="299"/>
      <c r="M121" s="299"/>
      <c r="N121" s="299"/>
      <c r="O121" s="299"/>
      <c r="P121" s="299"/>
      <c r="Q121" s="299"/>
      <c r="R121" s="300"/>
    </row>
    <row r="122" spans="1:18" ht="21.75" customHeight="1" x14ac:dyDescent="0.25">
      <c r="A122" s="299"/>
      <c r="B122" s="299"/>
      <c r="C122" s="299"/>
      <c r="D122" s="299"/>
      <c r="E122" s="299"/>
      <c r="F122" s="299"/>
      <c r="G122" s="299"/>
      <c r="H122" s="299"/>
      <c r="I122" s="299"/>
      <c r="J122" s="299"/>
      <c r="K122" s="299"/>
      <c r="L122" s="299"/>
      <c r="M122" s="299"/>
      <c r="N122" s="299"/>
      <c r="O122" s="299"/>
      <c r="P122" s="299"/>
      <c r="Q122" s="299"/>
      <c r="R122" s="300"/>
    </row>
    <row r="123" spans="1:18" ht="21.75" customHeight="1" x14ac:dyDescent="0.25">
      <c r="A123" s="299"/>
      <c r="B123" s="299"/>
      <c r="C123" s="299"/>
      <c r="D123" s="299"/>
      <c r="E123" s="299"/>
      <c r="F123" s="299"/>
      <c r="G123" s="299"/>
      <c r="H123" s="299"/>
      <c r="I123" s="299"/>
      <c r="J123" s="299"/>
      <c r="K123" s="299"/>
      <c r="L123" s="299"/>
      <c r="M123" s="299"/>
      <c r="N123" s="299"/>
      <c r="O123" s="299"/>
      <c r="P123" s="299"/>
      <c r="Q123" s="299"/>
      <c r="R123" s="300"/>
    </row>
    <row r="124" spans="1:18" ht="21.75" customHeight="1" x14ac:dyDescent="0.25">
      <c r="A124" s="299"/>
      <c r="B124" s="299"/>
      <c r="C124" s="299"/>
      <c r="D124" s="299"/>
      <c r="E124" s="299"/>
      <c r="F124" s="299"/>
      <c r="G124" s="299"/>
      <c r="H124" s="299"/>
      <c r="I124" s="299"/>
      <c r="J124" s="299"/>
      <c r="K124" s="299"/>
      <c r="L124" s="299"/>
      <c r="M124" s="299"/>
      <c r="N124" s="299"/>
      <c r="O124" s="299"/>
      <c r="P124" s="299"/>
      <c r="Q124" s="299"/>
      <c r="R124" s="300"/>
    </row>
    <row r="125" spans="1:18" ht="12" customHeight="1" x14ac:dyDescent="0.25">
      <c r="A125" s="299"/>
      <c r="B125" s="299"/>
      <c r="C125" s="299"/>
      <c r="D125" s="299"/>
      <c r="E125" s="299"/>
      <c r="F125" s="299"/>
      <c r="G125" s="299"/>
      <c r="H125" s="299"/>
      <c r="I125" s="299"/>
      <c r="J125" s="299"/>
      <c r="K125" s="299"/>
      <c r="L125" s="299"/>
      <c r="M125" s="299"/>
      <c r="N125" s="299"/>
      <c r="O125" s="299"/>
      <c r="P125" s="299"/>
      <c r="Q125" s="299"/>
      <c r="R125" s="300"/>
    </row>
    <row r="126" spans="1:18" ht="11.25" customHeight="1" x14ac:dyDescent="0.25">
      <c r="A126" s="299" t="s">
        <v>696</v>
      </c>
      <c r="B126" s="293"/>
      <c r="C126" s="293"/>
      <c r="D126" s="293"/>
      <c r="E126" s="293"/>
      <c r="F126" s="293"/>
      <c r="G126" s="293"/>
      <c r="H126" s="293"/>
      <c r="I126" s="293"/>
      <c r="J126" s="293"/>
      <c r="K126" s="293"/>
      <c r="L126" s="293"/>
      <c r="M126" s="293"/>
      <c r="N126" s="293"/>
      <c r="O126" s="293"/>
      <c r="P126" s="293"/>
      <c r="Q126" s="293"/>
      <c r="R126" s="301"/>
    </row>
    <row r="127" spans="1:18" ht="24" hidden="1" customHeight="1" x14ac:dyDescent="0.25">
      <c r="A127" s="293"/>
      <c r="B127" s="293"/>
      <c r="C127" s="293"/>
      <c r="D127" s="293"/>
      <c r="E127" s="293"/>
      <c r="F127" s="293"/>
      <c r="G127" s="293"/>
      <c r="H127" s="293"/>
      <c r="I127" s="293"/>
      <c r="J127" s="293"/>
      <c r="K127" s="293"/>
      <c r="L127" s="293"/>
      <c r="M127" s="293"/>
      <c r="N127" s="293"/>
      <c r="O127" s="293"/>
      <c r="P127" s="293"/>
      <c r="Q127" s="293"/>
      <c r="R127" s="301"/>
    </row>
    <row r="128" spans="1:18" ht="33.75" customHeight="1" x14ac:dyDescent="0.25">
      <c r="A128" s="293"/>
      <c r="B128" s="293"/>
      <c r="C128" s="293"/>
      <c r="D128" s="293"/>
      <c r="E128" s="293"/>
      <c r="F128" s="293"/>
      <c r="G128" s="293"/>
      <c r="H128" s="293"/>
      <c r="I128" s="293"/>
      <c r="J128" s="293"/>
      <c r="K128" s="293"/>
      <c r="L128" s="293"/>
      <c r="M128" s="293"/>
      <c r="N128" s="293"/>
      <c r="O128" s="293"/>
      <c r="P128" s="293"/>
      <c r="Q128" s="293"/>
      <c r="R128" s="301"/>
    </row>
    <row r="129" spans="1:18" ht="33.75" customHeight="1" x14ac:dyDescent="0.25">
      <c r="A129" s="293"/>
      <c r="B129" s="293"/>
      <c r="C129" s="293"/>
      <c r="D129" s="293"/>
      <c r="E129" s="293"/>
      <c r="F129" s="293"/>
      <c r="G129" s="293"/>
      <c r="H129" s="293"/>
      <c r="I129" s="293"/>
      <c r="J129" s="293"/>
      <c r="K129" s="293"/>
      <c r="L129" s="293"/>
      <c r="M129" s="293"/>
      <c r="N129" s="293"/>
      <c r="O129" s="293"/>
      <c r="P129" s="293"/>
      <c r="Q129" s="293"/>
      <c r="R129" s="301"/>
    </row>
    <row r="130" spans="1:18" ht="33.75" customHeight="1" x14ac:dyDescent="0.25">
      <c r="A130" s="293"/>
      <c r="B130" s="293"/>
      <c r="C130" s="293"/>
      <c r="D130" s="293"/>
      <c r="E130" s="293"/>
      <c r="F130" s="293"/>
      <c r="G130" s="293"/>
      <c r="H130" s="293"/>
      <c r="I130" s="293"/>
      <c r="J130" s="293"/>
      <c r="K130" s="293"/>
      <c r="L130" s="293"/>
      <c r="M130" s="293"/>
      <c r="N130" s="293"/>
      <c r="O130" s="293"/>
      <c r="P130" s="293"/>
      <c r="Q130" s="293"/>
      <c r="R130" s="301"/>
    </row>
    <row r="131" spans="1:18" ht="33.75" customHeight="1" x14ac:dyDescent="0.25">
      <c r="A131" s="293"/>
      <c r="B131" s="293"/>
      <c r="C131" s="293"/>
      <c r="D131" s="293"/>
      <c r="E131" s="293"/>
      <c r="F131" s="293"/>
      <c r="G131" s="293"/>
      <c r="H131" s="293"/>
      <c r="I131" s="293"/>
      <c r="J131" s="293"/>
      <c r="K131" s="293"/>
      <c r="L131" s="293"/>
      <c r="M131" s="293"/>
      <c r="N131" s="293"/>
      <c r="O131" s="293"/>
      <c r="P131" s="293"/>
      <c r="Q131" s="293"/>
      <c r="R131" s="301"/>
    </row>
    <row r="132" spans="1:18" ht="33.75" customHeight="1" x14ac:dyDescent="0.25">
      <c r="A132" s="293"/>
      <c r="B132" s="293"/>
      <c r="C132" s="293"/>
      <c r="D132" s="293"/>
      <c r="E132" s="293"/>
      <c r="F132" s="293"/>
      <c r="G132" s="293"/>
      <c r="H132" s="293"/>
      <c r="I132" s="293"/>
      <c r="J132" s="293"/>
      <c r="K132" s="293"/>
      <c r="L132" s="293"/>
      <c r="M132" s="293"/>
      <c r="N132" s="293"/>
      <c r="O132" s="293"/>
      <c r="P132" s="293"/>
      <c r="Q132" s="293"/>
      <c r="R132" s="301"/>
    </row>
    <row r="133" spans="1:18" ht="33.75" customHeight="1" x14ac:dyDescent="0.25">
      <c r="A133" s="293"/>
      <c r="B133" s="293"/>
      <c r="C133" s="293"/>
      <c r="D133" s="293"/>
      <c r="E133" s="293"/>
      <c r="F133" s="293"/>
      <c r="G133" s="293"/>
      <c r="H133" s="293"/>
      <c r="I133" s="293"/>
      <c r="J133" s="293"/>
      <c r="K133" s="293"/>
      <c r="L133" s="293"/>
      <c r="M133" s="293"/>
      <c r="N133" s="293"/>
      <c r="O133" s="293"/>
      <c r="P133" s="293"/>
      <c r="Q133" s="293"/>
      <c r="R133" s="301"/>
    </row>
    <row r="134" spans="1:18" ht="33.75" customHeight="1" x14ac:dyDescent="0.25">
      <c r="A134" s="293"/>
      <c r="B134" s="293"/>
      <c r="C134" s="293"/>
      <c r="D134" s="293"/>
      <c r="E134" s="293"/>
      <c r="F134" s="293"/>
      <c r="G134" s="293"/>
      <c r="H134" s="293"/>
      <c r="I134" s="293"/>
      <c r="J134" s="293"/>
      <c r="K134" s="293"/>
      <c r="L134" s="293"/>
      <c r="M134" s="293"/>
      <c r="N134" s="293"/>
      <c r="O134" s="293"/>
      <c r="P134" s="293"/>
      <c r="Q134" s="293"/>
      <c r="R134" s="301"/>
    </row>
    <row r="135" spans="1:18" ht="33.75" customHeight="1" x14ac:dyDescent="0.25">
      <c r="A135" s="293"/>
      <c r="B135" s="293"/>
      <c r="C135" s="293"/>
      <c r="D135" s="293"/>
      <c r="E135" s="293"/>
      <c r="F135" s="293"/>
      <c r="G135" s="293"/>
      <c r="H135" s="293"/>
      <c r="I135" s="293"/>
      <c r="J135" s="293"/>
      <c r="K135" s="293"/>
      <c r="L135" s="293"/>
      <c r="M135" s="293"/>
      <c r="N135" s="293"/>
      <c r="O135" s="293"/>
      <c r="P135" s="293"/>
      <c r="Q135" s="293"/>
      <c r="R135" s="301"/>
    </row>
    <row r="136" spans="1:18" ht="24" customHeight="1" x14ac:dyDescent="0.25">
      <c r="A136" s="293"/>
      <c r="B136" s="293"/>
      <c r="C136" s="293"/>
      <c r="D136" s="293"/>
      <c r="E136" s="293"/>
      <c r="F136" s="293"/>
      <c r="G136" s="293"/>
      <c r="H136" s="293"/>
      <c r="I136" s="293"/>
      <c r="J136" s="293"/>
      <c r="K136" s="293"/>
      <c r="L136" s="293"/>
      <c r="M136" s="293"/>
      <c r="N136" s="293"/>
      <c r="O136" s="293"/>
      <c r="P136" s="293"/>
      <c r="Q136" s="293"/>
      <c r="R136" s="301"/>
    </row>
    <row r="137" spans="1:18" ht="13.5" hidden="1" customHeight="1" x14ac:dyDescent="0.25">
      <c r="A137" s="293"/>
      <c r="B137" s="293"/>
      <c r="C137" s="293"/>
      <c r="D137" s="293"/>
      <c r="E137" s="293"/>
      <c r="F137" s="293"/>
      <c r="G137" s="293"/>
      <c r="H137" s="293"/>
      <c r="I137" s="293"/>
      <c r="J137" s="293"/>
      <c r="K137" s="293"/>
      <c r="L137" s="293"/>
      <c r="M137" s="293"/>
      <c r="N137" s="293"/>
      <c r="O137" s="293"/>
      <c r="P137" s="293"/>
      <c r="Q137" s="293"/>
      <c r="R137" s="301"/>
    </row>
    <row r="138" spans="1:18" ht="2.25" customHeight="1" x14ac:dyDescent="0.25">
      <c r="A138" s="293"/>
      <c r="B138" s="293"/>
      <c r="C138" s="293"/>
      <c r="D138" s="293"/>
      <c r="E138" s="293"/>
      <c r="F138" s="293"/>
      <c r="G138" s="293"/>
      <c r="H138" s="293"/>
      <c r="I138" s="293"/>
      <c r="J138" s="293"/>
      <c r="K138" s="293"/>
      <c r="L138" s="293"/>
      <c r="M138" s="293"/>
      <c r="N138" s="293"/>
      <c r="O138" s="293"/>
      <c r="P138" s="293"/>
      <c r="Q138" s="293"/>
      <c r="R138" s="301"/>
    </row>
    <row r="139" spans="1:18" ht="33.75" hidden="1" customHeight="1" x14ac:dyDescent="0.25">
      <c r="A139" s="293"/>
      <c r="B139" s="293"/>
      <c r="C139" s="293"/>
      <c r="D139" s="293"/>
      <c r="E139" s="293"/>
      <c r="F139" s="293"/>
      <c r="G139" s="293"/>
      <c r="H139" s="293"/>
      <c r="I139" s="293"/>
      <c r="J139" s="293"/>
      <c r="K139" s="293"/>
      <c r="L139" s="293"/>
      <c r="M139" s="293"/>
      <c r="N139" s="293"/>
      <c r="O139" s="293"/>
      <c r="P139" s="293"/>
      <c r="Q139" s="293"/>
      <c r="R139" s="301"/>
    </row>
    <row r="140" spans="1:18" ht="26.25" customHeight="1" x14ac:dyDescent="0.25">
      <c r="A140" s="192"/>
      <c r="B140" s="193"/>
      <c r="C140" s="193"/>
      <c r="D140" s="193"/>
      <c r="E140" s="193"/>
      <c r="F140" s="193"/>
      <c r="G140" s="193"/>
      <c r="H140" s="193"/>
      <c r="I140" s="193"/>
      <c r="J140" s="193"/>
      <c r="K140" s="193"/>
      <c r="L140" s="193"/>
      <c r="M140" s="193"/>
      <c r="N140" s="193"/>
      <c r="O140" s="193"/>
      <c r="P140" s="193"/>
      <c r="Q140" s="193"/>
      <c r="R140" s="194"/>
    </row>
    <row r="141" spans="1:18" ht="21.75" customHeight="1" x14ac:dyDescent="0.25">
      <c r="A141" s="193"/>
      <c r="B141" s="193"/>
      <c r="C141" s="193"/>
      <c r="D141" s="193"/>
      <c r="E141" s="193"/>
      <c r="F141" s="193"/>
      <c r="G141" s="193"/>
      <c r="H141" s="193"/>
      <c r="I141" s="193"/>
      <c r="J141" s="193"/>
      <c r="K141" s="193"/>
      <c r="L141" s="193"/>
      <c r="M141" s="193"/>
      <c r="N141" s="193"/>
      <c r="O141" s="193"/>
      <c r="P141" s="193"/>
      <c r="Q141" s="193"/>
      <c r="R141" s="194"/>
    </row>
    <row r="142" spans="1:18" ht="24.75" customHeight="1" x14ac:dyDescent="0.25">
      <c r="A142" s="193"/>
      <c r="B142" s="193"/>
      <c r="C142" s="193"/>
      <c r="D142" s="193"/>
      <c r="E142" s="193"/>
      <c r="F142" s="193"/>
      <c r="G142" s="193"/>
      <c r="H142" s="193"/>
      <c r="I142" s="193"/>
      <c r="J142" s="193"/>
      <c r="K142" s="193"/>
      <c r="L142" s="193"/>
      <c r="M142" s="193"/>
      <c r="N142" s="193"/>
      <c r="O142" s="193"/>
      <c r="P142" s="193"/>
      <c r="Q142" s="193"/>
      <c r="R142" s="194"/>
    </row>
    <row r="143" spans="1:18" ht="26.25" customHeight="1" x14ac:dyDescent="0.25">
      <c r="A143" s="193"/>
      <c r="B143" s="193"/>
      <c r="C143" s="193"/>
      <c r="D143" s="193"/>
      <c r="E143" s="193"/>
      <c r="F143" s="193"/>
      <c r="G143" s="193"/>
      <c r="H143" s="193"/>
      <c r="I143" s="193"/>
      <c r="J143" s="193"/>
      <c r="K143" s="193"/>
      <c r="L143" s="193"/>
      <c r="M143" s="193"/>
      <c r="N143" s="193"/>
      <c r="O143" s="193"/>
      <c r="P143" s="193"/>
      <c r="Q143" s="193"/>
      <c r="R143" s="194"/>
    </row>
    <row r="144" spans="1:18" ht="30" customHeight="1" x14ac:dyDescent="0.25">
      <c r="A144" s="193"/>
      <c r="B144" s="193"/>
      <c r="C144" s="193"/>
      <c r="D144" s="193"/>
      <c r="E144" s="193"/>
      <c r="F144" s="193"/>
      <c r="G144" s="193"/>
      <c r="H144" s="193"/>
      <c r="I144" s="193"/>
      <c r="J144" s="193"/>
      <c r="K144" s="193"/>
      <c r="L144" s="193"/>
      <c r="M144" s="193"/>
      <c r="N144" s="193"/>
      <c r="O144" s="193"/>
      <c r="P144" s="193"/>
      <c r="Q144" s="193"/>
      <c r="R144" s="194"/>
    </row>
    <row r="145" spans="1:18" ht="36.75" customHeight="1" x14ac:dyDescent="0.25">
      <c r="A145" s="193"/>
      <c r="B145" s="193"/>
      <c r="C145" s="193"/>
      <c r="D145" s="193"/>
      <c r="E145" s="193"/>
      <c r="F145" s="193"/>
      <c r="G145" s="193"/>
      <c r="H145" s="193"/>
      <c r="I145" s="193"/>
      <c r="J145" s="193"/>
      <c r="K145" s="193"/>
      <c r="L145" s="193"/>
      <c r="M145" s="193"/>
      <c r="N145" s="193"/>
      <c r="O145" s="193"/>
      <c r="P145" s="193"/>
      <c r="Q145" s="193"/>
      <c r="R145" s="194"/>
    </row>
    <row r="146" spans="1:18" ht="18" customHeight="1" x14ac:dyDescent="0.25">
      <c r="A146" s="193"/>
      <c r="B146" s="193"/>
      <c r="C146" s="193"/>
      <c r="D146" s="193"/>
      <c r="E146" s="193"/>
      <c r="F146" s="193"/>
      <c r="G146" s="193"/>
      <c r="H146" s="193"/>
      <c r="I146" s="193"/>
      <c r="J146" s="193"/>
      <c r="K146" s="193"/>
      <c r="L146" s="193"/>
      <c r="M146" s="193"/>
      <c r="N146" s="193"/>
      <c r="O146" s="193"/>
      <c r="P146" s="193"/>
      <c r="Q146" s="193"/>
      <c r="R146" s="194"/>
    </row>
    <row r="147" spans="1:18" ht="28.5" customHeight="1" x14ac:dyDescent="0.25">
      <c r="A147" s="192"/>
      <c r="B147" s="193"/>
      <c r="C147" s="193"/>
      <c r="D147" s="193"/>
      <c r="E147" s="193"/>
      <c r="F147" s="193"/>
      <c r="G147" s="193"/>
      <c r="H147" s="193"/>
      <c r="I147" s="193"/>
      <c r="J147" s="193"/>
      <c r="K147" s="193"/>
      <c r="L147" s="193"/>
      <c r="M147" s="193"/>
      <c r="N147" s="193"/>
      <c r="O147" s="193"/>
      <c r="P147" s="193"/>
      <c r="Q147" s="193"/>
      <c r="R147" s="194"/>
    </row>
    <row r="148" spans="1:18" ht="30" customHeight="1" x14ac:dyDescent="0.25">
      <c r="A148" s="193"/>
      <c r="B148" s="193"/>
      <c r="C148" s="193"/>
      <c r="D148" s="193"/>
      <c r="E148" s="193"/>
      <c r="F148" s="193"/>
      <c r="G148" s="193"/>
      <c r="H148" s="193"/>
      <c r="I148" s="193"/>
      <c r="J148" s="193"/>
      <c r="K148" s="193"/>
      <c r="L148" s="193"/>
      <c r="M148" s="193"/>
      <c r="N148" s="193"/>
      <c r="O148" s="193"/>
      <c r="P148" s="193"/>
      <c r="Q148" s="193"/>
      <c r="R148" s="194"/>
    </row>
    <row r="149" spans="1:18" x14ac:dyDescent="0.25">
      <c r="A149" s="193"/>
      <c r="B149" s="193"/>
      <c r="C149" s="193"/>
      <c r="D149" s="193"/>
      <c r="E149" s="193"/>
      <c r="F149" s="193"/>
      <c r="G149" s="193"/>
      <c r="H149" s="193"/>
      <c r="I149" s="193"/>
      <c r="J149" s="193"/>
      <c r="K149" s="193"/>
      <c r="L149" s="193"/>
      <c r="M149" s="193"/>
      <c r="N149" s="193"/>
      <c r="O149" s="193"/>
      <c r="P149" s="193"/>
      <c r="Q149" s="193"/>
      <c r="R149" s="194"/>
    </row>
    <row r="150" spans="1:18" x14ac:dyDescent="0.25">
      <c r="A150" s="193"/>
      <c r="B150" s="193"/>
      <c r="C150" s="193"/>
      <c r="D150" s="193"/>
      <c r="E150" s="193"/>
      <c r="F150" s="193"/>
      <c r="G150" s="193"/>
      <c r="H150" s="193"/>
      <c r="I150" s="193"/>
      <c r="J150" s="193"/>
      <c r="K150" s="193"/>
      <c r="L150" s="193"/>
      <c r="M150" s="193"/>
      <c r="N150" s="193"/>
      <c r="O150" s="193"/>
      <c r="P150" s="193"/>
      <c r="Q150" s="193"/>
      <c r="R150" s="194"/>
    </row>
    <row r="151" spans="1:18" ht="26.25" customHeight="1" x14ac:dyDescent="0.25">
      <c r="A151" s="193"/>
      <c r="B151" s="193"/>
      <c r="C151" s="193"/>
      <c r="D151" s="193"/>
      <c r="E151" s="193"/>
      <c r="F151" s="193"/>
      <c r="G151" s="193"/>
      <c r="H151" s="193"/>
      <c r="I151" s="193"/>
      <c r="J151" s="193"/>
      <c r="K151" s="193"/>
      <c r="L151" s="193"/>
      <c r="M151" s="193"/>
      <c r="N151" s="193"/>
      <c r="O151" s="193"/>
      <c r="P151" s="193"/>
      <c r="Q151" s="193"/>
      <c r="R151" s="194"/>
    </row>
    <row r="152" spans="1:18" x14ac:dyDescent="0.25">
      <c r="A152" s="193"/>
      <c r="B152" s="193"/>
      <c r="C152" s="193"/>
      <c r="D152" s="193"/>
      <c r="E152" s="193"/>
      <c r="F152" s="193"/>
      <c r="G152" s="193"/>
      <c r="H152" s="193"/>
      <c r="I152" s="193"/>
      <c r="J152" s="193"/>
      <c r="K152" s="193"/>
      <c r="L152" s="193"/>
      <c r="M152" s="193"/>
      <c r="N152" s="193"/>
      <c r="O152" s="193"/>
      <c r="P152" s="193"/>
      <c r="Q152" s="193"/>
      <c r="R152" s="194"/>
    </row>
    <row r="153" spans="1:18" x14ac:dyDescent="0.25">
      <c r="A153" s="193"/>
      <c r="B153" s="193"/>
      <c r="C153" s="193"/>
      <c r="D153" s="193"/>
      <c r="E153" s="193"/>
      <c r="F153" s="193"/>
      <c r="G153" s="193"/>
      <c r="H153" s="193"/>
      <c r="I153" s="193"/>
      <c r="J153" s="193"/>
      <c r="K153" s="193"/>
      <c r="L153" s="193"/>
      <c r="M153" s="193"/>
      <c r="N153" s="193"/>
      <c r="O153" s="193"/>
      <c r="P153" s="193"/>
      <c r="Q153" s="193"/>
      <c r="R153" s="194"/>
    </row>
    <row r="154" spans="1:18" x14ac:dyDescent="0.25">
      <c r="A154" s="195"/>
      <c r="B154" s="195"/>
      <c r="C154" s="195"/>
      <c r="D154" s="195"/>
      <c r="E154" s="195"/>
      <c r="F154" s="195"/>
      <c r="G154" s="195"/>
      <c r="H154" s="195"/>
      <c r="I154" s="195"/>
      <c r="J154" s="195"/>
      <c r="K154" s="195"/>
      <c r="L154" s="195"/>
      <c r="M154" s="195"/>
      <c r="N154" s="195"/>
      <c r="O154" s="195"/>
      <c r="P154" s="195"/>
      <c r="Q154" s="195"/>
      <c r="R154" s="85"/>
    </row>
    <row r="155" spans="1:18" x14ac:dyDescent="0.25">
      <c r="A155" s="285" t="s">
        <v>697</v>
      </c>
      <c r="B155" s="286"/>
      <c r="C155" s="286"/>
      <c r="D155" s="286"/>
      <c r="E155" s="286"/>
      <c r="F155" s="286"/>
      <c r="G155" s="286"/>
      <c r="H155" s="286"/>
      <c r="I155" s="286"/>
      <c r="J155" s="286"/>
      <c r="K155" s="286"/>
      <c r="L155" s="286"/>
      <c r="M155" s="286"/>
      <c r="N155" s="286"/>
      <c r="O155" s="286"/>
      <c r="P155" s="286"/>
      <c r="Q155" s="286"/>
      <c r="R155" s="287"/>
    </row>
    <row r="156" spans="1:18" ht="27" customHeight="1" x14ac:dyDescent="0.25">
      <c r="A156" s="286"/>
      <c r="B156" s="286"/>
      <c r="C156" s="286"/>
      <c r="D156" s="286"/>
      <c r="E156" s="286"/>
      <c r="F156" s="286"/>
      <c r="G156" s="286"/>
      <c r="H156" s="286"/>
      <c r="I156" s="286"/>
      <c r="J156" s="286"/>
      <c r="K156" s="286"/>
      <c r="L156" s="286"/>
      <c r="M156" s="286"/>
      <c r="N156" s="286"/>
      <c r="O156" s="286"/>
      <c r="P156" s="286"/>
      <c r="Q156" s="286"/>
      <c r="R156" s="287"/>
    </row>
    <row r="157" spans="1:18" x14ac:dyDescent="0.25">
      <c r="A157" s="286"/>
      <c r="B157" s="286"/>
      <c r="C157" s="286"/>
      <c r="D157" s="286"/>
      <c r="E157" s="286"/>
      <c r="F157" s="286"/>
      <c r="G157" s="286"/>
      <c r="H157" s="286"/>
      <c r="I157" s="286"/>
      <c r="J157" s="286"/>
      <c r="K157" s="286"/>
      <c r="L157" s="286"/>
      <c r="M157" s="286"/>
      <c r="N157" s="286"/>
      <c r="O157" s="286"/>
      <c r="P157" s="286"/>
      <c r="Q157" s="286"/>
      <c r="R157" s="287"/>
    </row>
    <row r="158" spans="1:18" ht="53.25" customHeight="1" x14ac:dyDescent="0.25">
      <c r="A158" s="286"/>
      <c r="B158" s="286"/>
      <c r="C158" s="286"/>
      <c r="D158" s="286"/>
      <c r="E158" s="286"/>
      <c r="F158" s="286"/>
      <c r="G158" s="286"/>
      <c r="H158" s="286"/>
      <c r="I158" s="286"/>
      <c r="J158" s="286"/>
      <c r="K158" s="286"/>
      <c r="L158" s="286"/>
      <c r="M158" s="286"/>
      <c r="N158" s="286"/>
      <c r="O158" s="286"/>
      <c r="P158" s="286"/>
      <c r="Q158" s="286"/>
      <c r="R158" s="287"/>
    </row>
    <row r="159" spans="1:18" x14ac:dyDescent="0.25">
      <c r="A159" s="196"/>
      <c r="B159" s="196"/>
      <c r="C159" s="196"/>
      <c r="D159" s="196"/>
      <c r="E159" s="196"/>
      <c r="F159" s="196"/>
      <c r="G159" s="196"/>
      <c r="H159" s="196"/>
      <c r="I159" s="196"/>
      <c r="J159" s="196"/>
      <c r="K159" s="196"/>
      <c r="L159" s="196"/>
      <c r="M159" s="196"/>
      <c r="N159" s="196"/>
      <c r="O159" s="196"/>
      <c r="P159" s="196"/>
      <c r="Q159" s="196"/>
      <c r="R159" s="197"/>
    </row>
    <row r="160" spans="1:18" x14ac:dyDescent="0.25">
      <c r="A160" s="196"/>
      <c r="B160" s="196"/>
      <c r="C160" s="196"/>
      <c r="D160" s="196"/>
      <c r="E160" s="196"/>
      <c r="F160" s="196"/>
      <c r="G160" s="196"/>
      <c r="H160" s="196"/>
      <c r="I160" s="196"/>
      <c r="J160" s="196"/>
      <c r="K160" s="196"/>
      <c r="L160" s="196"/>
      <c r="M160" s="196"/>
      <c r="N160" s="196"/>
      <c r="O160" s="196"/>
      <c r="P160" s="196"/>
      <c r="Q160" s="196"/>
      <c r="R160" s="197"/>
    </row>
    <row r="161" spans="1:18" x14ac:dyDescent="0.25">
      <c r="A161" s="196"/>
      <c r="B161" s="196"/>
      <c r="C161" s="196"/>
      <c r="D161" s="196"/>
      <c r="E161" s="196"/>
      <c r="F161" s="196"/>
      <c r="G161" s="196"/>
      <c r="H161" s="196"/>
      <c r="I161" s="196"/>
      <c r="J161" s="196"/>
      <c r="K161" s="196"/>
      <c r="L161" s="196"/>
      <c r="M161" s="196"/>
      <c r="N161" s="196"/>
      <c r="O161" s="196"/>
      <c r="P161" s="196"/>
      <c r="Q161" s="196"/>
      <c r="R161" s="197"/>
    </row>
    <row r="162" spans="1:18" x14ac:dyDescent="0.25">
      <c r="A162" s="196"/>
      <c r="B162" s="196"/>
      <c r="C162" s="196"/>
      <c r="D162" s="196"/>
      <c r="E162" s="196"/>
      <c r="F162" s="196"/>
      <c r="G162" s="196"/>
      <c r="H162" s="196"/>
      <c r="I162" s="196"/>
      <c r="J162" s="196"/>
      <c r="K162" s="196"/>
      <c r="L162" s="196"/>
      <c r="M162" s="196"/>
      <c r="N162" s="196"/>
      <c r="O162" s="196"/>
      <c r="P162" s="196"/>
      <c r="Q162" s="196"/>
      <c r="R162" s="197"/>
    </row>
    <row r="163" spans="1:18" x14ac:dyDescent="0.25">
      <c r="A163" s="196"/>
      <c r="B163" s="196"/>
      <c r="C163" s="196"/>
      <c r="D163" s="196"/>
      <c r="E163" s="196"/>
      <c r="F163" s="196"/>
      <c r="G163" s="196"/>
      <c r="H163" s="196"/>
      <c r="I163" s="196"/>
      <c r="J163" s="196"/>
      <c r="K163" s="196"/>
      <c r="L163" s="196"/>
      <c r="M163" s="196"/>
      <c r="N163" s="196"/>
      <c r="O163" s="196"/>
      <c r="P163" s="196"/>
      <c r="Q163" s="196"/>
      <c r="R163" s="197"/>
    </row>
    <row r="164" spans="1:18" x14ac:dyDescent="0.25">
      <c r="A164" s="196"/>
      <c r="B164" s="196"/>
      <c r="C164" s="196"/>
      <c r="D164" s="196"/>
      <c r="E164" s="196"/>
      <c r="F164" s="196"/>
      <c r="G164" s="196"/>
      <c r="H164" s="196"/>
      <c r="I164" s="196"/>
      <c r="J164" s="196"/>
      <c r="K164" s="196"/>
      <c r="L164" s="196"/>
      <c r="M164" s="196"/>
      <c r="N164" s="196"/>
      <c r="O164" s="196"/>
      <c r="P164" s="196"/>
      <c r="Q164" s="196"/>
      <c r="R164" s="197"/>
    </row>
    <row r="165" spans="1:18" x14ac:dyDescent="0.25">
      <c r="A165" s="196"/>
      <c r="B165" s="196"/>
      <c r="C165" s="196"/>
      <c r="D165" s="196"/>
      <c r="E165" s="196"/>
      <c r="F165" s="196"/>
      <c r="G165" s="196"/>
      <c r="H165" s="196"/>
      <c r="I165" s="196"/>
      <c r="J165" s="196"/>
      <c r="K165" s="196"/>
      <c r="L165" s="196"/>
      <c r="M165" s="196"/>
      <c r="N165" s="196"/>
      <c r="O165" s="196"/>
      <c r="P165" s="196"/>
      <c r="Q165" s="196"/>
      <c r="R165" s="197"/>
    </row>
    <row r="166" spans="1:18" x14ac:dyDescent="0.25">
      <c r="A166" s="196"/>
      <c r="B166" s="196"/>
      <c r="C166" s="196"/>
      <c r="D166" s="196"/>
      <c r="E166" s="196"/>
      <c r="F166" s="196"/>
      <c r="G166" s="196"/>
      <c r="H166" s="196"/>
      <c r="I166" s="196"/>
      <c r="J166" s="196"/>
      <c r="K166" s="196"/>
      <c r="L166" s="196"/>
      <c r="M166" s="196"/>
      <c r="N166" s="196"/>
      <c r="O166" s="196"/>
      <c r="P166" s="196"/>
      <c r="Q166" s="196"/>
      <c r="R166" s="197"/>
    </row>
    <row r="167" spans="1:18" x14ac:dyDescent="0.25">
      <c r="A167" s="196"/>
      <c r="B167" s="196"/>
      <c r="C167" s="196"/>
      <c r="D167" s="196"/>
      <c r="E167" s="196"/>
      <c r="F167" s="196"/>
      <c r="G167" s="196"/>
      <c r="H167" s="196"/>
      <c r="I167" s="196"/>
      <c r="J167" s="196"/>
      <c r="K167" s="196"/>
      <c r="L167" s="196"/>
      <c r="M167" s="196"/>
      <c r="N167" s="196"/>
      <c r="O167" s="196"/>
      <c r="P167" s="196"/>
      <c r="Q167" s="196"/>
      <c r="R167" s="197"/>
    </row>
    <row r="168" spans="1:18" x14ac:dyDescent="0.25">
      <c r="A168" s="196"/>
      <c r="B168" s="196"/>
      <c r="C168" s="196"/>
      <c r="D168" s="196"/>
      <c r="E168" s="196"/>
      <c r="F168" s="196"/>
      <c r="G168" s="196"/>
      <c r="H168" s="196"/>
      <c r="I168" s="196"/>
      <c r="J168" s="196"/>
      <c r="K168" s="196"/>
      <c r="L168" s="196"/>
      <c r="M168" s="196"/>
      <c r="N168" s="196"/>
      <c r="O168" s="196"/>
      <c r="P168" s="196"/>
      <c r="Q168" s="196"/>
      <c r="R168" s="197"/>
    </row>
    <row r="169" spans="1:18" x14ac:dyDescent="0.25">
      <c r="A169" s="196"/>
      <c r="B169" s="196"/>
      <c r="C169" s="196"/>
      <c r="D169" s="196"/>
      <c r="E169" s="196"/>
      <c r="F169" s="196"/>
      <c r="G169" s="196"/>
      <c r="H169" s="196"/>
      <c r="I169" s="196"/>
      <c r="J169" s="196"/>
      <c r="K169" s="196"/>
      <c r="L169" s="196"/>
      <c r="M169" s="196"/>
      <c r="N169" s="196"/>
      <c r="O169" s="196"/>
      <c r="P169" s="196"/>
      <c r="Q169" s="196"/>
      <c r="R169" s="197"/>
    </row>
    <row r="170" spans="1:18" x14ac:dyDescent="0.25">
      <c r="A170" s="196"/>
      <c r="B170" s="196"/>
      <c r="C170" s="196"/>
      <c r="D170" s="196"/>
      <c r="E170" s="196"/>
      <c r="F170" s="196"/>
      <c r="G170" s="196"/>
      <c r="H170" s="196"/>
      <c r="I170" s="196"/>
      <c r="J170" s="196"/>
      <c r="K170" s="196"/>
      <c r="L170" s="196"/>
      <c r="M170" s="196"/>
      <c r="N170" s="196"/>
      <c r="O170" s="196"/>
      <c r="P170" s="196"/>
      <c r="Q170" s="196"/>
      <c r="R170" s="197"/>
    </row>
    <row r="171" spans="1:18" x14ac:dyDescent="0.25">
      <c r="A171" s="196"/>
      <c r="B171" s="196"/>
      <c r="C171" s="196"/>
      <c r="D171" s="196"/>
      <c r="E171" s="196"/>
      <c r="F171" s="196"/>
      <c r="G171" s="196"/>
      <c r="H171" s="196"/>
      <c r="I171" s="196"/>
      <c r="J171" s="196"/>
      <c r="K171" s="196"/>
      <c r="L171" s="196"/>
      <c r="M171" s="196"/>
      <c r="N171" s="196"/>
      <c r="O171" s="196"/>
      <c r="P171" s="196"/>
      <c r="Q171" s="196"/>
      <c r="R171" s="197"/>
    </row>
    <row r="172" spans="1:18" x14ac:dyDescent="0.25">
      <c r="A172" s="196"/>
      <c r="B172" s="196"/>
      <c r="C172" s="196"/>
      <c r="D172" s="196"/>
      <c r="E172" s="196"/>
      <c r="F172" s="196"/>
      <c r="G172" s="196"/>
      <c r="H172" s="196"/>
      <c r="I172" s="196"/>
      <c r="J172" s="196"/>
      <c r="K172" s="196"/>
      <c r="L172" s="196"/>
      <c r="M172" s="196"/>
      <c r="N172" s="196"/>
      <c r="O172" s="196"/>
      <c r="P172" s="196"/>
      <c r="Q172" s="196"/>
      <c r="R172" s="197"/>
    </row>
    <row r="173" spans="1:18" x14ac:dyDescent="0.25">
      <c r="A173" s="196"/>
      <c r="B173" s="196"/>
      <c r="C173" s="196"/>
      <c r="D173" s="196"/>
      <c r="E173" s="196"/>
      <c r="F173" s="196"/>
      <c r="G173" s="196"/>
      <c r="H173" s="196"/>
      <c r="I173" s="196"/>
      <c r="J173" s="196"/>
      <c r="K173" s="196"/>
      <c r="L173" s="196"/>
      <c r="M173" s="196"/>
      <c r="N173" s="196"/>
      <c r="O173" s="196"/>
      <c r="P173" s="196"/>
      <c r="Q173" s="196"/>
      <c r="R173" s="197"/>
    </row>
    <row r="174" spans="1:18" x14ac:dyDescent="0.25">
      <c r="A174" s="196"/>
      <c r="B174" s="196"/>
      <c r="C174" s="196"/>
      <c r="D174" s="196"/>
      <c r="E174" s="196"/>
      <c r="F174" s="196"/>
      <c r="G174" s="196"/>
      <c r="H174" s="196"/>
      <c r="I174" s="196"/>
      <c r="J174" s="196"/>
      <c r="K174" s="196"/>
      <c r="L174" s="196"/>
      <c r="M174" s="196"/>
      <c r="N174" s="196"/>
      <c r="O174" s="196"/>
      <c r="P174" s="196"/>
      <c r="Q174" s="196"/>
      <c r="R174" s="197"/>
    </row>
    <row r="175" spans="1:18" x14ac:dyDescent="0.25">
      <c r="A175" s="195"/>
      <c r="B175" s="195"/>
      <c r="C175" s="195"/>
      <c r="D175" s="195"/>
      <c r="E175" s="195"/>
      <c r="F175" s="195"/>
      <c r="G175" s="195"/>
      <c r="H175" s="195"/>
      <c r="I175" s="195"/>
      <c r="J175" s="195"/>
      <c r="K175" s="195"/>
      <c r="L175" s="195"/>
      <c r="M175" s="195"/>
      <c r="N175" s="195"/>
      <c r="O175" s="195"/>
      <c r="P175" s="195"/>
      <c r="Q175" s="195"/>
      <c r="R175" s="85"/>
    </row>
    <row r="176" spans="1:18" x14ac:dyDescent="0.25">
      <c r="A176" s="195"/>
      <c r="B176" s="195"/>
      <c r="C176" s="195"/>
      <c r="D176" s="195"/>
      <c r="E176" s="195"/>
      <c r="F176" s="195"/>
      <c r="G176" s="195"/>
      <c r="H176" s="195"/>
      <c r="I176" s="195"/>
      <c r="J176" s="195"/>
      <c r="K176" s="195"/>
      <c r="L176" s="195"/>
      <c r="M176" s="195"/>
      <c r="N176" s="195"/>
      <c r="O176" s="195"/>
      <c r="P176" s="195"/>
      <c r="Q176" s="195"/>
      <c r="R176" s="85"/>
    </row>
    <row r="177" spans="1:18" x14ac:dyDescent="0.25">
      <c r="A177" s="195"/>
      <c r="B177" s="195"/>
      <c r="C177" s="195"/>
      <c r="D177" s="195"/>
      <c r="E177" s="195"/>
      <c r="F177" s="195"/>
      <c r="G177" s="195"/>
      <c r="H177" s="195"/>
      <c r="I177" s="195"/>
      <c r="J177" s="195"/>
      <c r="K177" s="195"/>
      <c r="L177" s="195"/>
      <c r="M177" s="195"/>
      <c r="N177" s="195"/>
      <c r="O177" s="195"/>
      <c r="P177" s="195"/>
      <c r="Q177" s="195"/>
      <c r="R177" s="85"/>
    </row>
    <row r="178" spans="1:18" x14ac:dyDescent="0.25">
      <c r="A178" s="288" t="s">
        <v>698</v>
      </c>
      <c r="B178" s="288"/>
      <c r="C178" s="288"/>
      <c r="D178" s="288"/>
      <c r="E178" s="288"/>
      <c r="F178" s="288"/>
      <c r="G178" s="288"/>
      <c r="H178" s="288"/>
      <c r="I178" s="288"/>
      <c r="J178" s="288"/>
      <c r="K178" s="288"/>
      <c r="L178" s="288"/>
      <c r="M178" s="288"/>
      <c r="N178" s="288"/>
      <c r="O178" s="288"/>
      <c r="P178" s="288"/>
      <c r="Q178" s="288"/>
      <c r="R178" s="289"/>
    </row>
    <row r="179" spans="1:18" x14ac:dyDescent="0.25">
      <c r="A179" s="288"/>
      <c r="B179" s="288"/>
      <c r="C179" s="288"/>
      <c r="D179" s="288"/>
      <c r="E179" s="288"/>
      <c r="F179" s="288"/>
      <c r="G179" s="288"/>
      <c r="H179" s="288"/>
      <c r="I179" s="288"/>
      <c r="J179" s="288"/>
      <c r="K179" s="288"/>
      <c r="L179" s="288"/>
      <c r="M179" s="288"/>
      <c r="N179" s="288"/>
      <c r="O179" s="288"/>
      <c r="P179" s="288"/>
      <c r="Q179" s="288"/>
      <c r="R179" s="289"/>
    </row>
    <row r="180" spans="1:18" x14ac:dyDescent="0.25">
      <c r="A180" s="195"/>
      <c r="B180" s="195"/>
      <c r="C180" s="195"/>
      <c r="D180" s="195"/>
      <c r="E180" s="195"/>
      <c r="F180" s="195"/>
      <c r="G180" s="195"/>
      <c r="H180" s="195"/>
      <c r="I180" s="195"/>
      <c r="J180" s="195"/>
      <c r="K180" s="195"/>
      <c r="L180" s="195"/>
      <c r="M180" s="195"/>
      <c r="N180" s="195"/>
      <c r="O180" s="195"/>
      <c r="P180" s="195"/>
      <c r="Q180" s="195"/>
      <c r="R180" s="85"/>
    </row>
    <row r="181" spans="1:18" x14ac:dyDescent="0.25">
      <c r="A181" s="195"/>
      <c r="B181" s="195"/>
      <c r="C181" s="195"/>
      <c r="D181" s="195"/>
      <c r="E181" s="195"/>
      <c r="F181" s="195"/>
      <c r="G181" s="195"/>
      <c r="H181" s="195"/>
      <c r="I181" s="195"/>
      <c r="J181" s="195"/>
      <c r="K181" s="195"/>
      <c r="L181" s="195"/>
      <c r="M181" s="195"/>
      <c r="N181" s="195"/>
      <c r="O181" s="195"/>
      <c r="P181" s="195"/>
      <c r="Q181" s="195"/>
      <c r="R181" s="85"/>
    </row>
    <row r="182" spans="1:18" x14ac:dyDescent="0.25">
      <c r="A182" s="195"/>
      <c r="B182" s="195"/>
      <c r="C182" s="195"/>
      <c r="D182" s="195"/>
      <c r="E182" s="195"/>
      <c r="F182" s="195"/>
      <c r="G182" s="195"/>
      <c r="H182" s="195"/>
      <c r="I182" s="195"/>
      <c r="J182" s="195"/>
      <c r="K182" s="195"/>
      <c r="L182" s="195"/>
      <c r="M182" s="195"/>
      <c r="N182" s="195"/>
      <c r="O182" s="195"/>
      <c r="P182" s="195"/>
      <c r="Q182" s="195"/>
      <c r="R182" s="85"/>
    </row>
    <row r="183" spans="1:18" x14ac:dyDescent="0.25">
      <c r="A183" s="195"/>
      <c r="B183" s="195"/>
      <c r="C183" s="195"/>
      <c r="D183" s="195"/>
      <c r="E183" s="195"/>
      <c r="F183" s="195"/>
      <c r="G183" s="195"/>
      <c r="H183" s="195"/>
      <c r="I183" s="195"/>
      <c r="J183" s="195"/>
      <c r="K183" s="195"/>
      <c r="L183" s="195"/>
      <c r="M183" s="195"/>
      <c r="N183" s="195"/>
      <c r="O183" s="195"/>
      <c r="P183" s="195"/>
      <c r="Q183" s="195"/>
      <c r="R183" s="85"/>
    </row>
    <row r="184" spans="1:18" x14ac:dyDescent="0.25">
      <c r="A184" s="195"/>
      <c r="B184" s="195"/>
      <c r="C184" s="195"/>
      <c r="D184" s="195"/>
      <c r="E184" s="195"/>
      <c r="F184" s="195"/>
      <c r="G184" s="195"/>
      <c r="H184" s="195"/>
      <c r="I184" s="195"/>
      <c r="J184" s="195"/>
      <c r="K184" s="195"/>
      <c r="L184" s="195"/>
      <c r="M184" s="195"/>
      <c r="N184" s="195"/>
      <c r="O184" s="195"/>
      <c r="P184" s="195"/>
      <c r="Q184" s="195"/>
      <c r="R184" s="85"/>
    </row>
    <row r="185" spans="1:18" x14ac:dyDescent="0.25">
      <c r="A185" s="195"/>
      <c r="B185" s="195"/>
      <c r="C185" s="195"/>
      <c r="D185" s="195"/>
      <c r="E185" s="195"/>
      <c r="F185" s="195"/>
      <c r="G185" s="195"/>
      <c r="H185" s="195"/>
      <c r="I185" s="195"/>
      <c r="J185" s="195"/>
      <c r="K185" s="195"/>
      <c r="L185" s="195"/>
      <c r="M185" s="195"/>
      <c r="N185" s="195"/>
      <c r="O185" s="195"/>
      <c r="P185" s="195"/>
      <c r="Q185" s="195"/>
      <c r="R185" s="85"/>
    </row>
    <row r="186" spans="1:18" x14ac:dyDescent="0.25">
      <c r="A186" s="195"/>
      <c r="B186" s="195"/>
      <c r="C186" s="195"/>
      <c r="D186" s="195"/>
      <c r="E186" s="195"/>
      <c r="F186" s="195"/>
      <c r="G186" s="195"/>
      <c r="H186" s="195"/>
      <c r="I186" s="195"/>
      <c r="J186" s="195"/>
      <c r="K186" s="195"/>
      <c r="L186" s="195"/>
      <c r="M186" s="195"/>
      <c r="N186" s="195"/>
      <c r="O186" s="195"/>
      <c r="P186" s="195"/>
      <c r="Q186" s="195"/>
      <c r="R186" s="85"/>
    </row>
    <row r="187" spans="1:18" x14ac:dyDescent="0.25">
      <c r="A187" s="195"/>
      <c r="B187" s="195"/>
      <c r="C187" s="195"/>
      <c r="D187" s="195"/>
      <c r="E187" s="195"/>
      <c r="F187" s="195"/>
      <c r="G187" s="195"/>
      <c r="H187" s="195"/>
      <c r="I187" s="195"/>
      <c r="J187" s="195"/>
      <c r="K187" s="195"/>
      <c r="L187" s="195"/>
      <c r="M187" s="195"/>
      <c r="N187" s="195"/>
      <c r="O187" s="195"/>
      <c r="P187" s="195"/>
      <c r="Q187" s="195"/>
      <c r="R187" s="85"/>
    </row>
    <row r="188" spans="1:18" x14ac:dyDescent="0.25">
      <c r="A188" s="195"/>
      <c r="B188" s="195"/>
      <c r="C188" s="195"/>
      <c r="D188" s="195"/>
      <c r="E188" s="195"/>
      <c r="F188" s="195"/>
      <c r="G188" s="195"/>
      <c r="H188" s="195"/>
      <c r="I188" s="195"/>
      <c r="J188" s="195"/>
      <c r="K188" s="195"/>
      <c r="L188" s="195"/>
      <c r="M188" s="195"/>
      <c r="N188" s="195"/>
      <c r="O188" s="195"/>
      <c r="P188" s="195"/>
      <c r="Q188" s="195"/>
      <c r="R188" s="85"/>
    </row>
    <row r="189" spans="1:18" x14ac:dyDescent="0.25">
      <c r="A189" s="195"/>
      <c r="B189" s="195"/>
      <c r="C189" s="195"/>
      <c r="D189" s="195"/>
      <c r="E189" s="195"/>
      <c r="F189" s="195"/>
      <c r="G189" s="195"/>
      <c r="H189" s="195"/>
      <c r="I189" s="195"/>
      <c r="J189" s="195"/>
      <c r="K189" s="195"/>
      <c r="L189" s="195"/>
      <c r="M189" s="195"/>
      <c r="N189" s="195"/>
      <c r="O189" s="195"/>
      <c r="P189" s="195"/>
      <c r="Q189" s="195"/>
      <c r="R189" s="85"/>
    </row>
    <row r="190" spans="1:18" x14ac:dyDescent="0.25">
      <c r="A190" s="195"/>
      <c r="B190" s="195"/>
      <c r="C190" s="195"/>
      <c r="D190" s="195"/>
      <c r="E190" s="195"/>
      <c r="F190" s="195"/>
      <c r="G190" s="195"/>
      <c r="H190" s="195"/>
      <c r="I190" s="195"/>
      <c r="J190" s="195"/>
      <c r="K190" s="195"/>
      <c r="L190" s="195"/>
      <c r="M190" s="195"/>
      <c r="N190" s="195"/>
      <c r="O190" s="195"/>
      <c r="P190" s="195"/>
      <c r="Q190" s="195"/>
      <c r="R190" s="85"/>
    </row>
    <row r="191" spans="1:18" x14ac:dyDescent="0.25">
      <c r="A191" s="290" t="s">
        <v>699</v>
      </c>
      <c r="B191" s="291"/>
      <c r="C191" s="291"/>
      <c r="D191" s="291"/>
      <c r="E191" s="291"/>
      <c r="F191" s="291"/>
      <c r="G191" s="291"/>
      <c r="H191" s="291"/>
      <c r="I191" s="291"/>
      <c r="J191" s="291"/>
      <c r="K191" s="291"/>
      <c r="L191" s="291"/>
      <c r="M191" s="291"/>
      <c r="N191" s="291"/>
      <c r="O191" s="291"/>
      <c r="P191" s="291"/>
      <c r="Q191" s="291"/>
      <c r="R191" s="292"/>
    </row>
    <row r="192" spans="1:18" x14ac:dyDescent="0.25">
      <c r="A192" s="291"/>
      <c r="B192" s="291"/>
      <c r="C192" s="291"/>
      <c r="D192" s="291"/>
      <c r="E192" s="291"/>
      <c r="F192" s="291"/>
      <c r="G192" s="291"/>
      <c r="H192" s="291"/>
      <c r="I192" s="291"/>
      <c r="J192" s="291"/>
      <c r="K192" s="291"/>
      <c r="L192" s="291"/>
      <c r="M192" s="291"/>
      <c r="N192" s="291"/>
      <c r="O192" s="291"/>
      <c r="P192" s="291"/>
      <c r="Q192" s="291"/>
      <c r="R192" s="292"/>
    </row>
    <row r="193" spans="1:18" x14ac:dyDescent="0.25">
      <c r="A193" s="291"/>
      <c r="B193" s="291"/>
      <c r="C193" s="291"/>
      <c r="D193" s="291"/>
      <c r="E193" s="291"/>
      <c r="F193" s="291"/>
      <c r="G193" s="291"/>
      <c r="H193" s="291"/>
      <c r="I193" s="291"/>
      <c r="J193" s="291"/>
      <c r="K193" s="291"/>
      <c r="L193" s="291"/>
      <c r="M193" s="291"/>
      <c r="N193" s="291"/>
      <c r="O193" s="291"/>
      <c r="P193" s="291"/>
      <c r="Q193" s="291"/>
      <c r="R193" s="292"/>
    </row>
    <row r="194" spans="1:18" x14ac:dyDescent="0.25">
      <c r="A194" s="291"/>
      <c r="B194" s="291"/>
      <c r="C194" s="291"/>
      <c r="D194" s="291"/>
      <c r="E194" s="291"/>
      <c r="F194" s="291"/>
      <c r="G194" s="291"/>
      <c r="H194" s="291"/>
      <c r="I194" s="291"/>
      <c r="J194" s="291"/>
      <c r="K194" s="291"/>
      <c r="L194" s="291"/>
      <c r="M194" s="291"/>
      <c r="N194" s="291"/>
      <c r="O194" s="291"/>
      <c r="P194" s="291"/>
      <c r="Q194" s="291"/>
      <c r="R194" s="292"/>
    </row>
    <row r="195" spans="1:18" x14ac:dyDescent="0.25">
      <c r="A195" s="291"/>
      <c r="B195" s="291"/>
      <c r="C195" s="291"/>
      <c r="D195" s="291"/>
      <c r="E195" s="291"/>
      <c r="F195" s="291"/>
      <c r="G195" s="291"/>
      <c r="H195" s="291"/>
      <c r="I195" s="291"/>
      <c r="J195" s="291"/>
      <c r="K195" s="291"/>
      <c r="L195" s="291"/>
      <c r="M195" s="291"/>
      <c r="N195" s="291"/>
      <c r="O195" s="291"/>
      <c r="P195" s="291"/>
      <c r="Q195" s="291"/>
      <c r="R195" s="292"/>
    </row>
    <row r="196" spans="1:18" x14ac:dyDescent="0.25">
      <c r="A196" s="291"/>
      <c r="B196" s="291"/>
      <c r="C196" s="291"/>
      <c r="D196" s="291"/>
      <c r="E196" s="291"/>
      <c r="F196" s="291"/>
      <c r="G196" s="291"/>
      <c r="H196" s="291"/>
      <c r="I196" s="291"/>
      <c r="J196" s="291"/>
      <c r="K196" s="291"/>
      <c r="L196" s="291"/>
      <c r="M196" s="291"/>
      <c r="N196" s="291"/>
      <c r="O196" s="291"/>
      <c r="P196" s="291"/>
      <c r="Q196" s="291"/>
      <c r="R196" s="292"/>
    </row>
    <row r="197" spans="1:18" x14ac:dyDescent="0.25">
      <c r="A197" s="291"/>
      <c r="B197" s="291"/>
      <c r="C197" s="291"/>
      <c r="D197" s="291"/>
      <c r="E197" s="291"/>
      <c r="F197" s="291"/>
      <c r="G197" s="291"/>
      <c r="H197" s="291"/>
      <c r="I197" s="291"/>
      <c r="J197" s="291"/>
      <c r="K197" s="291"/>
      <c r="L197" s="291"/>
      <c r="M197" s="291"/>
      <c r="N197" s="291"/>
      <c r="O197" s="291"/>
      <c r="P197" s="291"/>
      <c r="Q197" s="291"/>
      <c r="R197" s="292"/>
    </row>
    <row r="198" spans="1:18" x14ac:dyDescent="0.25">
      <c r="A198" s="291"/>
      <c r="B198" s="291"/>
      <c r="C198" s="291"/>
      <c r="D198" s="291"/>
      <c r="E198" s="291"/>
      <c r="F198" s="291"/>
      <c r="G198" s="291"/>
      <c r="H198" s="291"/>
      <c r="I198" s="291"/>
      <c r="J198" s="291"/>
      <c r="K198" s="291"/>
      <c r="L198" s="291"/>
      <c r="M198" s="291"/>
      <c r="N198" s="291"/>
      <c r="O198" s="291"/>
      <c r="P198" s="291"/>
      <c r="Q198" s="291"/>
      <c r="R198" s="292"/>
    </row>
    <row r="199" spans="1:18" x14ac:dyDescent="0.25">
      <c r="A199" s="291"/>
      <c r="B199" s="291"/>
      <c r="C199" s="291"/>
      <c r="D199" s="291"/>
      <c r="E199" s="291"/>
      <c r="F199" s="291"/>
      <c r="G199" s="291"/>
      <c r="H199" s="291"/>
      <c r="I199" s="291"/>
      <c r="J199" s="291"/>
      <c r="K199" s="291"/>
      <c r="L199" s="291"/>
      <c r="M199" s="291"/>
      <c r="N199" s="291"/>
      <c r="O199" s="291"/>
      <c r="P199" s="291"/>
      <c r="Q199" s="291"/>
      <c r="R199" s="292"/>
    </row>
    <row r="200" spans="1:18" x14ac:dyDescent="0.25">
      <c r="A200" s="291"/>
      <c r="B200" s="291"/>
      <c r="C200" s="291"/>
      <c r="D200" s="291"/>
      <c r="E200" s="291"/>
      <c r="F200" s="291"/>
      <c r="G200" s="291"/>
      <c r="H200" s="291"/>
      <c r="I200" s="291"/>
      <c r="J200" s="291"/>
      <c r="K200" s="291"/>
      <c r="L200" s="291"/>
      <c r="M200" s="291"/>
      <c r="N200" s="291"/>
      <c r="O200" s="291"/>
      <c r="P200" s="291"/>
      <c r="Q200" s="291"/>
      <c r="R200" s="292"/>
    </row>
    <row r="201" spans="1:18" x14ac:dyDescent="0.25">
      <c r="A201" s="291"/>
      <c r="B201" s="291"/>
      <c r="C201" s="291"/>
      <c r="D201" s="291"/>
      <c r="E201" s="291"/>
      <c r="F201" s="291"/>
      <c r="G201" s="291"/>
      <c r="H201" s="291"/>
      <c r="I201" s="291"/>
      <c r="J201" s="291"/>
      <c r="K201" s="291"/>
      <c r="L201" s="291"/>
      <c r="M201" s="291"/>
      <c r="N201" s="291"/>
      <c r="O201" s="291"/>
      <c r="P201" s="291"/>
      <c r="Q201" s="291"/>
      <c r="R201" s="292"/>
    </row>
    <row r="202" spans="1:18" x14ac:dyDescent="0.25">
      <c r="A202" s="291"/>
      <c r="B202" s="291"/>
      <c r="C202" s="291"/>
      <c r="D202" s="291"/>
      <c r="E202" s="291"/>
      <c r="F202" s="291"/>
      <c r="G202" s="291"/>
      <c r="H202" s="291"/>
      <c r="I202" s="291"/>
      <c r="J202" s="291"/>
      <c r="K202" s="291"/>
      <c r="L202" s="291"/>
      <c r="M202" s="291"/>
      <c r="N202" s="291"/>
      <c r="O202" s="291"/>
      <c r="P202" s="291"/>
      <c r="Q202" s="291"/>
      <c r="R202" s="292"/>
    </row>
    <row r="203" spans="1:18" x14ac:dyDescent="0.25">
      <c r="A203" s="291"/>
      <c r="B203" s="291"/>
      <c r="C203" s="291"/>
      <c r="D203" s="291"/>
      <c r="E203" s="291"/>
      <c r="F203" s="291"/>
      <c r="G203" s="291"/>
      <c r="H203" s="291"/>
      <c r="I203" s="291"/>
      <c r="J203" s="291"/>
      <c r="K203" s="291"/>
      <c r="L203" s="291"/>
      <c r="M203" s="291"/>
      <c r="N203" s="291"/>
      <c r="O203" s="291"/>
      <c r="P203" s="291"/>
      <c r="Q203" s="291"/>
      <c r="R203" s="292"/>
    </row>
    <row r="204" spans="1:18" x14ac:dyDescent="0.25">
      <c r="A204" s="291"/>
      <c r="B204" s="291"/>
      <c r="C204" s="291"/>
      <c r="D204" s="291"/>
      <c r="E204" s="291"/>
      <c r="F204" s="291"/>
      <c r="G204" s="291"/>
      <c r="H204" s="291"/>
      <c r="I204" s="291"/>
      <c r="J204" s="291"/>
      <c r="K204" s="291"/>
      <c r="L204" s="291"/>
      <c r="M204" s="291"/>
      <c r="N204" s="291"/>
      <c r="O204" s="291"/>
      <c r="P204" s="291"/>
      <c r="Q204" s="291"/>
      <c r="R204" s="292"/>
    </row>
    <row r="205" spans="1:18" x14ac:dyDescent="0.25">
      <c r="A205" s="291"/>
      <c r="B205" s="291"/>
      <c r="C205" s="291"/>
      <c r="D205" s="291"/>
      <c r="E205" s="291"/>
      <c r="F205" s="291"/>
      <c r="G205" s="291"/>
      <c r="H205" s="291"/>
      <c r="I205" s="291"/>
      <c r="J205" s="291"/>
      <c r="K205" s="291"/>
      <c r="L205" s="291"/>
      <c r="M205" s="291"/>
      <c r="N205" s="291"/>
      <c r="O205" s="291"/>
      <c r="P205" s="291"/>
      <c r="Q205" s="291"/>
      <c r="R205" s="292"/>
    </row>
    <row r="206" spans="1:18" x14ac:dyDescent="0.25">
      <c r="A206" s="291"/>
      <c r="B206" s="291"/>
      <c r="C206" s="291"/>
      <c r="D206" s="291"/>
      <c r="E206" s="291"/>
      <c r="F206" s="291"/>
      <c r="G206" s="291"/>
      <c r="H206" s="291"/>
      <c r="I206" s="291"/>
      <c r="J206" s="291"/>
      <c r="K206" s="291"/>
      <c r="L206" s="291"/>
      <c r="M206" s="291"/>
      <c r="N206" s="291"/>
      <c r="O206" s="291"/>
      <c r="P206" s="291"/>
      <c r="Q206" s="291"/>
      <c r="R206" s="292"/>
    </row>
    <row r="207" spans="1:18" x14ac:dyDescent="0.25">
      <c r="A207" s="291"/>
      <c r="B207" s="291"/>
      <c r="C207" s="291"/>
      <c r="D207" s="291"/>
      <c r="E207" s="291"/>
      <c r="F207" s="291"/>
      <c r="G207" s="291"/>
      <c r="H207" s="291"/>
      <c r="I207" s="291"/>
      <c r="J207" s="291"/>
      <c r="K207" s="291"/>
      <c r="L207" s="291"/>
      <c r="M207" s="291"/>
      <c r="N207" s="291"/>
      <c r="O207" s="291"/>
      <c r="P207" s="291"/>
      <c r="Q207" s="291"/>
      <c r="R207" s="292"/>
    </row>
    <row r="208" spans="1:18" x14ac:dyDescent="0.25">
      <c r="A208" s="291"/>
      <c r="B208" s="291"/>
      <c r="C208" s="291"/>
      <c r="D208" s="291"/>
      <c r="E208" s="291"/>
      <c r="F208" s="291"/>
      <c r="G208" s="291"/>
      <c r="H208" s="291"/>
      <c r="I208" s="291"/>
      <c r="J208" s="291"/>
      <c r="K208" s="291"/>
      <c r="L208" s="291"/>
      <c r="M208" s="291"/>
      <c r="N208" s="291"/>
      <c r="O208" s="291"/>
      <c r="P208" s="291"/>
      <c r="Q208" s="291"/>
      <c r="R208" s="292"/>
    </row>
    <row r="209" spans="1:18" x14ac:dyDescent="0.25">
      <c r="A209" s="291"/>
      <c r="B209" s="291"/>
      <c r="C209" s="291"/>
      <c r="D209" s="291"/>
      <c r="E209" s="291"/>
      <c r="F209" s="291"/>
      <c r="G209" s="291"/>
      <c r="H209" s="291"/>
      <c r="I209" s="291"/>
      <c r="J209" s="291"/>
      <c r="K209" s="291"/>
      <c r="L209" s="291"/>
      <c r="M209" s="291"/>
      <c r="N209" s="291"/>
      <c r="O209" s="291"/>
      <c r="P209" s="291"/>
      <c r="Q209" s="291"/>
      <c r="R209" s="292"/>
    </row>
    <row r="210" spans="1:18" x14ac:dyDescent="0.25">
      <c r="A210" s="291"/>
      <c r="B210" s="291"/>
      <c r="C210" s="291"/>
      <c r="D210" s="291"/>
      <c r="E210" s="291"/>
      <c r="F210" s="291"/>
      <c r="G210" s="291"/>
      <c r="H210" s="291"/>
      <c r="I210" s="291"/>
      <c r="J210" s="291"/>
      <c r="K210" s="291"/>
      <c r="L210" s="291"/>
      <c r="M210" s="291"/>
      <c r="N210" s="291"/>
      <c r="O210" s="291"/>
      <c r="P210" s="291"/>
      <c r="Q210" s="291"/>
      <c r="R210" s="292"/>
    </row>
    <row r="211" spans="1:18" x14ac:dyDescent="0.25">
      <c r="A211" s="293" t="s">
        <v>700</v>
      </c>
      <c r="B211" s="294"/>
      <c r="C211" s="294"/>
      <c r="D211" s="294"/>
      <c r="E211" s="294"/>
      <c r="F211" s="294"/>
      <c r="G211" s="294"/>
      <c r="H211" s="294"/>
      <c r="I211" s="294"/>
      <c r="J211" s="294"/>
      <c r="K211" s="294"/>
      <c r="L211" s="294"/>
      <c r="M211" s="294"/>
      <c r="N211" s="294"/>
      <c r="O211" s="294"/>
      <c r="P211" s="294"/>
      <c r="Q211" s="294"/>
      <c r="R211" s="295"/>
    </row>
    <row r="212" spans="1:18" x14ac:dyDescent="0.25">
      <c r="A212" s="294"/>
      <c r="B212" s="294"/>
      <c r="C212" s="294"/>
      <c r="D212" s="294"/>
      <c r="E212" s="294"/>
      <c r="F212" s="294"/>
      <c r="G212" s="294"/>
      <c r="H212" s="294"/>
      <c r="I212" s="294"/>
      <c r="J212" s="294"/>
      <c r="K212" s="294"/>
      <c r="L212" s="294"/>
      <c r="M212" s="294"/>
      <c r="N212" s="294"/>
      <c r="O212" s="294"/>
      <c r="P212" s="294"/>
      <c r="Q212" s="294"/>
      <c r="R212" s="295"/>
    </row>
    <row r="213" spans="1:18" x14ac:dyDescent="0.25">
      <c r="A213" s="294"/>
      <c r="B213" s="294"/>
      <c r="C213" s="294"/>
      <c r="D213" s="294"/>
      <c r="E213" s="294"/>
      <c r="F213" s="294"/>
      <c r="G213" s="294"/>
      <c r="H213" s="294"/>
      <c r="I213" s="294"/>
      <c r="J213" s="294"/>
      <c r="K213" s="294"/>
      <c r="L213" s="294"/>
      <c r="M213" s="294"/>
      <c r="N213" s="294"/>
      <c r="O213" s="294"/>
      <c r="P213" s="294"/>
      <c r="Q213" s="294"/>
      <c r="R213" s="295"/>
    </row>
    <row r="214" spans="1:18" x14ac:dyDescent="0.25">
      <c r="A214" s="294"/>
      <c r="B214" s="294"/>
      <c r="C214" s="294"/>
      <c r="D214" s="294"/>
      <c r="E214" s="294"/>
      <c r="F214" s="294"/>
      <c r="G214" s="294"/>
      <c r="H214" s="294"/>
      <c r="I214" s="294"/>
      <c r="J214" s="294"/>
      <c r="K214" s="294"/>
      <c r="L214" s="294"/>
      <c r="M214" s="294"/>
      <c r="N214" s="294"/>
      <c r="O214" s="294"/>
      <c r="P214" s="294"/>
      <c r="Q214" s="294"/>
      <c r="R214" s="295"/>
    </row>
    <row r="215" spans="1:18" x14ac:dyDescent="0.25">
      <c r="A215" s="294"/>
      <c r="B215" s="294"/>
      <c r="C215" s="294"/>
      <c r="D215" s="294"/>
      <c r="E215" s="294"/>
      <c r="F215" s="294"/>
      <c r="G215" s="294"/>
      <c r="H215" s="294"/>
      <c r="I215" s="294"/>
      <c r="J215" s="294"/>
      <c r="K215" s="294"/>
      <c r="L215" s="294"/>
      <c r="M215" s="294"/>
      <c r="N215" s="294"/>
      <c r="O215" s="294"/>
      <c r="P215" s="294"/>
      <c r="Q215" s="294"/>
      <c r="R215" s="295"/>
    </row>
    <row r="216" spans="1:18" x14ac:dyDescent="0.25">
      <c r="A216" s="294"/>
      <c r="B216" s="294"/>
      <c r="C216" s="294"/>
      <c r="D216" s="294"/>
      <c r="E216" s="294"/>
      <c r="F216" s="294"/>
      <c r="G216" s="294"/>
      <c r="H216" s="294"/>
      <c r="I216" s="294"/>
      <c r="J216" s="294"/>
      <c r="K216" s="294"/>
      <c r="L216" s="294"/>
      <c r="M216" s="294"/>
      <c r="N216" s="294"/>
      <c r="O216" s="294"/>
      <c r="P216" s="294"/>
      <c r="Q216" s="294"/>
      <c r="R216" s="295"/>
    </row>
    <row r="217" spans="1:18" x14ac:dyDescent="0.25">
      <c r="A217" s="294"/>
      <c r="B217" s="294"/>
      <c r="C217" s="294"/>
      <c r="D217" s="294"/>
      <c r="E217" s="294"/>
      <c r="F217" s="294"/>
      <c r="G217" s="294"/>
      <c r="H217" s="294"/>
      <c r="I217" s="294"/>
      <c r="J217" s="294"/>
      <c r="K217" s="294"/>
      <c r="L217" s="294"/>
      <c r="M217" s="294"/>
      <c r="N217" s="294"/>
      <c r="O217" s="294"/>
      <c r="P217" s="294"/>
      <c r="Q217" s="294"/>
      <c r="R217" s="295"/>
    </row>
    <row r="218" spans="1:18" x14ac:dyDescent="0.25">
      <c r="A218" s="294"/>
      <c r="B218" s="294"/>
      <c r="C218" s="294"/>
      <c r="D218" s="294"/>
      <c r="E218" s="294"/>
      <c r="F218" s="294"/>
      <c r="G218" s="294"/>
      <c r="H218" s="294"/>
      <c r="I218" s="294"/>
      <c r="J218" s="294"/>
      <c r="K218" s="294"/>
      <c r="L218" s="294"/>
      <c r="M218" s="294"/>
      <c r="N218" s="294"/>
      <c r="O218" s="294"/>
      <c r="P218" s="294"/>
      <c r="Q218" s="294"/>
      <c r="R218" s="295"/>
    </row>
    <row r="219" spans="1:18" ht="3" customHeight="1" x14ac:dyDescent="0.25">
      <c r="A219" s="294"/>
      <c r="B219" s="294"/>
      <c r="C219" s="294"/>
      <c r="D219" s="294"/>
      <c r="E219" s="294"/>
      <c r="F219" s="294"/>
      <c r="G219" s="294"/>
      <c r="H219" s="294"/>
      <c r="I219" s="294"/>
      <c r="J219" s="294"/>
      <c r="K219" s="294"/>
      <c r="L219" s="294"/>
      <c r="M219" s="294"/>
      <c r="N219" s="294"/>
      <c r="O219" s="294"/>
      <c r="P219" s="294"/>
      <c r="Q219" s="294"/>
      <c r="R219" s="295"/>
    </row>
    <row r="220" spans="1:18" ht="8.25" customHeight="1" x14ac:dyDescent="0.25">
      <c r="A220" s="294"/>
      <c r="B220" s="294"/>
      <c r="C220" s="294"/>
      <c r="D220" s="294"/>
      <c r="E220" s="294"/>
      <c r="F220" s="294"/>
      <c r="G220" s="294"/>
      <c r="H220" s="294"/>
      <c r="I220" s="294"/>
      <c r="J220" s="294"/>
      <c r="K220" s="294"/>
      <c r="L220" s="294"/>
      <c r="M220" s="294"/>
      <c r="N220" s="294"/>
      <c r="O220" s="294"/>
      <c r="P220" s="294"/>
      <c r="Q220" s="294"/>
      <c r="R220" s="295"/>
    </row>
    <row r="221" spans="1:18" x14ac:dyDescent="0.25">
      <c r="A221" s="195"/>
      <c r="B221" s="195"/>
      <c r="C221" s="195"/>
      <c r="D221" s="195"/>
      <c r="E221" s="195"/>
      <c r="F221" s="195"/>
      <c r="G221" s="195"/>
      <c r="H221" s="195"/>
      <c r="I221" s="195"/>
      <c r="J221" s="195"/>
      <c r="K221" s="195"/>
      <c r="L221" s="195"/>
      <c r="M221" s="195"/>
      <c r="N221" s="195"/>
      <c r="O221" s="195"/>
      <c r="P221" s="195"/>
      <c r="Q221" s="195"/>
      <c r="R221" s="85"/>
    </row>
    <row r="222" spans="1:18" x14ac:dyDescent="0.25">
      <c r="A222" s="195"/>
      <c r="B222" s="195"/>
      <c r="C222" s="195"/>
      <c r="D222" s="195"/>
      <c r="E222" s="195"/>
      <c r="F222" s="195"/>
      <c r="G222" s="195"/>
      <c r="H222" s="195"/>
      <c r="I222" s="195"/>
      <c r="J222" s="195"/>
      <c r="K222" s="195"/>
      <c r="L222" s="195"/>
      <c r="M222" s="195"/>
      <c r="N222" s="195"/>
      <c r="O222" s="195"/>
      <c r="P222" s="195"/>
      <c r="Q222" s="195"/>
      <c r="R222" s="85"/>
    </row>
    <row r="223" spans="1:18" x14ac:dyDescent="0.25">
      <c r="A223" s="195"/>
      <c r="B223" s="195"/>
      <c r="C223" s="195"/>
      <c r="D223" s="195"/>
      <c r="E223" s="195"/>
      <c r="F223" s="195"/>
      <c r="G223" s="195"/>
      <c r="H223" s="195"/>
      <c r="I223" s="195"/>
      <c r="J223" s="195"/>
      <c r="K223" s="195"/>
      <c r="L223" s="195"/>
      <c r="M223" s="195"/>
      <c r="N223" s="195"/>
      <c r="O223" s="195"/>
      <c r="P223" s="195"/>
      <c r="Q223" s="195"/>
      <c r="R223" s="85"/>
    </row>
    <row r="224" spans="1:18" x14ac:dyDescent="0.25">
      <c r="A224" s="195"/>
      <c r="B224" s="195"/>
      <c r="C224" s="195"/>
      <c r="D224" s="195"/>
      <c r="E224" s="195"/>
      <c r="F224" s="195"/>
      <c r="G224" s="195"/>
      <c r="H224" s="195"/>
      <c r="I224" s="195"/>
      <c r="J224" s="195"/>
      <c r="K224" s="195"/>
      <c r="L224" s="195"/>
      <c r="M224" s="195"/>
      <c r="N224" s="195"/>
      <c r="O224" s="195"/>
      <c r="P224" s="195"/>
      <c r="Q224" s="195"/>
      <c r="R224" s="85"/>
    </row>
    <row r="225" spans="1:18" x14ac:dyDescent="0.25">
      <c r="A225" s="195"/>
      <c r="B225" s="195"/>
      <c r="C225" s="195"/>
      <c r="D225" s="195"/>
      <c r="E225" s="195"/>
      <c r="F225" s="195"/>
      <c r="G225" s="195"/>
      <c r="H225" s="195"/>
      <c r="I225" s="195"/>
      <c r="J225" s="195"/>
      <c r="K225" s="195"/>
      <c r="L225" s="195"/>
      <c r="M225" s="195"/>
      <c r="N225" s="195"/>
      <c r="O225" s="195"/>
      <c r="P225" s="195"/>
      <c r="Q225" s="195"/>
      <c r="R225" s="85"/>
    </row>
    <row r="226" spans="1:18" x14ac:dyDescent="0.25">
      <c r="A226" s="195"/>
      <c r="B226" s="195"/>
      <c r="C226" s="195"/>
      <c r="D226" s="195"/>
      <c r="E226" s="195"/>
      <c r="F226" s="195"/>
      <c r="G226" s="195"/>
      <c r="H226" s="195"/>
      <c r="I226" s="195"/>
      <c r="J226" s="195"/>
      <c r="K226" s="195"/>
      <c r="L226" s="195"/>
      <c r="M226" s="195"/>
      <c r="N226" s="195"/>
      <c r="O226" s="195"/>
      <c r="P226" s="195"/>
      <c r="Q226" s="195"/>
      <c r="R226" s="85"/>
    </row>
    <row r="227" spans="1:18" x14ac:dyDescent="0.25">
      <c r="A227" s="195"/>
      <c r="B227" s="195"/>
      <c r="C227" s="195"/>
      <c r="D227" s="195"/>
      <c r="E227" s="195"/>
      <c r="F227" s="195"/>
      <c r="G227" s="195"/>
      <c r="H227" s="195"/>
      <c r="I227" s="195"/>
      <c r="J227" s="195"/>
      <c r="K227" s="195"/>
      <c r="L227" s="195"/>
      <c r="M227" s="195"/>
      <c r="N227" s="195"/>
      <c r="O227" s="195"/>
      <c r="P227" s="195"/>
      <c r="Q227" s="195"/>
      <c r="R227" s="85"/>
    </row>
    <row r="228" spans="1:18" x14ac:dyDescent="0.25">
      <c r="A228" s="195"/>
      <c r="B228" s="195"/>
      <c r="C228" s="195"/>
      <c r="D228" s="195"/>
      <c r="E228" s="195"/>
      <c r="F228" s="195"/>
      <c r="G228" s="195"/>
      <c r="H228" s="195"/>
      <c r="I228" s="195"/>
      <c r="J228" s="195"/>
      <c r="K228" s="195"/>
      <c r="L228" s="195"/>
      <c r="M228" s="195"/>
      <c r="N228" s="195"/>
      <c r="O228" s="195"/>
      <c r="P228" s="195"/>
      <c r="Q228" s="195"/>
      <c r="R228" s="85"/>
    </row>
    <row r="229" spans="1:18" x14ac:dyDescent="0.25">
      <c r="A229" s="195"/>
      <c r="B229" s="195"/>
      <c r="C229" s="195"/>
      <c r="D229" s="195"/>
      <c r="E229" s="195"/>
      <c r="F229" s="195"/>
      <c r="G229" s="195"/>
      <c r="H229" s="195"/>
      <c r="I229" s="195"/>
      <c r="J229" s="195"/>
      <c r="K229" s="195"/>
      <c r="L229" s="195"/>
      <c r="M229" s="195"/>
      <c r="N229" s="195"/>
      <c r="O229" s="195"/>
      <c r="P229" s="195"/>
      <c r="Q229" s="195"/>
      <c r="R229" s="85"/>
    </row>
    <row r="230" spans="1:18" x14ac:dyDescent="0.25">
      <c r="A230" s="195"/>
      <c r="B230" s="195"/>
      <c r="C230" s="195"/>
      <c r="D230" s="195"/>
      <c r="E230" s="195"/>
      <c r="F230" s="195"/>
      <c r="G230" s="195"/>
      <c r="H230" s="195"/>
      <c r="I230" s="195"/>
      <c r="J230" s="195"/>
      <c r="K230" s="195"/>
      <c r="L230" s="195"/>
      <c r="M230" s="195"/>
      <c r="N230" s="195"/>
      <c r="O230" s="195"/>
      <c r="P230" s="195"/>
      <c r="Q230" s="195"/>
      <c r="R230" s="85"/>
    </row>
    <row r="231" spans="1:18" x14ac:dyDescent="0.25">
      <c r="A231" s="195"/>
      <c r="B231" s="195"/>
      <c r="C231" s="195"/>
      <c r="D231" s="195"/>
      <c r="E231" s="195"/>
      <c r="F231" s="195"/>
      <c r="G231" s="195"/>
      <c r="H231" s="195"/>
      <c r="I231" s="195"/>
      <c r="J231" s="195"/>
      <c r="K231" s="195"/>
      <c r="L231" s="195"/>
      <c r="M231" s="195"/>
      <c r="N231" s="195"/>
      <c r="O231" s="195"/>
      <c r="P231" s="195"/>
      <c r="Q231" s="195"/>
      <c r="R231" s="85"/>
    </row>
    <row r="232" spans="1:18" x14ac:dyDescent="0.25">
      <c r="A232" s="195"/>
      <c r="B232" s="195"/>
      <c r="C232" s="195"/>
      <c r="D232" s="195"/>
      <c r="E232" s="195"/>
      <c r="F232" s="195"/>
      <c r="G232" s="195"/>
      <c r="H232" s="195"/>
      <c r="I232" s="195"/>
      <c r="J232" s="195"/>
      <c r="K232" s="195"/>
      <c r="L232" s="195"/>
      <c r="M232" s="195"/>
      <c r="N232" s="195"/>
      <c r="O232" s="195"/>
      <c r="P232" s="195"/>
      <c r="Q232" s="195"/>
      <c r="R232" s="85"/>
    </row>
    <row r="233" spans="1:18" x14ac:dyDescent="0.25">
      <c r="A233" s="195"/>
      <c r="B233" s="195"/>
      <c r="C233" s="195"/>
      <c r="D233" s="195"/>
      <c r="E233" s="195"/>
      <c r="F233" s="195"/>
      <c r="G233" s="195"/>
      <c r="H233" s="195"/>
      <c r="I233" s="195"/>
      <c r="J233" s="195"/>
      <c r="K233" s="195"/>
      <c r="L233" s="195"/>
      <c r="M233" s="195"/>
      <c r="N233" s="195"/>
      <c r="O233" s="195"/>
      <c r="P233" s="195"/>
      <c r="Q233" s="195"/>
      <c r="R233" s="85"/>
    </row>
    <row r="234" spans="1:18" x14ac:dyDescent="0.25">
      <c r="A234" s="195"/>
      <c r="B234" s="195"/>
      <c r="C234" s="195"/>
      <c r="D234" s="195"/>
      <c r="E234" s="195"/>
      <c r="F234" s="195"/>
      <c r="G234" s="195"/>
      <c r="H234" s="195"/>
      <c r="I234" s="195"/>
      <c r="J234" s="195"/>
      <c r="K234" s="195"/>
      <c r="L234" s="195"/>
      <c r="M234" s="195"/>
      <c r="N234" s="195"/>
      <c r="O234" s="195"/>
      <c r="P234" s="195"/>
      <c r="Q234" s="195"/>
      <c r="R234" s="85"/>
    </row>
    <row r="235" spans="1:18" x14ac:dyDescent="0.25">
      <c r="A235" s="195"/>
      <c r="B235" s="195"/>
      <c r="C235" s="195"/>
      <c r="D235" s="195"/>
      <c r="E235" s="195"/>
      <c r="F235" s="195"/>
      <c r="G235" s="195"/>
      <c r="H235" s="195"/>
      <c r="I235" s="195"/>
      <c r="J235" s="195"/>
      <c r="K235" s="195"/>
      <c r="L235" s="195"/>
      <c r="M235" s="195"/>
      <c r="N235" s="195"/>
      <c r="O235" s="195"/>
      <c r="P235" s="195"/>
      <c r="Q235" s="195"/>
      <c r="R235" s="85"/>
    </row>
    <row r="236" spans="1:18" x14ac:dyDescent="0.25">
      <c r="A236" s="195"/>
      <c r="B236" s="195"/>
      <c r="C236" s="195"/>
      <c r="D236" s="195"/>
      <c r="E236" s="195"/>
      <c r="F236" s="195"/>
      <c r="G236" s="195"/>
      <c r="H236" s="195"/>
      <c r="I236" s="195"/>
      <c r="J236" s="195"/>
      <c r="K236" s="195"/>
      <c r="L236" s="195"/>
      <c r="M236" s="195"/>
      <c r="N236" s="195"/>
      <c r="O236" s="195"/>
      <c r="P236" s="195"/>
      <c r="Q236" s="195"/>
      <c r="R236" s="85"/>
    </row>
    <row r="237" spans="1:18" x14ac:dyDescent="0.25">
      <c r="A237" s="195"/>
      <c r="B237" s="195"/>
      <c r="C237" s="195"/>
      <c r="D237" s="195"/>
      <c r="E237" s="195"/>
      <c r="F237" s="195"/>
      <c r="G237" s="195"/>
      <c r="H237" s="195"/>
      <c r="I237" s="195"/>
      <c r="J237" s="195"/>
      <c r="K237" s="195"/>
      <c r="L237" s="195"/>
      <c r="M237" s="195"/>
      <c r="N237" s="195"/>
      <c r="O237" s="195"/>
      <c r="P237" s="195"/>
      <c r="Q237" s="195"/>
      <c r="R237" s="85"/>
    </row>
    <row r="238" spans="1:18" x14ac:dyDescent="0.25">
      <c r="A238" s="195"/>
      <c r="B238" s="195"/>
      <c r="C238" s="195"/>
      <c r="D238" s="195"/>
      <c r="E238" s="195"/>
      <c r="F238" s="195"/>
      <c r="G238" s="195"/>
      <c r="H238" s="195"/>
      <c r="I238" s="195"/>
      <c r="J238" s="195"/>
      <c r="K238" s="195"/>
      <c r="L238" s="195"/>
      <c r="M238" s="195"/>
      <c r="N238" s="195"/>
      <c r="O238" s="195"/>
      <c r="P238" s="195"/>
      <c r="Q238" s="195"/>
      <c r="R238" s="85"/>
    </row>
    <row r="239" spans="1:18" x14ac:dyDescent="0.25">
      <c r="A239" s="195"/>
      <c r="B239" s="195"/>
      <c r="C239" s="195"/>
      <c r="D239" s="195"/>
      <c r="E239" s="195"/>
      <c r="F239" s="195"/>
      <c r="G239" s="195"/>
      <c r="H239" s="195"/>
      <c r="I239" s="195"/>
      <c r="J239" s="195"/>
      <c r="K239" s="195"/>
      <c r="L239" s="195"/>
      <c r="M239" s="195"/>
      <c r="N239" s="195"/>
      <c r="O239" s="195"/>
      <c r="P239" s="195"/>
      <c r="Q239" s="195"/>
      <c r="R239" s="85"/>
    </row>
    <row r="240" spans="1:18" x14ac:dyDescent="0.25">
      <c r="A240" s="195"/>
      <c r="B240" s="195"/>
      <c r="C240" s="195"/>
      <c r="D240" s="195"/>
      <c r="E240" s="195"/>
      <c r="F240" s="195"/>
      <c r="G240" s="195"/>
      <c r="H240" s="195"/>
      <c r="I240" s="195"/>
      <c r="J240" s="195"/>
      <c r="K240" s="195"/>
      <c r="L240" s="195"/>
      <c r="M240" s="195"/>
      <c r="N240" s="195"/>
      <c r="O240" s="195"/>
      <c r="P240" s="195"/>
      <c r="Q240" s="195"/>
      <c r="R240" s="85"/>
    </row>
    <row r="241" spans="1:18" x14ac:dyDescent="0.25">
      <c r="A241" s="195"/>
      <c r="B241" s="195"/>
      <c r="C241" s="195"/>
      <c r="D241" s="195"/>
      <c r="E241" s="195"/>
      <c r="F241" s="195"/>
      <c r="G241" s="195"/>
      <c r="H241" s="195"/>
      <c r="I241" s="195"/>
      <c r="J241" s="195"/>
      <c r="K241" s="195"/>
      <c r="L241" s="195"/>
      <c r="M241" s="195"/>
      <c r="N241" s="195"/>
      <c r="O241" s="195"/>
      <c r="P241" s="195"/>
      <c r="Q241" s="195"/>
      <c r="R241" s="85"/>
    </row>
    <row r="242" spans="1:18" x14ac:dyDescent="0.25">
      <c r="A242" s="195"/>
      <c r="B242" s="195"/>
      <c r="C242" s="195"/>
      <c r="D242" s="195"/>
      <c r="E242" s="195"/>
      <c r="F242" s="195"/>
      <c r="G242" s="195"/>
      <c r="H242" s="195"/>
      <c r="I242" s="195"/>
      <c r="J242" s="195"/>
      <c r="K242" s="195"/>
      <c r="L242" s="195"/>
      <c r="M242" s="195"/>
      <c r="N242" s="195"/>
      <c r="O242" s="195"/>
      <c r="P242" s="195"/>
      <c r="Q242" s="195"/>
      <c r="R242" s="85"/>
    </row>
    <row r="243" spans="1:18" x14ac:dyDescent="0.25">
      <c r="A243" s="195"/>
      <c r="B243" s="195"/>
      <c r="C243" s="195"/>
      <c r="D243" s="195"/>
      <c r="E243" s="195"/>
      <c r="F243" s="195"/>
      <c r="G243" s="195"/>
      <c r="H243" s="195"/>
      <c r="I243" s="195"/>
      <c r="J243" s="195"/>
      <c r="K243" s="195"/>
      <c r="L243" s="195"/>
      <c r="M243" s="195"/>
      <c r="N243" s="195"/>
      <c r="O243" s="195"/>
      <c r="P243" s="195"/>
      <c r="Q243" s="195"/>
      <c r="R243" s="85"/>
    </row>
    <row r="244" spans="1:18" x14ac:dyDescent="0.25">
      <c r="A244" s="293" t="s">
        <v>701</v>
      </c>
      <c r="B244" s="294"/>
      <c r="C244" s="294"/>
      <c r="D244" s="294"/>
      <c r="E244" s="294"/>
      <c r="F244" s="294"/>
      <c r="G244" s="294"/>
      <c r="H244" s="294"/>
      <c r="I244" s="294"/>
      <c r="J244" s="294"/>
      <c r="K244" s="294"/>
      <c r="L244" s="294"/>
      <c r="M244" s="294"/>
      <c r="N244" s="294"/>
      <c r="O244" s="294"/>
      <c r="P244" s="294"/>
      <c r="Q244" s="294"/>
      <c r="R244" s="295"/>
    </row>
    <row r="245" spans="1:18" x14ac:dyDescent="0.25">
      <c r="A245" s="294"/>
      <c r="B245" s="294"/>
      <c r="C245" s="294"/>
      <c r="D245" s="294"/>
      <c r="E245" s="294"/>
      <c r="F245" s="294"/>
      <c r="G245" s="294"/>
      <c r="H245" s="294"/>
      <c r="I245" s="294"/>
      <c r="J245" s="294"/>
      <c r="K245" s="294"/>
      <c r="L245" s="294"/>
      <c r="M245" s="294"/>
      <c r="N245" s="294"/>
      <c r="O245" s="294"/>
      <c r="P245" s="294"/>
      <c r="Q245" s="294"/>
      <c r="R245" s="295"/>
    </row>
    <row r="246" spans="1:18" x14ac:dyDescent="0.25">
      <c r="A246" s="294"/>
      <c r="B246" s="294"/>
      <c r="C246" s="294"/>
      <c r="D246" s="294"/>
      <c r="E246" s="294"/>
      <c r="F246" s="294"/>
      <c r="G246" s="294"/>
      <c r="H246" s="294"/>
      <c r="I246" s="294"/>
      <c r="J246" s="294"/>
      <c r="K246" s="294"/>
      <c r="L246" s="294"/>
      <c r="M246" s="294"/>
      <c r="N246" s="294"/>
      <c r="O246" s="294"/>
      <c r="P246" s="294"/>
      <c r="Q246" s="294"/>
      <c r="R246" s="295"/>
    </row>
    <row r="247" spans="1:18" x14ac:dyDescent="0.25">
      <c r="A247" s="294"/>
      <c r="B247" s="294"/>
      <c r="C247" s="294"/>
      <c r="D247" s="294"/>
      <c r="E247" s="294"/>
      <c r="F247" s="294"/>
      <c r="G247" s="294"/>
      <c r="H247" s="294"/>
      <c r="I247" s="294"/>
      <c r="J247" s="294"/>
      <c r="K247" s="294"/>
      <c r="L247" s="294"/>
      <c r="M247" s="294"/>
      <c r="N247" s="294"/>
      <c r="O247" s="294"/>
      <c r="P247" s="294"/>
      <c r="Q247" s="294"/>
      <c r="R247" s="295"/>
    </row>
    <row r="248" spans="1:18" x14ac:dyDescent="0.25">
      <c r="A248" s="294"/>
      <c r="B248" s="294"/>
      <c r="C248" s="294"/>
      <c r="D248" s="294"/>
      <c r="E248" s="294"/>
      <c r="F248" s="294"/>
      <c r="G248" s="294"/>
      <c r="H248" s="294"/>
      <c r="I248" s="294"/>
      <c r="J248" s="294"/>
      <c r="K248" s="294"/>
      <c r="L248" s="294"/>
      <c r="M248" s="294"/>
      <c r="N248" s="294"/>
      <c r="O248" s="294"/>
      <c r="P248" s="294"/>
      <c r="Q248" s="294"/>
      <c r="R248" s="295"/>
    </row>
    <row r="249" spans="1:18" x14ac:dyDescent="0.25">
      <c r="A249" s="294"/>
      <c r="B249" s="294"/>
      <c r="C249" s="294"/>
      <c r="D249" s="294"/>
      <c r="E249" s="294"/>
      <c r="F249" s="294"/>
      <c r="G249" s="294"/>
      <c r="H249" s="294"/>
      <c r="I249" s="294"/>
      <c r="J249" s="294"/>
      <c r="K249" s="294"/>
      <c r="L249" s="294"/>
      <c r="M249" s="294"/>
      <c r="N249" s="294"/>
      <c r="O249" s="294"/>
      <c r="P249" s="294"/>
      <c r="Q249" s="294"/>
      <c r="R249" s="295"/>
    </row>
    <row r="250" spans="1:18" x14ac:dyDescent="0.25">
      <c r="A250" s="294"/>
      <c r="B250" s="294"/>
      <c r="C250" s="294"/>
      <c r="D250" s="294"/>
      <c r="E250" s="294"/>
      <c r="F250" s="294"/>
      <c r="G250" s="294"/>
      <c r="H250" s="294"/>
      <c r="I250" s="294"/>
      <c r="J250" s="294"/>
      <c r="K250" s="294"/>
      <c r="L250" s="294"/>
      <c r="M250" s="294"/>
      <c r="N250" s="294"/>
      <c r="O250" s="294"/>
      <c r="P250" s="294"/>
      <c r="Q250" s="294"/>
      <c r="R250" s="295"/>
    </row>
    <row r="251" spans="1:18" x14ac:dyDescent="0.25">
      <c r="A251" s="294"/>
      <c r="B251" s="294"/>
      <c r="C251" s="294"/>
      <c r="D251" s="294"/>
      <c r="E251" s="294"/>
      <c r="F251" s="294"/>
      <c r="G251" s="294"/>
      <c r="H251" s="294"/>
      <c r="I251" s="294"/>
      <c r="J251" s="294"/>
      <c r="K251" s="294"/>
      <c r="L251" s="294"/>
      <c r="M251" s="294"/>
      <c r="N251" s="294"/>
      <c r="O251" s="294"/>
      <c r="P251" s="294"/>
      <c r="Q251" s="294"/>
      <c r="R251" s="295"/>
    </row>
    <row r="252" spans="1:18" x14ac:dyDescent="0.25">
      <c r="A252" s="294"/>
      <c r="B252" s="294"/>
      <c r="C252" s="294"/>
      <c r="D252" s="294"/>
      <c r="E252" s="294"/>
      <c r="F252" s="294"/>
      <c r="G252" s="294"/>
      <c r="H252" s="294"/>
      <c r="I252" s="294"/>
      <c r="J252" s="294"/>
      <c r="K252" s="294"/>
      <c r="L252" s="294"/>
      <c r="M252" s="294"/>
      <c r="N252" s="294"/>
      <c r="O252" s="294"/>
      <c r="P252" s="294"/>
      <c r="Q252" s="294"/>
      <c r="R252" s="295"/>
    </row>
    <row r="253" spans="1:18" x14ac:dyDescent="0.25">
      <c r="A253" s="294"/>
      <c r="B253" s="294"/>
      <c r="C253" s="294"/>
      <c r="D253" s="294"/>
      <c r="E253" s="294"/>
      <c r="F253" s="294"/>
      <c r="G253" s="294"/>
      <c r="H253" s="294"/>
      <c r="I253" s="294"/>
      <c r="J253" s="294"/>
      <c r="K253" s="294"/>
      <c r="L253" s="294"/>
      <c r="M253" s="294"/>
      <c r="N253" s="294"/>
      <c r="O253" s="294"/>
      <c r="P253" s="294"/>
      <c r="Q253" s="294"/>
      <c r="R253" s="295"/>
    </row>
    <row r="254" spans="1:18" x14ac:dyDescent="0.25">
      <c r="A254" s="195"/>
      <c r="B254" s="195"/>
      <c r="C254" s="195"/>
      <c r="D254" s="195"/>
      <c r="E254" s="195"/>
      <c r="F254" s="195"/>
      <c r="G254" s="195"/>
      <c r="H254" s="195"/>
      <c r="I254" s="195"/>
      <c r="J254" s="195"/>
      <c r="K254" s="195"/>
      <c r="L254" s="195"/>
      <c r="M254" s="195"/>
      <c r="N254" s="195"/>
      <c r="O254" s="195"/>
      <c r="P254" s="195"/>
      <c r="Q254" s="195"/>
      <c r="R254" s="85"/>
    </row>
    <row r="255" spans="1:18" x14ac:dyDescent="0.25">
      <c r="A255" s="195"/>
      <c r="B255" s="195"/>
      <c r="C255" s="195"/>
      <c r="D255" s="195"/>
      <c r="E255" s="195"/>
      <c r="F255" s="195"/>
      <c r="G255" s="195"/>
      <c r="H255" s="195"/>
      <c r="I255" s="195"/>
      <c r="J255" s="195"/>
      <c r="K255" s="195"/>
      <c r="L255" s="195"/>
      <c r="M255" s="195"/>
      <c r="N255" s="195"/>
      <c r="O255" s="195"/>
      <c r="P255" s="195"/>
      <c r="Q255" s="195"/>
      <c r="R255" s="85"/>
    </row>
    <row r="256" spans="1:18" x14ac:dyDescent="0.25">
      <c r="A256" s="195"/>
      <c r="B256" s="195"/>
      <c r="C256" s="195"/>
      <c r="D256" s="195"/>
      <c r="E256" s="195"/>
      <c r="F256" s="195"/>
      <c r="G256" s="195"/>
      <c r="H256" s="195"/>
      <c r="I256" s="195"/>
      <c r="J256" s="195"/>
      <c r="K256" s="195"/>
      <c r="L256" s="195"/>
      <c r="M256" s="195"/>
      <c r="N256" s="195"/>
      <c r="O256" s="195"/>
      <c r="P256" s="195"/>
      <c r="Q256" s="195"/>
      <c r="R256" s="85"/>
    </row>
    <row r="257" spans="1:18" x14ac:dyDescent="0.25">
      <c r="A257" s="195"/>
      <c r="B257" s="195"/>
      <c r="C257" s="195"/>
      <c r="D257" s="195"/>
      <c r="E257" s="195"/>
      <c r="F257" s="195"/>
      <c r="G257" s="195"/>
      <c r="H257" s="195"/>
      <c r="I257" s="195"/>
      <c r="J257" s="195"/>
      <c r="K257" s="195"/>
      <c r="L257" s="195"/>
      <c r="M257" s="195"/>
      <c r="N257" s="195"/>
      <c r="O257" s="195"/>
      <c r="P257" s="195"/>
      <c r="Q257" s="195"/>
      <c r="R257" s="85"/>
    </row>
    <row r="258" spans="1:18" x14ac:dyDescent="0.25">
      <c r="A258" s="195"/>
      <c r="B258" s="195"/>
      <c r="C258" s="195"/>
      <c r="D258" s="195"/>
      <c r="E258" s="195"/>
      <c r="F258" s="195"/>
      <c r="G258" s="195"/>
      <c r="H258" s="195"/>
      <c r="I258" s="195"/>
      <c r="J258" s="195"/>
      <c r="K258" s="195"/>
      <c r="L258" s="195"/>
      <c r="M258" s="195"/>
      <c r="N258" s="195"/>
      <c r="O258" s="195"/>
      <c r="P258" s="195"/>
      <c r="Q258" s="195"/>
      <c r="R258" s="85"/>
    </row>
    <row r="259" spans="1:18" x14ac:dyDescent="0.25">
      <c r="A259" s="195"/>
      <c r="B259" s="195"/>
      <c r="C259" s="195"/>
      <c r="D259" s="195"/>
      <c r="E259" s="195"/>
      <c r="F259" s="195"/>
      <c r="G259" s="195"/>
      <c r="H259" s="195"/>
      <c r="I259" s="195"/>
      <c r="J259" s="195"/>
      <c r="K259" s="195"/>
      <c r="L259" s="195"/>
      <c r="M259" s="195"/>
      <c r="N259" s="195"/>
      <c r="O259" s="195"/>
      <c r="P259" s="195"/>
      <c r="Q259" s="195"/>
      <c r="R259" s="85"/>
    </row>
    <row r="260" spans="1:18" x14ac:dyDescent="0.25">
      <c r="A260" s="195"/>
      <c r="B260" s="195"/>
      <c r="C260" s="195"/>
      <c r="D260" s="195"/>
      <c r="E260" s="195"/>
      <c r="F260" s="195"/>
      <c r="G260" s="195"/>
      <c r="H260" s="195"/>
      <c r="I260" s="195"/>
      <c r="J260" s="195"/>
      <c r="K260" s="195"/>
      <c r="L260" s="195"/>
      <c r="M260" s="195"/>
      <c r="N260" s="195"/>
      <c r="O260" s="195"/>
      <c r="P260" s="195"/>
      <c r="Q260" s="195"/>
      <c r="R260" s="85"/>
    </row>
    <row r="261" spans="1:18" x14ac:dyDescent="0.25">
      <c r="A261" s="195"/>
      <c r="B261" s="195"/>
      <c r="C261" s="195"/>
      <c r="D261" s="195"/>
      <c r="E261" s="195"/>
      <c r="F261" s="195"/>
      <c r="G261" s="195"/>
      <c r="H261" s="195"/>
      <c r="I261" s="195"/>
      <c r="J261" s="195"/>
      <c r="K261" s="195"/>
      <c r="L261" s="195"/>
      <c r="M261" s="195"/>
      <c r="N261" s="195"/>
      <c r="O261" s="195"/>
      <c r="P261" s="195"/>
      <c r="Q261" s="195"/>
      <c r="R261" s="85"/>
    </row>
    <row r="262" spans="1:18" x14ac:dyDescent="0.25">
      <c r="A262" s="195"/>
      <c r="B262" s="195"/>
      <c r="C262" s="195"/>
      <c r="D262" s="195"/>
      <c r="E262" s="195"/>
      <c r="F262" s="195"/>
      <c r="G262" s="195"/>
      <c r="H262" s="195"/>
      <c r="I262" s="195"/>
      <c r="J262" s="195"/>
      <c r="K262" s="195"/>
      <c r="L262" s="195"/>
      <c r="M262" s="195"/>
      <c r="N262" s="195"/>
      <c r="O262" s="195"/>
      <c r="P262" s="195"/>
      <c r="Q262" s="195"/>
      <c r="R262" s="85"/>
    </row>
    <row r="263" spans="1:18" x14ac:dyDescent="0.25">
      <c r="A263" s="195"/>
      <c r="B263" s="195"/>
      <c r="C263" s="195"/>
      <c r="D263" s="195"/>
      <c r="E263" s="195"/>
      <c r="F263" s="195"/>
      <c r="G263" s="195"/>
      <c r="H263" s="195"/>
      <c r="I263" s="195"/>
      <c r="J263" s="195"/>
      <c r="K263" s="195"/>
      <c r="L263" s="195"/>
      <c r="M263" s="195"/>
      <c r="N263" s="195"/>
      <c r="O263" s="195"/>
      <c r="P263" s="195"/>
      <c r="Q263" s="195"/>
      <c r="R263" s="85"/>
    </row>
    <row r="264" spans="1:18" x14ac:dyDescent="0.25">
      <c r="A264" s="195"/>
      <c r="B264" s="195"/>
      <c r="C264" s="195"/>
      <c r="D264" s="195"/>
      <c r="E264" s="195"/>
      <c r="F264" s="195"/>
      <c r="G264" s="195"/>
      <c r="H264" s="195"/>
      <c r="I264" s="195"/>
      <c r="J264" s="195"/>
      <c r="K264" s="195"/>
      <c r="L264" s="195"/>
      <c r="M264" s="195"/>
      <c r="N264" s="195"/>
      <c r="O264" s="195"/>
      <c r="P264" s="195"/>
      <c r="Q264" s="195"/>
      <c r="R264" s="85"/>
    </row>
    <row r="265" spans="1:18" x14ac:dyDescent="0.25">
      <c r="A265" s="195"/>
      <c r="B265" s="195"/>
      <c r="C265" s="195"/>
      <c r="D265" s="195"/>
      <c r="E265" s="195"/>
      <c r="F265" s="195"/>
      <c r="G265" s="195"/>
      <c r="H265" s="195"/>
      <c r="I265" s="195"/>
      <c r="J265" s="195"/>
      <c r="K265" s="195"/>
      <c r="L265" s="195"/>
      <c r="M265" s="195"/>
      <c r="N265" s="195"/>
      <c r="O265" s="195"/>
      <c r="P265" s="195"/>
      <c r="Q265" s="195"/>
      <c r="R265" s="85"/>
    </row>
    <row r="266" spans="1:18" x14ac:dyDescent="0.25">
      <c r="A266" s="195"/>
      <c r="B266" s="195"/>
      <c r="C266" s="195"/>
      <c r="D266" s="195"/>
      <c r="E266" s="195"/>
      <c r="F266" s="195"/>
      <c r="G266" s="195"/>
      <c r="H266" s="195"/>
      <c r="I266" s="195"/>
      <c r="J266" s="195"/>
      <c r="K266" s="195"/>
      <c r="L266" s="195"/>
      <c r="M266" s="195"/>
      <c r="N266" s="195"/>
      <c r="O266" s="195"/>
      <c r="P266" s="195"/>
      <c r="Q266" s="195"/>
      <c r="R266" s="85"/>
    </row>
    <row r="267" spans="1:18" x14ac:dyDescent="0.25">
      <c r="A267" s="195"/>
      <c r="B267" s="195"/>
      <c r="C267" s="195"/>
      <c r="D267" s="195"/>
      <c r="E267" s="195"/>
      <c r="F267" s="195"/>
      <c r="G267" s="195"/>
      <c r="H267" s="195"/>
      <c r="I267" s="195"/>
      <c r="J267" s="195"/>
      <c r="K267" s="195"/>
      <c r="L267" s="195"/>
      <c r="M267" s="195"/>
      <c r="N267" s="195"/>
      <c r="O267" s="195"/>
      <c r="P267" s="195"/>
      <c r="Q267" s="195"/>
      <c r="R267" s="85"/>
    </row>
    <row r="268" spans="1:18" x14ac:dyDescent="0.25">
      <c r="A268" s="195"/>
      <c r="B268" s="195"/>
      <c r="C268" s="195"/>
      <c r="D268" s="195"/>
      <c r="E268" s="195"/>
      <c r="F268" s="195"/>
      <c r="G268" s="195"/>
      <c r="H268" s="195"/>
      <c r="I268" s="195"/>
      <c r="J268" s="195"/>
      <c r="K268" s="195"/>
      <c r="L268" s="195"/>
      <c r="M268" s="195"/>
      <c r="N268" s="195"/>
      <c r="O268" s="195"/>
      <c r="P268" s="195"/>
      <c r="Q268" s="195"/>
      <c r="R268" s="85"/>
    </row>
    <row r="269" spans="1:18" x14ac:dyDescent="0.25">
      <c r="A269" s="195"/>
      <c r="B269" s="195"/>
      <c r="C269" s="195"/>
      <c r="D269" s="195"/>
      <c r="E269" s="195"/>
      <c r="F269" s="195"/>
      <c r="G269" s="195"/>
      <c r="H269" s="195"/>
      <c r="I269" s="195"/>
      <c r="J269" s="195"/>
      <c r="K269" s="195"/>
      <c r="L269" s="195"/>
      <c r="M269" s="195"/>
      <c r="N269" s="195"/>
      <c r="O269" s="195"/>
      <c r="P269" s="195"/>
      <c r="Q269" s="195"/>
      <c r="R269" s="85"/>
    </row>
    <row r="270" spans="1:18" x14ac:dyDescent="0.25">
      <c r="A270" s="195"/>
      <c r="B270" s="195"/>
      <c r="C270" s="195"/>
      <c r="D270" s="195"/>
      <c r="E270" s="195"/>
      <c r="F270" s="195"/>
      <c r="G270" s="195"/>
      <c r="H270" s="195"/>
      <c r="I270" s="195"/>
      <c r="J270" s="195"/>
      <c r="K270" s="195"/>
      <c r="L270" s="195"/>
      <c r="M270" s="195"/>
      <c r="N270" s="195"/>
      <c r="O270" s="195"/>
      <c r="P270" s="195"/>
      <c r="Q270" s="195"/>
      <c r="R270" s="85"/>
    </row>
    <row r="271" spans="1:18" x14ac:dyDescent="0.25">
      <c r="A271" s="195"/>
      <c r="B271" s="195"/>
      <c r="C271" s="195"/>
      <c r="D271" s="195"/>
      <c r="E271" s="195"/>
      <c r="F271" s="195"/>
      <c r="G271" s="195"/>
      <c r="H271" s="195"/>
      <c r="I271" s="195"/>
      <c r="J271" s="195"/>
      <c r="K271" s="195"/>
      <c r="L271" s="195"/>
      <c r="M271" s="195"/>
      <c r="N271" s="195"/>
      <c r="O271" s="195"/>
      <c r="P271" s="195"/>
      <c r="Q271" s="195"/>
      <c r="R271" s="85"/>
    </row>
    <row r="272" spans="1:18" x14ac:dyDescent="0.25">
      <c r="A272" s="195"/>
      <c r="B272" s="195"/>
      <c r="C272" s="195"/>
      <c r="D272" s="195"/>
      <c r="E272" s="195"/>
      <c r="F272" s="195"/>
      <c r="G272" s="195"/>
      <c r="H272" s="195"/>
      <c r="I272" s="195"/>
      <c r="J272" s="195"/>
      <c r="K272" s="195"/>
      <c r="L272" s="195"/>
      <c r="M272" s="195"/>
      <c r="N272" s="195"/>
      <c r="O272" s="195"/>
      <c r="P272" s="195"/>
      <c r="Q272" s="195"/>
      <c r="R272" s="85"/>
    </row>
    <row r="273" spans="1:18" x14ac:dyDescent="0.25">
      <c r="A273" s="195"/>
      <c r="B273" s="195"/>
      <c r="C273" s="195"/>
      <c r="D273" s="195"/>
      <c r="E273" s="195"/>
      <c r="F273" s="195"/>
      <c r="G273" s="195"/>
      <c r="H273" s="195"/>
      <c r="I273" s="195"/>
      <c r="J273" s="195"/>
      <c r="K273" s="195"/>
      <c r="L273" s="195"/>
      <c r="M273" s="195"/>
      <c r="N273" s="195"/>
      <c r="O273" s="195"/>
      <c r="P273" s="195"/>
      <c r="Q273" s="195"/>
      <c r="R273" s="85"/>
    </row>
    <row r="274" spans="1:18" x14ac:dyDescent="0.25">
      <c r="A274" s="195"/>
      <c r="B274" s="195"/>
      <c r="C274" s="195"/>
      <c r="D274" s="195"/>
      <c r="E274" s="195"/>
      <c r="F274" s="195"/>
      <c r="G274" s="195"/>
      <c r="H274" s="195"/>
      <c r="I274" s="195"/>
      <c r="J274" s="195"/>
      <c r="K274" s="195"/>
      <c r="L274" s="195"/>
      <c r="M274" s="195"/>
      <c r="N274" s="195"/>
      <c r="O274" s="195"/>
      <c r="P274" s="195"/>
      <c r="Q274" s="195"/>
      <c r="R274" s="85"/>
    </row>
    <row r="275" spans="1:18" x14ac:dyDescent="0.25">
      <c r="A275" s="195"/>
      <c r="B275" s="195"/>
      <c r="C275" s="195"/>
      <c r="D275" s="195"/>
      <c r="E275" s="195"/>
      <c r="F275" s="195"/>
      <c r="G275" s="195"/>
      <c r="H275" s="195"/>
      <c r="I275" s="195"/>
      <c r="J275" s="195"/>
      <c r="K275" s="195"/>
      <c r="L275" s="195"/>
      <c r="M275" s="195"/>
      <c r="N275" s="195"/>
      <c r="O275" s="195"/>
      <c r="P275" s="195"/>
      <c r="Q275" s="195"/>
      <c r="R275" s="85"/>
    </row>
    <row r="276" spans="1:18" x14ac:dyDescent="0.25">
      <c r="A276" s="198"/>
      <c r="B276" s="198"/>
      <c r="C276" s="198"/>
      <c r="D276" s="198"/>
      <c r="E276" s="198"/>
      <c r="F276" s="198"/>
      <c r="G276" s="198"/>
      <c r="H276" s="198"/>
      <c r="I276" s="198"/>
      <c r="J276" s="198"/>
      <c r="K276" s="198"/>
      <c r="L276" s="198"/>
      <c r="M276" s="198"/>
      <c r="N276" s="198"/>
      <c r="O276" s="198"/>
      <c r="P276" s="198"/>
      <c r="Q276" s="198"/>
      <c r="R276" s="199"/>
    </row>
  </sheetData>
  <mergeCells count="21">
    <mergeCell ref="A11:R14"/>
    <mergeCell ref="A1:D3"/>
    <mergeCell ref="E1:R3"/>
    <mergeCell ref="A4:R4"/>
    <mergeCell ref="A5:R6"/>
    <mergeCell ref="A7:R10"/>
    <mergeCell ref="A90:R98"/>
    <mergeCell ref="A99:R125"/>
    <mergeCell ref="A126:R139"/>
    <mergeCell ref="A42:R53"/>
    <mergeCell ref="A15:R18"/>
    <mergeCell ref="A20:R41"/>
    <mergeCell ref="A54:R57"/>
    <mergeCell ref="A58:R74"/>
    <mergeCell ref="A75:R78"/>
    <mergeCell ref="A79:R89"/>
    <mergeCell ref="A155:R158"/>
    <mergeCell ref="A178:R179"/>
    <mergeCell ref="A191:R210"/>
    <mergeCell ref="A211:R220"/>
    <mergeCell ref="A244:R25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1DBF-4833-4D67-A9A1-840ACEDA960D}">
  <dimension ref="A1:V97"/>
  <sheetViews>
    <sheetView zoomScaleNormal="100" workbookViewId="0">
      <selection sqref="A1:B3"/>
    </sheetView>
  </sheetViews>
  <sheetFormatPr baseColWidth="10" defaultColWidth="9.140625" defaultRowHeight="12.75" customHeight="1" x14ac:dyDescent="0.2"/>
  <cols>
    <col min="1" max="1" width="15.85546875" style="83" customWidth="1"/>
    <col min="2" max="2" width="29.5703125" style="83" customWidth="1"/>
    <col min="3" max="4" width="4.7109375" style="83" customWidth="1"/>
    <col min="5" max="5" width="10.85546875" style="83" customWidth="1"/>
    <col min="6" max="6" width="15.140625" style="83" customWidth="1"/>
    <col min="7" max="7" width="9.140625" style="83" customWidth="1"/>
    <col min="8" max="8" width="10.7109375" style="83" customWidth="1"/>
    <col min="9" max="9" width="19.42578125" style="84" customWidth="1"/>
    <col min="10" max="10" width="17.5703125" style="84" customWidth="1"/>
    <col min="11" max="11" width="14.28515625" style="83" customWidth="1"/>
    <col min="12" max="12" width="7.42578125" style="83" customWidth="1"/>
    <col min="13" max="13" width="12" style="83" customWidth="1"/>
    <col min="14" max="14" width="12.28515625" style="83" customWidth="1"/>
    <col min="15" max="15" width="30.28515625" style="83" customWidth="1"/>
    <col min="16" max="16" width="14.140625" style="83" customWidth="1"/>
    <col min="17" max="17" width="38.85546875" style="83" customWidth="1"/>
    <col min="18" max="16384" width="9.140625" style="27"/>
  </cols>
  <sheetData>
    <row r="1" spans="1:22" ht="33.75" customHeight="1" x14ac:dyDescent="0.2">
      <c r="A1" s="322"/>
      <c r="B1" s="322"/>
      <c r="C1" s="323" t="s">
        <v>452</v>
      </c>
      <c r="D1" s="323"/>
      <c r="E1" s="323"/>
      <c r="F1" s="323"/>
      <c r="G1" s="323"/>
      <c r="H1" s="323"/>
      <c r="I1" s="323"/>
      <c r="J1" s="323"/>
      <c r="K1" s="323"/>
      <c r="L1" s="323"/>
      <c r="M1" s="323"/>
      <c r="N1" s="323"/>
      <c r="O1" s="323"/>
      <c r="P1" s="323"/>
      <c r="Q1" s="323"/>
    </row>
    <row r="2" spans="1:22" ht="33.75" customHeight="1" x14ac:dyDescent="0.2">
      <c r="A2" s="322"/>
      <c r="B2" s="322"/>
      <c r="C2" s="323"/>
      <c r="D2" s="323"/>
      <c r="E2" s="323"/>
      <c r="F2" s="323"/>
      <c r="G2" s="323"/>
      <c r="H2" s="323"/>
      <c r="I2" s="323"/>
      <c r="J2" s="323"/>
      <c r="K2" s="323"/>
      <c r="L2" s="323"/>
      <c r="M2" s="323"/>
      <c r="N2" s="323"/>
      <c r="O2" s="323"/>
      <c r="P2" s="323"/>
      <c r="Q2" s="323"/>
    </row>
    <row r="3" spans="1:22" ht="33.75" customHeight="1" x14ac:dyDescent="0.2">
      <c r="A3" s="322"/>
      <c r="B3" s="322"/>
      <c r="C3" s="323"/>
      <c r="D3" s="323"/>
      <c r="E3" s="323"/>
      <c r="F3" s="323"/>
      <c r="G3" s="323"/>
      <c r="H3" s="323"/>
      <c r="I3" s="323"/>
      <c r="J3" s="323"/>
      <c r="K3" s="323"/>
      <c r="L3" s="323"/>
      <c r="M3" s="323"/>
      <c r="N3" s="323"/>
      <c r="O3" s="323"/>
      <c r="P3" s="323"/>
      <c r="Q3" s="323"/>
    </row>
    <row r="4" spans="1:22" ht="13.5" customHeight="1" x14ac:dyDescent="0.2">
      <c r="A4" s="319" t="s">
        <v>66</v>
      </c>
      <c r="B4" s="320"/>
      <c r="C4" s="320"/>
      <c r="D4" s="320"/>
      <c r="E4" s="320"/>
      <c r="F4" s="320"/>
      <c r="G4" s="320"/>
      <c r="H4" s="320"/>
      <c r="I4" s="321"/>
      <c r="J4" s="321"/>
      <c r="K4" s="320"/>
      <c r="L4" s="320"/>
      <c r="M4" s="320"/>
      <c r="N4" s="320"/>
      <c r="O4" s="320"/>
      <c r="P4" s="320"/>
      <c r="Q4" s="320"/>
    </row>
    <row r="5" spans="1:22" ht="12.75" customHeight="1" x14ac:dyDescent="0.2">
      <c r="A5" s="320"/>
      <c r="B5" s="320"/>
      <c r="C5" s="320"/>
      <c r="D5" s="320"/>
      <c r="E5" s="320"/>
      <c r="F5" s="320"/>
      <c r="G5" s="320"/>
      <c r="H5" s="320"/>
      <c r="I5" s="321"/>
      <c r="J5" s="321"/>
      <c r="K5" s="320"/>
      <c r="L5" s="320"/>
      <c r="M5" s="320"/>
      <c r="N5" s="320"/>
      <c r="O5" s="320"/>
      <c r="P5" s="320"/>
      <c r="Q5" s="320"/>
    </row>
    <row r="6" spans="1:22" ht="12.75" customHeight="1" x14ac:dyDescent="0.2">
      <c r="A6" s="320"/>
      <c r="B6" s="320"/>
      <c r="C6" s="320"/>
      <c r="D6" s="320"/>
      <c r="E6" s="320"/>
      <c r="F6" s="320"/>
      <c r="G6" s="320"/>
      <c r="H6" s="320"/>
      <c r="I6" s="321"/>
      <c r="J6" s="321"/>
      <c r="K6" s="320"/>
      <c r="L6" s="320"/>
      <c r="M6" s="320"/>
      <c r="N6" s="320"/>
      <c r="O6" s="320"/>
      <c r="P6" s="320"/>
      <c r="Q6" s="320"/>
    </row>
    <row r="7" spans="1:22" ht="76.5" x14ac:dyDescent="0.2">
      <c r="A7" s="28" t="s">
        <v>67</v>
      </c>
      <c r="B7" s="29" t="s">
        <v>68</v>
      </c>
      <c r="C7" s="28" t="s">
        <v>69</v>
      </c>
      <c r="D7" s="28" t="s">
        <v>70</v>
      </c>
      <c r="E7" s="28" t="s">
        <v>71</v>
      </c>
      <c r="F7" s="30" t="s">
        <v>72</v>
      </c>
      <c r="G7" s="29" t="s">
        <v>73</v>
      </c>
      <c r="H7" s="29" t="s">
        <v>74</v>
      </c>
      <c r="I7" s="31" t="s">
        <v>75</v>
      </c>
      <c r="J7" s="32" t="s">
        <v>76</v>
      </c>
      <c r="K7" s="28" t="s">
        <v>77</v>
      </c>
      <c r="L7" s="28" t="s">
        <v>78</v>
      </c>
      <c r="M7" s="28" t="s">
        <v>79</v>
      </c>
      <c r="N7" s="28" t="s">
        <v>80</v>
      </c>
      <c r="O7" s="28" t="s">
        <v>81</v>
      </c>
      <c r="P7" s="28" t="s">
        <v>82</v>
      </c>
      <c r="Q7" s="28" t="s">
        <v>83</v>
      </c>
    </row>
    <row r="8" spans="1:22" s="40" customFormat="1" ht="12.6" customHeight="1" x14ac:dyDescent="0.2">
      <c r="A8" s="33">
        <v>80101504</v>
      </c>
      <c r="B8" s="34" t="s">
        <v>84</v>
      </c>
      <c r="C8" s="35">
        <v>1</v>
      </c>
      <c r="D8" s="35">
        <v>1</v>
      </c>
      <c r="E8" s="36">
        <f>11*30+22</f>
        <v>352</v>
      </c>
      <c r="F8" s="35">
        <v>0</v>
      </c>
      <c r="G8" s="35" t="s">
        <v>85</v>
      </c>
      <c r="H8" s="35">
        <v>1</v>
      </c>
      <c r="I8" s="37">
        <v>71005357</v>
      </c>
      <c r="J8" s="37">
        <v>71005357</v>
      </c>
      <c r="K8" s="35">
        <v>0</v>
      </c>
      <c r="L8" s="35">
        <v>0</v>
      </c>
      <c r="M8" s="35" t="s">
        <v>86</v>
      </c>
      <c r="N8" s="35" t="s">
        <v>87</v>
      </c>
      <c r="O8" s="35" t="s">
        <v>88</v>
      </c>
      <c r="P8" s="35">
        <v>7560009</v>
      </c>
      <c r="Q8" s="38" t="s">
        <v>89</v>
      </c>
    </row>
    <row r="9" spans="1:22" s="40" customFormat="1" ht="12.6" customHeight="1" x14ac:dyDescent="0.2">
      <c r="A9" s="33">
        <v>94131603</v>
      </c>
      <c r="B9" s="41" t="s">
        <v>90</v>
      </c>
      <c r="C9" s="35">
        <v>1</v>
      </c>
      <c r="D9" s="35">
        <v>1</v>
      </c>
      <c r="E9" s="36">
        <f>11*30+22</f>
        <v>352</v>
      </c>
      <c r="F9" s="35">
        <v>0</v>
      </c>
      <c r="G9" s="35" t="s">
        <v>85</v>
      </c>
      <c r="H9" s="35">
        <v>1</v>
      </c>
      <c r="I9" s="37">
        <v>82250000</v>
      </c>
      <c r="J9" s="37">
        <v>82250000</v>
      </c>
      <c r="K9" s="35">
        <v>0</v>
      </c>
      <c r="L9" s="35">
        <v>0</v>
      </c>
      <c r="M9" s="35" t="s">
        <v>86</v>
      </c>
      <c r="N9" s="35" t="s">
        <v>87</v>
      </c>
      <c r="O9" s="35" t="s">
        <v>91</v>
      </c>
      <c r="P9" s="35">
        <v>7560009</v>
      </c>
      <c r="Q9" s="38" t="s">
        <v>92</v>
      </c>
      <c r="U9" s="39"/>
      <c r="V9" s="42"/>
    </row>
    <row r="10" spans="1:22" s="40" customFormat="1" ht="12.6" customHeight="1" x14ac:dyDescent="0.2">
      <c r="A10" s="33">
        <v>94131603</v>
      </c>
      <c r="B10" s="34" t="s">
        <v>93</v>
      </c>
      <c r="C10" s="35">
        <v>1</v>
      </c>
      <c r="D10" s="35">
        <v>1</v>
      </c>
      <c r="E10" s="36">
        <f>11*30+22</f>
        <v>352</v>
      </c>
      <c r="F10" s="35">
        <v>0</v>
      </c>
      <c r="G10" s="35" t="s">
        <v>85</v>
      </c>
      <c r="H10" s="35">
        <v>1</v>
      </c>
      <c r="I10" s="37">
        <v>70500000</v>
      </c>
      <c r="J10" s="37">
        <v>70500000</v>
      </c>
      <c r="K10" s="35">
        <v>0</v>
      </c>
      <c r="L10" s="35">
        <v>0</v>
      </c>
      <c r="M10" s="35" t="s">
        <v>86</v>
      </c>
      <c r="N10" s="35" t="s">
        <v>87</v>
      </c>
      <c r="O10" s="35" t="s">
        <v>91</v>
      </c>
      <c r="P10" s="35">
        <v>7560009</v>
      </c>
      <c r="Q10" s="38" t="s">
        <v>92</v>
      </c>
    </row>
    <row r="11" spans="1:22" s="40" customFormat="1" ht="12.6" customHeight="1" x14ac:dyDescent="0.2">
      <c r="A11" s="33">
        <v>94131603</v>
      </c>
      <c r="B11" s="43" t="s">
        <v>94</v>
      </c>
      <c r="C11" s="44">
        <v>1</v>
      </c>
      <c r="D11" s="44">
        <v>1</v>
      </c>
      <c r="E11" s="45">
        <v>4</v>
      </c>
      <c r="F11" s="44">
        <v>1</v>
      </c>
      <c r="G11" s="44" t="s">
        <v>85</v>
      </c>
      <c r="H11" s="44">
        <v>1</v>
      </c>
      <c r="I11" s="46">
        <v>17334240</v>
      </c>
      <c r="J11" s="46">
        <v>17334240</v>
      </c>
      <c r="K11" s="44">
        <v>0</v>
      </c>
      <c r="L11" s="44">
        <v>0</v>
      </c>
      <c r="M11" s="44" t="s">
        <v>86</v>
      </c>
      <c r="N11" s="44" t="s">
        <v>87</v>
      </c>
      <c r="O11" s="44" t="s">
        <v>91</v>
      </c>
      <c r="P11" s="44">
        <v>7560009</v>
      </c>
      <c r="Q11" s="47" t="s">
        <v>92</v>
      </c>
    </row>
    <row r="12" spans="1:22" s="40" customFormat="1" ht="12.6" customHeight="1" x14ac:dyDescent="0.2">
      <c r="A12" s="33">
        <v>94131603</v>
      </c>
      <c r="B12" s="43" t="s">
        <v>94</v>
      </c>
      <c r="C12" s="44">
        <v>1</v>
      </c>
      <c r="D12" s="44">
        <v>1</v>
      </c>
      <c r="E12" s="45">
        <v>7</v>
      </c>
      <c r="F12" s="44">
        <v>1</v>
      </c>
      <c r="G12" s="44" t="s">
        <v>85</v>
      </c>
      <c r="H12" s="44">
        <v>1</v>
      </c>
      <c r="I12" s="46">
        <v>30334920</v>
      </c>
      <c r="J12" s="46">
        <v>30334920</v>
      </c>
      <c r="K12" s="44">
        <v>0</v>
      </c>
      <c r="L12" s="44">
        <v>0</v>
      </c>
      <c r="M12" s="44" t="s">
        <v>86</v>
      </c>
      <c r="N12" s="44" t="s">
        <v>87</v>
      </c>
      <c r="O12" s="44" t="s">
        <v>91</v>
      </c>
      <c r="P12" s="44">
        <v>7560009</v>
      </c>
      <c r="Q12" s="47" t="s">
        <v>92</v>
      </c>
    </row>
    <row r="13" spans="1:22" s="40" customFormat="1" ht="12.6" customHeight="1" x14ac:dyDescent="0.2">
      <c r="A13" s="33">
        <v>94131603</v>
      </c>
      <c r="B13" s="43" t="s">
        <v>95</v>
      </c>
      <c r="C13" s="44">
        <v>1</v>
      </c>
      <c r="D13" s="44">
        <v>1</v>
      </c>
      <c r="E13" s="48">
        <f>11*30+7</f>
        <v>337</v>
      </c>
      <c r="F13" s="44">
        <v>0</v>
      </c>
      <c r="G13" s="44" t="s">
        <v>85</v>
      </c>
      <c r="H13" s="44">
        <v>1</v>
      </c>
      <c r="I13" s="46">
        <v>67500000</v>
      </c>
      <c r="J13" s="46">
        <v>67500000</v>
      </c>
      <c r="K13" s="44">
        <v>0</v>
      </c>
      <c r="L13" s="44">
        <v>0</v>
      </c>
      <c r="M13" s="44" t="s">
        <v>86</v>
      </c>
      <c r="N13" s="44" t="s">
        <v>87</v>
      </c>
      <c r="O13" s="44" t="s">
        <v>91</v>
      </c>
      <c r="P13" s="44">
        <v>7560009</v>
      </c>
      <c r="Q13" s="47" t="s">
        <v>92</v>
      </c>
    </row>
    <row r="14" spans="1:22" s="40" customFormat="1" ht="12.6" customHeight="1" x14ac:dyDescent="0.2">
      <c r="A14" s="49">
        <v>80111706</v>
      </c>
      <c r="B14" s="50" t="s">
        <v>96</v>
      </c>
      <c r="C14" s="44">
        <v>1</v>
      </c>
      <c r="D14" s="44">
        <v>1</v>
      </c>
      <c r="E14" s="48">
        <f>11*30+7</f>
        <v>337</v>
      </c>
      <c r="F14" s="44">
        <v>0</v>
      </c>
      <c r="G14" s="44" t="s">
        <v>85</v>
      </c>
      <c r="H14" s="44"/>
      <c r="I14" s="46">
        <v>28125000</v>
      </c>
      <c r="J14" s="46">
        <v>28125000</v>
      </c>
      <c r="K14" s="44">
        <v>0</v>
      </c>
      <c r="L14" s="44">
        <v>0</v>
      </c>
      <c r="M14" s="44" t="s">
        <v>86</v>
      </c>
      <c r="N14" s="44" t="s">
        <v>87</v>
      </c>
      <c r="O14" s="44" t="s">
        <v>91</v>
      </c>
      <c r="P14" s="44">
        <v>7560009</v>
      </c>
      <c r="Q14" s="47" t="s">
        <v>92</v>
      </c>
    </row>
    <row r="15" spans="1:22" s="40" customFormat="1" ht="12.6" customHeight="1" x14ac:dyDescent="0.2">
      <c r="A15" s="49" t="s">
        <v>97</v>
      </c>
      <c r="B15" s="43" t="s">
        <v>98</v>
      </c>
      <c r="C15" s="44">
        <v>1</v>
      </c>
      <c r="D15" s="44">
        <v>1</v>
      </c>
      <c r="E15" s="45">
        <v>4</v>
      </c>
      <c r="F15" s="44">
        <v>1</v>
      </c>
      <c r="G15" s="44" t="s">
        <v>85</v>
      </c>
      <c r="H15" s="44">
        <v>1</v>
      </c>
      <c r="I15" s="46">
        <v>30046016</v>
      </c>
      <c r="J15" s="46">
        <v>30046016</v>
      </c>
      <c r="K15" s="44">
        <v>0</v>
      </c>
      <c r="L15" s="44">
        <v>0</v>
      </c>
      <c r="M15" s="44" t="s">
        <v>86</v>
      </c>
      <c r="N15" s="44" t="s">
        <v>87</v>
      </c>
      <c r="O15" s="44" t="s">
        <v>99</v>
      </c>
      <c r="P15" s="44">
        <v>7560009</v>
      </c>
      <c r="Q15" s="47" t="s">
        <v>100</v>
      </c>
    </row>
    <row r="16" spans="1:22" s="40" customFormat="1" ht="12.6" customHeight="1" x14ac:dyDescent="0.2">
      <c r="A16" s="49" t="s">
        <v>97</v>
      </c>
      <c r="B16" s="43" t="s">
        <v>98</v>
      </c>
      <c r="C16" s="44">
        <v>1</v>
      </c>
      <c r="D16" s="44">
        <v>1</v>
      </c>
      <c r="E16" s="45">
        <v>7</v>
      </c>
      <c r="F16" s="44">
        <v>1</v>
      </c>
      <c r="G16" s="44" t="s">
        <v>85</v>
      </c>
      <c r="H16" s="44">
        <v>1</v>
      </c>
      <c r="I16" s="46">
        <v>52580528</v>
      </c>
      <c r="J16" s="46">
        <v>52580528</v>
      </c>
      <c r="K16" s="44">
        <v>0</v>
      </c>
      <c r="L16" s="44">
        <v>0</v>
      </c>
      <c r="M16" s="44" t="s">
        <v>86</v>
      </c>
      <c r="N16" s="44" t="s">
        <v>87</v>
      </c>
      <c r="O16" s="44" t="s">
        <v>99</v>
      </c>
      <c r="P16" s="44">
        <v>7560009</v>
      </c>
      <c r="Q16" s="47" t="s">
        <v>100</v>
      </c>
    </row>
    <row r="17" spans="1:22" s="40" customFormat="1" ht="12.6" customHeight="1" x14ac:dyDescent="0.2">
      <c r="A17" s="49" t="s">
        <v>97</v>
      </c>
      <c r="B17" s="43" t="s">
        <v>101</v>
      </c>
      <c r="C17" s="35">
        <v>1</v>
      </c>
      <c r="D17" s="35">
        <v>1</v>
      </c>
      <c r="E17" s="51">
        <f>11*30+15</f>
        <v>345</v>
      </c>
      <c r="F17" s="35">
        <v>0</v>
      </c>
      <c r="G17" s="35" t="s">
        <v>85</v>
      </c>
      <c r="H17" s="35">
        <v>1</v>
      </c>
      <c r="I17" s="37">
        <v>68821060</v>
      </c>
      <c r="J17" s="37">
        <v>68821060</v>
      </c>
      <c r="K17" s="35">
        <v>0</v>
      </c>
      <c r="L17" s="35">
        <v>0</v>
      </c>
      <c r="M17" s="35" t="s">
        <v>86</v>
      </c>
      <c r="N17" s="35" t="s">
        <v>87</v>
      </c>
      <c r="O17" s="35" t="s">
        <v>99</v>
      </c>
      <c r="P17" s="35">
        <v>7560009</v>
      </c>
      <c r="Q17" s="38" t="s">
        <v>100</v>
      </c>
    </row>
    <row r="18" spans="1:22" s="40" customFormat="1" ht="12.6" customHeight="1" x14ac:dyDescent="0.2">
      <c r="A18" s="49" t="s">
        <v>97</v>
      </c>
      <c r="B18" s="43" t="s">
        <v>102</v>
      </c>
      <c r="C18" s="35">
        <v>1</v>
      </c>
      <c r="D18" s="35">
        <v>1</v>
      </c>
      <c r="E18" s="51">
        <v>11</v>
      </c>
      <c r="F18" s="35">
        <v>1</v>
      </c>
      <c r="G18" s="35" t="s">
        <v>85</v>
      </c>
      <c r="H18" s="35">
        <v>1</v>
      </c>
      <c r="I18" s="37">
        <v>80300000</v>
      </c>
      <c r="J18" s="37">
        <v>80300000</v>
      </c>
      <c r="K18" s="35">
        <v>0</v>
      </c>
      <c r="L18" s="35">
        <v>0</v>
      </c>
      <c r="M18" s="35" t="s">
        <v>86</v>
      </c>
      <c r="N18" s="35" t="s">
        <v>87</v>
      </c>
      <c r="O18" s="35" t="s">
        <v>99</v>
      </c>
      <c r="P18" s="35">
        <v>7560009</v>
      </c>
      <c r="Q18" s="38" t="s">
        <v>100</v>
      </c>
    </row>
    <row r="19" spans="1:22" s="40" customFormat="1" ht="12.6" customHeight="1" x14ac:dyDescent="0.2">
      <c r="A19" s="49" t="s">
        <v>97</v>
      </c>
      <c r="B19" s="52" t="s">
        <v>103</v>
      </c>
      <c r="C19" s="35">
        <v>1</v>
      </c>
      <c r="D19" s="35">
        <v>1</v>
      </c>
      <c r="E19" s="51">
        <v>4</v>
      </c>
      <c r="F19" s="35">
        <v>1</v>
      </c>
      <c r="G19" s="35" t="s">
        <v>85</v>
      </c>
      <c r="H19" s="35">
        <v>1</v>
      </c>
      <c r="I19" s="37">
        <v>30046016</v>
      </c>
      <c r="J19" s="37">
        <v>30046016</v>
      </c>
      <c r="K19" s="35">
        <v>0</v>
      </c>
      <c r="L19" s="35">
        <v>0</v>
      </c>
      <c r="M19" s="35" t="s">
        <v>86</v>
      </c>
      <c r="N19" s="35" t="s">
        <v>87</v>
      </c>
      <c r="O19" s="35" t="s">
        <v>99</v>
      </c>
      <c r="P19" s="35">
        <v>7560009</v>
      </c>
      <c r="Q19" s="38" t="s">
        <v>100</v>
      </c>
    </row>
    <row r="20" spans="1:22" s="40" customFormat="1" ht="12.6" customHeight="1" x14ac:dyDescent="0.2">
      <c r="A20" s="49" t="s">
        <v>97</v>
      </c>
      <c r="B20" s="52" t="s">
        <v>103</v>
      </c>
      <c r="C20" s="35">
        <v>1</v>
      </c>
      <c r="D20" s="35">
        <v>1</v>
      </c>
      <c r="E20" s="51">
        <v>7</v>
      </c>
      <c r="F20" s="35">
        <v>1</v>
      </c>
      <c r="G20" s="35" t="s">
        <v>85</v>
      </c>
      <c r="H20" s="35">
        <v>1</v>
      </c>
      <c r="I20" s="37">
        <v>52580528</v>
      </c>
      <c r="J20" s="37">
        <v>52580528</v>
      </c>
      <c r="K20" s="35">
        <v>0</v>
      </c>
      <c r="L20" s="35">
        <v>0</v>
      </c>
      <c r="M20" s="35" t="s">
        <v>86</v>
      </c>
      <c r="N20" s="35" t="s">
        <v>87</v>
      </c>
      <c r="O20" s="35" t="s">
        <v>99</v>
      </c>
      <c r="P20" s="35">
        <v>7560009</v>
      </c>
      <c r="Q20" s="38" t="s">
        <v>100</v>
      </c>
    </row>
    <row r="21" spans="1:22" s="40" customFormat="1" ht="12.6" customHeight="1" x14ac:dyDescent="0.2">
      <c r="A21" s="49" t="s">
        <v>97</v>
      </c>
      <c r="B21" s="52" t="s">
        <v>104</v>
      </c>
      <c r="C21" s="35">
        <v>1</v>
      </c>
      <c r="D21" s="35">
        <v>1</v>
      </c>
      <c r="E21" s="51">
        <f>11*30+22</f>
        <v>352</v>
      </c>
      <c r="F21" s="35">
        <v>0</v>
      </c>
      <c r="G21" s="35" t="s">
        <v>85</v>
      </c>
      <c r="H21" s="35">
        <v>1</v>
      </c>
      <c r="I21" s="37">
        <v>88125000</v>
      </c>
      <c r="J21" s="37">
        <v>88125000</v>
      </c>
      <c r="K21" s="35">
        <v>0</v>
      </c>
      <c r="L21" s="35">
        <v>0</v>
      </c>
      <c r="M21" s="35" t="s">
        <v>86</v>
      </c>
      <c r="N21" s="35" t="s">
        <v>87</v>
      </c>
      <c r="O21" s="35" t="s">
        <v>99</v>
      </c>
      <c r="P21" s="35">
        <v>7560009</v>
      </c>
      <c r="Q21" s="38" t="s">
        <v>100</v>
      </c>
    </row>
    <row r="22" spans="1:22" s="40" customFormat="1" ht="12.6" customHeight="1" x14ac:dyDescent="0.2">
      <c r="A22" s="49" t="s">
        <v>105</v>
      </c>
      <c r="B22" s="53" t="s">
        <v>106</v>
      </c>
      <c r="C22" s="35">
        <v>1</v>
      </c>
      <c r="D22" s="35">
        <v>1</v>
      </c>
      <c r="E22" s="51">
        <f>11*30+15</f>
        <v>345</v>
      </c>
      <c r="F22" s="35">
        <v>1</v>
      </c>
      <c r="G22" s="35" t="s">
        <v>85</v>
      </c>
      <c r="H22" s="35">
        <v>1</v>
      </c>
      <c r="I22" s="37">
        <v>57500000</v>
      </c>
      <c r="J22" s="37">
        <v>57500000</v>
      </c>
      <c r="K22" s="35">
        <v>0</v>
      </c>
      <c r="L22" s="35">
        <v>0</v>
      </c>
      <c r="M22" s="35" t="s">
        <v>86</v>
      </c>
      <c r="N22" s="35" t="s">
        <v>87</v>
      </c>
      <c r="O22" s="35" t="s">
        <v>107</v>
      </c>
      <c r="P22" s="35">
        <v>7560009</v>
      </c>
      <c r="Q22" s="38" t="s">
        <v>108</v>
      </c>
    </row>
    <row r="23" spans="1:22" s="40" customFormat="1" ht="12.6" customHeight="1" x14ac:dyDescent="0.2">
      <c r="A23" s="49" t="s">
        <v>105</v>
      </c>
      <c r="B23" s="53" t="s">
        <v>109</v>
      </c>
      <c r="C23" s="35">
        <v>1</v>
      </c>
      <c r="D23" s="35">
        <v>1</v>
      </c>
      <c r="E23" s="51">
        <f>11*30+7</f>
        <v>337</v>
      </c>
      <c r="F23" s="35">
        <v>1</v>
      </c>
      <c r="G23" s="35" t="s">
        <v>85</v>
      </c>
      <c r="H23" s="35">
        <v>1</v>
      </c>
      <c r="I23" s="37">
        <v>56250000</v>
      </c>
      <c r="J23" s="37">
        <v>56250000</v>
      </c>
      <c r="K23" s="35">
        <v>0</v>
      </c>
      <c r="L23" s="35">
        <v>0</v>
      </c>
      <c r="M23" s="35" t="s">
        <v>86</v>
      </c>
      <c r="N23" s="35" t="s">
        <v>87</v>
      </c>
      <c r="O23" s="35" t="s">
        <v>107</v>
      </c>
      <c r="P23" s="35">
        <v>7560009</v>
      </c>
      <c r="Q23" s="38" t="s">
        <v>108</v>
      </c>
    </row>
    <row r="24" spans="1:22" s="40" customFormat="1" ht="12.6" customHeight="1" x14ac:dyDescent="0.2">
      <c r="A24" s="49" t="s">
        <v>110</v>
      </c>
      <c r="B24" s="53" t="s">
        <v>111</v>
      </c>
      <c r="C24" s="35">
        <v>1</v>
      </c>
      <c r="D24" s="35">
        <v>1</v>
      </c>
      <c r="E24" s="51">
        <f>11*30+22</f>
        <v>352</v>
      </c>
      <c r="F24" s="35">
        <v>0</v>
      </c>
      <c r="G24" s="35" t="s">
        <v>85</v>
      </c>
      <c r="H24" s="35">
        <v>1</v>
      </c>
      <c r="I24" s="37">
        <v>78197543</v>
      </c>
      <c r="J24" s="37">
        <v>78197543</v>
      </c>
      <c r="K24" s="35">
        <v>0</v>
      </c>
      <c r="L24" s="35">
        <v>0</v>
      </c>
      <c r="M24" s="35" t="s">
        <v>86</v>
      </c>
      <c r="N24" s="35" t="s">
        <v>87</v>
      </c>
      <c r="O24" s="35" t="s">
        <v>91</v>
      </c>
      <c r="P24" s="35">
        <v>7560009</v>
      </c>
      <c r="Q24" s="38" t="s">
        <v>92</v>
      </c>
    </row>
    <row r="25" spans="1:22" s="40" customFormat="1" ht="12.6" customHeight="1" x14ac:dyDescent="0.2">
      <c r="A25" s="49" t="s">
        <v>110</v>
      </c>
      <c r="B25" s="53" t="s">
        <v>112</v>
      </c>
      <c r="C25" s="35">
        <v>1</v>
      </c>
      <c r="D25" s="35">
        <v>1</v>
      </c>
      <c r="E25" s="51">
        <f>11*30+15</f>
        <v>345</v>
      </c>
      <c r="F25" s="35">
        <v>0</v>
      </c>
      <c r="G25" s="35" t="s">
        <v>85</v>
      </c>
      <c r="H25" s="35">
        <v>1</v>
      </c>
      <c r="I25" s="37">
        <v>83720000</v>
      </c>
      <c r="J25" s="37">
        <v>83720000</v>
      </c>
      <c r="K25" s="35">
        <v>0</v>
      </c>
      <c r="L25" s="35">
        <v>1</v>
      </c>
      <c r="M25" s="35" t="s">
        <v>86</v>
      </c>
      <c r="N25" s="35" t="s">
        <v>113</v>
      </c>
      <c r="O25" s="35" t="s">
        <v>91</v>
      </c>
      <c r="P25" s="35">
        <v>7560009</v>
      </c>
      <c r="Q25" s="38" t="s">
        <v>92</v>
      </c>
    </row>
    <row r="26" spans="1:22" s="40" customFormat="1" ht="12.6" customHeight="1" x14ac:dyDescent="0.2">
      <c r="A26" s="49" t="s">
        <v>110</v>
      </c>
      <c r="B26" s="53" t="s">
        <v>114</v>
      </c>
      <c r="C26" s="35">
        <v>1</v>
      </c>
      <c r="D26" s="35">
        <v>1</v>
      </c>
      <c r="E26" s="51">
        <f>11*30+7</f>
        <v>337</v>
      </c>
      <c r="F26" s="35">
        <v>0</v>
      </c>
      <c r="G26" s="35" t="s">
        <v>85</v>
      </c>
      <c r="H26" s="35">
        <v>1</v>
      </c>
      <c r="I26" s="37">
        <v>69646500</v>
      </c>
      <c r="J26" s="37">
        <v>69646500</v>
      </c>
      <c r="K26" s="35">
        <v>0</v>
      </c>
      <c r="L26" s="35">
        <v>0</v>
      </c>
      <c r="M26" s="35" t="s">
        <v>86</v>
      </c>
      <c r="N26" s="35" t="s">
        <v>87</v>
      </c>
      <c r="O26" s="35" t="s">
        <v>91</v>
      </c>
      <c r="P26" s="35">
        <v>7560009</v>
      </c>
      <c r="Q26" s="38" t="s">
        <v>92</v>
      </c>
    </row>
    <row r="27" spans="1:22" s="40" customFormat="1" ht="12.6" customHeight="1" x14ac:dyDescent="0.2">
      <c r="A27" s="49" t="s">
        <v>110</v>
      </c>
      <c r="B27" s="53" t="s">
        <v>115</v>
      </c>
      <c r="C27" s="35">
        <v>1</v>
      </c>
      <c r="D27" s="35">
        <v>1</v>
      </c>
      <c r="E27" s="51">
        <f>11*30+15</f>
        <v>345</v>
      </c>
      <c r="F27" s="35">
        <v>0</v>
      </c>
      <c r="G27" s="35" t="s">
        <v>85</v>
      </c>
      <c r="H27" s="35">
        <v>1</v>
      </c>
      <c r="I27" s="37">
        <v>59328500</v>
      </c>
      <c r="J27" s="37">
        <v>59328500</v>
      </c>
      <c r="K27" s="35">
        <v>0</v>
      </c>
      <c r="L27" s="35">
        <v>0</v>
      </c>
      <c r="M27" s="35" t="s">
        <v>86</v>
      </c>
      <c r="N27" s="35" t="s">
        <v>87</v>
      </c>
      <c r="O27" s="35" t="s">
        <v>91</v>
      </c>
      <c r="P27" s="35">
        <v>7560009</v>
      </c>
      <c r="Q27" s="38" t="s">
        <v>92</v>
      </c>
    </row>
    <row r="28" spans="1:22" s="40" customFormat="1" ht="12.6" customHeight="1" x14ac:dyDescent="0.2">
      <c r="A28" s="49" t="s">
        <v>116</v>
      </c>
      <c r="B28" s="53" t="s">
        <v>117</v>
      </c>
      <c r="C28" s="35">
        <v>1</v>
      </c>
      <c r="D28" s="35">
        <v>1</v>
      </c>
      <c r="E28" s="51">
        <f>11*30+7</f>
        <v>337</v>
      </c>
      <c r="F28" s="35">
        <v>0</v>
      </c>
      <c r="G28" s="35" t="s">
        <v>85</v>
      </c>
      <c r="H28" s="35">
        <v>1</v>
      </c>
      <c r="I28" s="37">
        <v>67500000</v>
      </c>
      <c r="J28" s="37">
        <v>67500000</v>
      </c>
      <c r="K28" s="35">
        <v>0</v>
      </c>
      <c r="L28" s="35">
        <v>0</v>
      </c>
      <c r="M28" s="35" t="s">
        <v>86</v>
      </c>
      <c r="N28" s="35" t="s">
        <v>87</v>
      </c>
      <c r="O28" s="35" t="s">
        <v>118</v>
      </c>
      <c r="P28" s="35">
        <v>7560009</v>
      </c>
      <c r="Q28" s="38" t="s">
        <v>119</v>
      </c>
      <c r="U28" s="39"/>
      <c r="V28" s="42"/>
    </row>
    <row r="29" spans="1:22" s="40" customFormat="1" ht="12.6" customHeight="1" x14ac:dyDescent="0.2">
      <c r="A29" s="49" t="s">
        <v>120</v>
      </c>
      <c r="B29" s="53" t="s">
        <v>121</v>
      </c>
      <c r="C29" s="35">
        <v>1</v>
      </c>
      <c r="D29" s="35">
        <v>1</v>
      </c>
      <c r="E29" s="51">
        <f t="shared" ref="E29:E34" si="0">10*30+15</f>
        <v>315</v>
      </c>
      <c r="F29" s="35">
        <v>0</v>
      </c>
      <c r="G29" s="35" t="s">
        <v>85</v>
      </c>
      <c r="H29" s="35">
        <v>1</v>
      </c>
      <c r="I29" s="37">
        <v>52500000</v>
      </c>
      <c r="J29" s="37">
        <v>52500000</v>
      </c>
      <c r="K29" s="35">
        <v>0</v>
      </c>
      <c r="L29" s="35">
        <v>0</v>
      </c>
      <c r="M29" s="35" t="s">
        <v>86</v>
      </c>
      <c r="N29" s="35" t="s">
        <v>87</v>
      </c>
      <c r="O29" s="35" t="s">
        <v>118</v>
      </c>
      <c r="P29" s="35">
        <v>7560009</v>
      </c>
      <c r="Q29" s="38" t="s">
        <v>119</v>
      </c>
    </row>
    <row r="30" spans="1:22" s="40" customFormat="1" ht="12.6" customHeight="1" x14ac:dyDescent="0.2">
      <c r="A30" s="49" t="s">
        <v>120</v>
      </c>
      <c r="B30" s="53" t="s">
        <v>122</v>
      </c>
      <c r="C30" s="35">
        <v>1</v>
      </c>
      <c r="D30" s="35">
        <v>1</v>
      </c>
      <c r="E30" s="51">
        <f t="shared" si="0"/>
        <v>315</v>
      </c>
      <c r="F30" s="35">
        <v>0</v>
      </c>
      <c r="G30" s="35" t="s">
        <v>85</v>
      </c>
      <c r="H30" s="35">
        <v>1</v>
      </c>
      <c r="I30" s="37">
        <v>52500000</v>
      </c>
      <c r="J30" s="37">
        <v>52500000</v>
      </c>
      <c r="K30" s="35">
        <v>0</v>
      </c>
      <c r="L30" s="35">
        <v>0</v>
      </c>
      <c r="M30" s="35" t="s">
        <v>86</v>
      </c>
      <c r="N30" s="44" t="s">
        <v>87</v>
      </c>
      <c r="O30" s="35" t="s">
        <v>118</v>
      </c>
      <c r="P30" s="35">
        <v>7560009</v>
      </c>
      <c r="Q30" s="38" t="s">
        <v>119</v>
      </c>
    </row>
    <row r="31" spans="1:22" s="40" customFormat="1" ht="12.6" customHeight="1" x14ac:dyDescent="0.2">
      <c r="A31" s="49" t="s">
        <v>120</v>
      </c>
      <c r="B31" s="53" t="s">
        <v>123</v>
      </c>
      <c r="C31" s="35">
        <v>1</v>
      </c>
      <c r="D31" s="35">
        <v>1</v>
      </c>
      <c r="E31" s="51">
        <f t="shared" si="0"/>
        <v>315</v>
      </c>
      <c r="F31" s="35">
        <v>0</v>
      </c>
      <c r="G31" s="35" t="s">
        <v>85</v>
      </c>
      <c r="H31" s="35">
        <v>1</v>
      </c>
      <c r="I31" s="37">
        <v>52500000</v>
      </c>
      <c r="J31" s="37">
        <v>52500000</v>
      </c>
      <c r="K31" s="35">
        <v>0</v>
      </c>
      <c r="L31" s="35">
        <v>0</v>
      </c>
      <c r="M31" s="35" t="s">
        <v>86</v>
      </c>
      <c r="N31" s="44" t="s">
        <v>87</v>
      </c>
      <c r="O31" s="35" t="s">
        <v>118</v>
      </c>
      <c r="P31" s="35">
        <v>7560009</v>
      </c>
      <c r="Q31" s="38" t="s">
        <v>119</v>
      </c>
    </row>
    <row r="32" spans="1:22" s="40" customFormat="1" ht="12.6" customHeight="1" x14ac:dyDescent="0.2">
      <c r="A32" s="49" t="s">
        <v>120</v>
      </c>
      <c r="B32" s="53" t="s">
        <v>124</v>
      </c>
      <c r="C32" s="35">
        <v>1</v>
      </c>
      <c r="D32" s="35">
        <v>1</v>
      </c>
      <c r="E32" s="51">
        <f t="shared" si="0"/>
        <v>315</v>
      </c>
      <c r="F32" s="35">
        <v>0</v>
      </c>
      <c r="G32" s="35" t="s">
        <v>85</v>
      </c>
      <c r="H32" s="35">
        <v>1</v>
      </c>
      <c r="I32" s="37">
        <v>52500000</v>
      </c>
      <c r="J32" s="37">
        <v>52500000</v>
      </c>
      <c r="K32" s="35">
        <v>0</v>
      </c>
      <c r="L32" s="35">
        <v>0</v>
      </c>
      <c r="M32" s="35" t="s">
        <v>86</v>
      </c>
      <c r="N32" s="44" t="s">
        <v>87</v>
      </c>
      <c r="O32" s="35" t="s">
        <v>118</v>
      </c>
      <c r="P32" s="35">
        <v>7560009</v>
      </c>
      <c r="Q32" s="38" t="s">
        <v>119</v>
      </c>
    </row>
    <row r="33" spans="1:17" s="40" customFormat="1" ht="12.6" customHeight="1" x14ac:dyDescent="0.2">
      <c r="A33" s="49" t="s">
        <v>120</v>
      </c>
      <c r="B33" s="53" t="s">
        <v>125</v>
      </c>
      <c r="C33" s="35">
        <v>1</v>
      </c>
      <c r="D33" s="35">
        <v>1</v>
      </c>
      <c r="E33" s="51">
        <f t="shared" si="0"/>
        <v>315</v>
      </c>
      <c r="F33" s="35">
        <v>0</v>
      </c>
      <c r="G33" s="35" t="s">
        <v>85</v>
      </c>
      <c r="H33" s="35">
        <v>1</v>
      </c>
      <c r="I33" s="37">
        <v>52500000</v>
      </c>
      <c r="J33" s="37">
        <v>52500000</v>
      </c>
      <c r="K33" s="35">
        <v>0</v>
      </c>
      <c r="L33" s="35">
        <v>0</v>
      </c>
      <c r="M33" s="35" t="s">
        <v>86</v>
      </c>
      <c r="N33" s="44" t="s">
        <v>87</v>
      </c>
      <c r="O33" s="35" t="s">
        <v>118</v>
      </c>
      <c r="P33" s="35">
        <v>7560009</v>
      </c>
      <c r="Q33" s="38" t="s">
        <v>119</v>
      </c>
    </row>
    <row r="34" spans="1:17" s="40" customFormat="1" ht="12.6" customHeight="1" x14ac:dyDescent="0.2">
      <c r="A34" s="49" t="s">
        <v>120</v>
      </c>
      <c r="B34" s="53" t="s">
        <v>126</v>
      </c>
      <c r="C34" s="35">
        <v>1</v>
      </c>
      <c r="D34" s="35">
        <v>1</v>
      </c>
      <c r="E34" s="51">
        <f t="shared" si="0"/>
        <v>315</v>
      </c>
      <c r="F34" s="35">
        <v>0</v>
      </c>
      <c r="G34" s="35" t="s">
        <v>85</v>
      </c>
      <c r="H34" s="35">
        <v>1</v>
      </c>
      <c r="I34" s="37">
        <v>52500000</v>
      </c>
      <c r="J34" s="37">
        <v>52500000</v>
      </c>
      <c r="K34" s="35">
        <v>0</v>
      </c>
      <c r="L34" s="35">
        <v>0</v>
      </c>
      <c r="M34" s="35" t="s">
        <v>86</v>
      </c>
      <c r="N34" s="44" t="s">
        <v>87</v>
      </c>
      <c r="O34" s="35" t="s">
        <v>118</v>
      </c>
      <c r="P34" s="35">
        <v>7560009</v>
      </c>
      <c r="Q34" s="38" t="s">
        <v>119</v>
      </c>
    </row>
    <row r="35" spans="1:17" s="40" customFormat="1" ht="12.6" customHeight="1" x14ac:dyDescent="0.2">
      <c r="A35" s="49">
        <v>81111806</v>
      </c>
      <c r="B35" s="53" t="s">
        <v>127</v>
      </c>
      <c r="C35" s="35">
        <v>1</v>
      </c>
      <c r="D35" s="35">
        <v>1</v>
      </c>
      <c r="E35" s="51">
        <f>11*30+22</f>
        <v>352</v>
      </c>
      <c r="F35" s="35">
        <v>0</v>
      </c>
      <c r="G35" s="35" t="s">
        <v>85</v>
      </c>
      <c r="H35" s="35">
        <v>1</v>
      </c>
      <c r="I35" s="37">
        <v>44650000</v>
      </c>
      <c r="J35" s="37">
        <v>44650000</v>
      </c>
      <c r="K35" s="35">
        <v>0</v>
      </c>
      <c r="L35" s="35">
        <v>0</v>
      </c>
      <c r="M35" s="35" t="s">
        <v>86</v>
      </c>
      <c r="N35" s="44" t="s">
        <v>87</v>
      </c>
      <c r="O35" s="35" t="s">
        <v>118</v>
      </c>
      <c r="P35" s="35">
        <v>7560009</v>
      </c>
      <c r="Q35" s="38" t="s">
        <v>119</v>
      </c>
    </row>
    <row r="36" spans="1:17" s="40" customFormat="1" ht="12.6" customHeight="1" x14ac:dyDescent="0.2">
      <c r="A36" s="49">
        <v>81111806</v>
      </c>
      <c r="B36" s="53" t="s">
        <v>128</v>
      </c>
      <c r="C36" s="35">
        <v>1</v>
      </c>
      <c r="D36" s="35">
        <v>1</v>
      </c>
      <c r="E36" s="51">
        <f>11*30+15</f>
        <v>345</v>
      </c>
      <c r="F36" s="35">
        <v>0</v>
      </c>
      <c r="G36" s="35" t="s">
        <v>85</v>
      </c>
      <c r="H36" s="35">
        <v>1</v>
      </c>
      <c r="I36" s="37">
        <v>51750000</v>
      </c>
      <c r="J36" s="37">
        <v>51750000</v>
      </c>
      <c r="K36" s="35">
        <v>0</v>
      </c>
      <c r="L36" s="35">
        <v>0</v>
      </c>
      <c r="M36" s="35" t="s">
        <v>86</v>
      </c>
      <c r="N36" s="44" t="s">
        <v>87</v>
      </c>
      <c r="O36" s="35" t="s">
        <v>118</v>
      </c>
      <c r="P36" s="35">
        <v>7560009</v>
      </c>
      <c r="Q36" s="38" t="s">
        <v>119</v>
      </c>
    </row>
    <row r="37" spans="1:17" s="40" customFormat="1" ht="12.6" customHeight="1" x14ac:dyDescent="0.2">
      <c r="A37" s="49">
        <v>80111706</v>
      </c>
      <c r="B37" s="53" t="s">
        <v>129</v>
      </c>
      <c r="C37" s="35">
        <v>1</v>
      </c>
      <c r="D37" s="35">
        <v>1</v>
      </c>
      <c r="E37" s="51">
        <v>7</v>
      </c>
      <c r="F37" s="35">
        <v>1</v>
      </c>
      <c r="G37" s="35" t="s">
        <v>85</v>
      </c>
      <c r="H37" s="35">
        <v>1</v>
      </c>
      <c r="I37" s="37">
        <v>21667800</v>
      </c>
      <c r="J37" s="37">
        <v>21667800</v>
      </c>
      <c r="K37" s="35">
        <v>0</v>
      </c>
      <c r="L37" s="35">
        <v>0</v>
      </c>
      <c r="M37" s="35" t="s">
        <v>86</v>
      </c>
      <c r="N37" s="44" t="s">
        <v>87</v>
      </c>
      <c r="O37" s="35" t="s">
        <v>118</v>
      </c>
      <c r="P37" s="35">
        <v>7560009</v>
      </c>
      <c r="Q37" s="38" t="s">
        <v>119</v>
      </c>
    </row>
    <row r="38" spans="1:17" s="40" customFormat="1" ht="12.6" customHeight="1" x14ac:dyDescent="0.2">
      <c r="A38" s="49">
        <v>80111706</v>
      </c>
      <c r="B38" s="53" t="s">
        <v>129</v>
      </c>
      <c r="C38" s="35">
        <v>1</v>
      </c>
      <c r="D38" s="35">
        <v>1</v>
      </c>
      <c r="E38" s="51">
        <v>4</v>
      </c>
      <c r="F38" s="35">
        <v>1</v>
      </c>
      <c r="G38" s="35" t="s">
        <v>85</v>
      </c>
      <c r="H38" s="35">
        <v>1</v>
      </c>
      <c r="I38" s="37">
        <v>12381600</v>
      </c>
      <c r="J38" s="37">
        <v>12381600</v>
      </c>
      <c r="K38" s="35">
        <v>0</v>
      </c>
      <c r="L38" s="35">
        <v>0</v>
      </c>
      <c r="M38" s="35" t="s">
        <v>86</v>
      </c>
      <c r="N38" s="44" t="s">
        <v>87</v>
      </c>
      <c r="O38" s="35" t="s">
        <v>118</v>
      </c>
      <c r="P38" s="35">
        <v>7560009</v>
      </c>
      <c r="Q38" s="38" t="s">
        <v>119</v>
      </c>
    </row>
    <row r="39" spans="1:17" s="40" customFormat="1" ht="12.6" customHeight="1" x14ac:dyDescent="0.2">
      <c r="A39" s="49">
        <v>81111806</v>
      </c>
      <c r="B39" s="53" t="s">
        <v>130</v>
      </c>
      <c r="C39" s="35">
        <v>1</v>
      </c>
      <c r="D39" s="35">
        <v>1</v>
      </c>
      <c r="E39" s="51">
        <f>11*30+22</f>
        <v>352</v>
      </c>
      <c r="F39" s="35">
        <v>0</v>
      </c>
      <c r="G39" s="35" t="s">
        <v>85</v>
      </c>
      <c r="H39" s="35">
        <v>1</v>
      </c>
      <c r="I39" s="37">
        <v>53586533</v>
      </c>
      <c r="J39" s="37">
        <v>53586533</v>
      </c>
      <c r="K39" s="35">
        <v>0</v>
      </c>
      <c r="L39" s="35">
        <v>0</v>
      </c>
      <c r="M39" s="35" t="s">
        <v>86</v>
      </c>
      <c r="N39" s="35" t="s">
        <v>87</v>
      </c>
      <c r="O39" s="35" t="s">
        <v>118</v>
      </c>
      <c r="P39" s="35">
        <v>7560009</v>
      </c>
      <c r="Q39" s="38" t="s">
        <v>119</v>
      </c>
    </row>
    <row r="40" spans="1:17" s="40" customFormat="1" ht="12.6" customHeight="1" x14ac:dyDescent="0.2">
      <c r="A40" s="49" t="s">
        <v>131</v>
      </c>
      <c r="B40" s="53" t="s">
        <v>132</v>
      </c>
      <c r="C40" s="35">
        <v>1</v>
      </c>
      <c r="D40" s="35">
        <v>1</v>
      </c>
      <c r="E40" s="51">
        <f>11*30+7</f>
        <v>337</v>
      </c>
      <c r="F40" s="35">
        <v>0</v>
      </c>
      <c r="G40" s="35" t="s">
        <v>85</v>
      </c>
      <c r="H40" s="35">
        <v>1</v>
      </c>
      <c r="I40" s="37">
        <v>75450375</v>
      </c>
      <c r="J40" s="37">
        <v>75450375</v>
      </c>
      <c r="K40" s="35">
        <v>0</v>
      </c>
      <c r="L40" s="35">
        <v>0</v>
      </c>
      <c r="M40" s="35" t="s">
        <v>86</v>
      </c>
      <c r="N40" s="35" t="s">
        <v>87</v>
      </c>
      <c r="O40" s="35" t="s">
        <v>118</v>
      </c>
      <c r="P40" s="35">
        <v>7560009</v>
      </c>
      <c r="Q40" s="38" t="s">
        <v>119</v>
      </c>
    </row>
    <row r="41" spans="1:17" s="40" customFormat="1" ht="12.6" customHeight="1" x14ac:dyDescent="0.2">
      <c r="A41" s="49">
        <v>81111806</v>
      </c>
      <c r="B41" s="53" t="s">
        <v>133</v>
      </c>
      <c r="C41" s="35">
        <v>1</v>
      </c>
      <c r="D41" s="35">
        <v>1</v>
      </c>
      <c r="E41" s="51">
        <v>11</v>
      </c>
      <c r="F41" s="35">
        <v>1</v>
      </c>
      <c r="G41" s="35" t="s">
        <v>85</v>
      </c>
      <c r="H41" s="35">
        <v>1</v>
      </c>
      <c r="I41" s="37">
        <v>56749000</v>
      </c>
      <c r="J41" s="37">
        <v>56749000</v>
      </c>
      <c r="K41" s="35">
        <v>0</v>
      </c>
      <c r="L41" s="35">
        <v>0</v>
      </c>
      <c r="M41" s="35" t="s">
        <v>86</v>
      </c>
      <c r="N41" s="35" t="s">
        <v>87</v>
      </c>
      <c r="O41" s="35" t="s">
        <v>118</v>
      </c>
      <c r="P41" s="35">
        <v>7560009</v>
      </c>
      <c r="Q41" s="38" t="s">
        <v>119</v>
      </c>
    </row>
    <row r="42" spans="1:17" s="40" customFormat="1" ht="12.6" customHeight="1" x14ac:dyDescent="0.2">
      <c r="A42" s="49" t="s">
        <v>134</v>
      </c>
      <c r="B42" s="53" t="s">
        <v>135</v>
      </c>
      <c r="C42" s="35">
        <v>1</v>
      </c>
      <c r="D42" s="35">
        <v>1</v>
      </c>
      <c r="E42" s="51">
        <f>11*30+7</f>
        <v>337</v>
      </c>
      <c r="F42" s="35">
        <v>0</v>
      </c>
      <c r="G42" s="35" t="s">
        <v>85</v>
      </c>
      <c r="H42" s="35">
        <v>1</v>
      </c>
      <c r="I42" s="37">
        <v>67500000</v>
      </c>
      <c r="J42" s="37">
        <v>67500000</v>
      </c>
      <c r="K42" s="35">
        <v>0</v>
      </c>
      <c r="L42" s="35">
        <v>0</v>
      </c>
      <c r="M42" s="35" t="s">
        <v>86</v>
      </c>
      <c r="N42" s="35" t="s">
        <v>87</v>
      </c>
      <c r="O42" s="35" t="s">
        <v>118</v>
      </c>
      <c r="P42" s="35">
        <v>7560009</v>
      </c>
      <c r="Q42" s="38" t="s">
        <v>119</v>
      </c>
    </row>
    <row r="43" spans="1:17" s="40" customFormat="1" ht="12.75" customHeight="1" x14ac:dyDescent="0.2">
      <c r="A43" s="49" t="s">
        <v>136</v>
      </c>
      <c r="B43" s="53" t="s">
        <v>137</v>
      </c>
      <c r="C43" s="35">
        <v>1</v>
      </c>
      <c r="D43" s="35">
        <v>1</v>
      </c>
      <c r="E43" s="51">
        <v>10</v>
      </c>
      <c r="F43" s="35">
        <v>1</v>
      </c>
      <c r="G43" s="35" t="s">
        <v>85</v>
      </c>
      <c r="H43" s="35">
        <v>1</v>
      </c>
      <c r="I43" s="37">
        <v>70000000</v>
      </c>
      <c r="J43" s="37">
        <v>70000000</v>
      </c>
      <c r="K43" s="35">
        <v>0</v>
      </c>
      <c r="L43" s="35">
        <v>0</v>
      </c>
      <c r="M43" s="35" t="s">
        <v>86</v>
      </c>
      <c r="N43" s="35" t="s">
        <v>87</v>
      </c>
      <c r="O43" s="35" t="s">
        <v>138</v>
      </c>
      <c r="P43" s="35">
        <v>7560009</v>
      </c>
      <c r="Q43" s="38" t="s">
        <v>139</v>
      </c>
    </row>
    <row r="44" spans="1:17" s="40" customFormat="1" ht="12.75" customHeight="1" x14ac:dyDescent="0.2">
      <c r="A44" s="49" t="s">
        <v>136</v>
      </c>
      <c r="B44" s="53" t="s">
        <v>140</v>
      </c>
      <c r="C44" s="35">
        <v>1</v>
      </c>
      <c r="D44" s="35">
        <v>1</v>
      </c>
      <c r="E44" s="51">
        <v>10</v>
      </c>
      <c r="F44" s="35">
        <v>1</v>
      </c>
      <c r="G44" s="35" t="s">
        <v>85</v>
      </c>
      <c r="H44" s="35">
        <v>1</v>
      </c>
      <c r="I44" s="37">
        <v>70000000</v>
      </c>
      <c r="J44" s="37">
        <v>70000000</v>
      </c>
      <c r="K44" s="35">
        <v>0</v>
      </c>
      <c r="L44" s="35">
        <v>0</v>
      </c>
      <c r="M44" s="35" t="s">
        <v>86</v>
      </c>
      <c r="N44" s="35" t="s">
        <v>87</v>
      </c>
      <c r="O44" s="35" t="s">
        <v>138</v>
      </c>
      <c r="P44" s="35">
        <v>7560009</v>
      </c>
      <c r="Q44" s="38" t="s">
        <v>139</v>
      </c>
    </row>
    <row r="45" spans="1:17" s="40" customFormat="1" ht="13.5" customHeight="1" x14ac:dyDescent="0.2">
      <c r="A45" s="54" t="s">
        <v>136</v>
      </c>
      <c r="B45" s="52" t="s">
        <v>141</v>
      </c>
      <c r="C45" s="35">
        <v>1</v>
      </c>
      <c r="D45" s="35">
        <v>1</v>
      </c>
      <c r="E45" s="51">
        <v>6</v>
      </c>
      <c r="F45" s="35">
        <v>1</v>
      </c>
      <c r="G45" s="35" t="s">
        <v>85</v>
      </c>
      <c r="H45" s="35">
        <v>1</v>
      </c>
      <c r="I45" s="37">
        <v>30954000</v>
      </c>
      <c r="J45" s="37">
        <v>30954000</v>
      </c>
      <c r="K45" s="35">
        <v>0</v>
      </c>
      <c r="L45" s="35">
        <v>0</v>
      </c>
      <c r="M45" s="35" t="s">
        <v>86</v>
      </c>
      <c r="N45" s="35" t="s">
        <v>87</v>
      </c>
      <c r="O45" s="35" t="s">
        <v>138</v>
      </c>
      <c r="P45" s="35">
        <v>7560009</v>
      </c>
      <c r="Q45" s="38" t="s">
        <v>139</v>
      </c>
    </row>
    <row r="46" spans="1:17" s="40" customFormat="1" ht="12.75" customHeight="1" x14ac:dyDescent="0.2">
      <c r="A46" s="54" t="s">
        <v>136</v>
      </c>
      <c r="B46" s="52" t="s">
        <v>142</v>
      </c>
      <c r="C46" s="35">
        <v>1</v>
      </c>
      <c r="D46" s="35">
        <v>1</v>
      </c>
      <c r="E46" s="51">
        <f>11*30+15</f>
        <v>345</v>
      </c>
      <c r="F46" s="35">
        <v>0</v>
      </c>
      <c r="G46" s="35" t="s">
        <v>85</v>
      </c>
      <c r="H46" s="35">
        <v>1</v>
      </c>
      <c r="I46" s="37">
        <v>61701640</v>
      </c>
      <c r="J46" s="37">
        <v>61701640</v>
      </c>
      <c r="K46" s="35">
        <v>0</v>
      </c>
      <c r="L46" s="35">
        <v>0</v>
      </c>
      <c r="M46" s="35" t="s">
        <v>86</v>
      </c>
      <c r="N46" s="35" t="s">
        <v>87</v>
      </c>
      <c r="O46" s="35" t="s">
        <v>138</v>
      </c>
      <c r="P46" s="35">
        <v>7560009</v>
      </c>
      <c r="Q46" s="38" t="s">
        <v>139</v>
      </c>
    </row>
    <row r="47" spans="1:17" s="40" customFormat="1" ht="12.75" customHeight="1" x14ac:dyDescent="0.2">
      <c r="A47" s="54" t="s">
        <v>136</v>
      </c>
      <c r="B47" s="52" t="s">
        <v>142</v>
      </c>
      <c r="C47" s="35">
        <v>1</v>
      </c>
      <c r="D47" s="35">
        <v>1</v>
      </c>
      <c r="E47" s="51">
        <v>11</v>
      </c>
      <c r="F47" s="35">
        <v>1</v>
      </c>
      <c r="G47" s="35" t="s">
        <v>85</v>
      </c>
      <c r="H47" s="35">
        <v>1</v>
      </c>
      <c r="I47" s="37">
        <v>110000000</v>
      </c>
      <c r="J47" s="37">
        <v>110000000</v>
      </c>
      <c r="K47" s="35">
        <v>0</v>
      </c>
      <c r="L47" s="35">
        <v>0</v>
      </c>
      <c r="M47" s="35" t="s">
        <v>86</v>
      </c>
      <c r="N47" s="35" t="s">
        <v>87</v>
      </c>
      <c r="O47" s="35" t="s">
        <v>138</v>
      </c>
      <c r="P47" s="35">
        <v>7560009</v>
      </c>
      <c r="Q47" s="38" t="s">
        <v>139</v>
      </c>
    </row>
    <row r="48" spans="1:17" s="40" customFormat="1" ht="12.75" customHeight="1" x14ac:dyDescent="0.2">
      <c r="A48" s="55">
        <v>80111501</v>
      </c>
      <c r="B48" s="56" t="s">
        <v>143</v>
      </c>
      <c r="C48" s="35">
        <v>1</v>
      </c>
      <c r="D48" s="35">
        <v>1</v>
      </c>
      <c r="E48" s="51">
        <f>11*30+22</f>
        <v>352</v>
      </c>
      <c r="F48" s="35">
        <v>0</v>
      </c>
      <c r="G48" s="35" t="s">
        <v>85</v>
      </c>
      <c r="H48" s="35">
        <v>1</v>
      </c>
      <c r="I48" s="57">
        <v>90927375</v>
      </c>
      <c r="J48" s="46">
        <v>90927375</v>
      </c>
      <c r="K48" s="35">
        <v>0</v>
      </c>
      <c r="L48" s="35">
        <v>0</v>
      </c>
      <c r="M48" s="35" t="s">
        <v>86</v>
      </c>
      <c r="N48" s="35" t="s">
        <v>87</v>
      </c>
      <c r="O48" s="58" t="s">
        <v>144</v>
      </c>
      <c r="P48" s="35">
        <v>7560009</v>
      </c>
      <c r="Q48" s="59" t="s">
        <v>145</v>
      </c>
    </row>
    <row r="49" spans="1:17" s="40" customFormat="1" ht="12.75" customHeight="1" x14ac:dyDescent="0.2">
      <c r="A49" s="55">
        <v>80121706</v>
      </c>
      <c r="B49" s="56" t="s">
        <v>146</v>
      </c>
      <c r="C49" s="35">
        <v>1</v>
      </c>
      <c r="D49" s="35">
        <v>1</v>
      </c>
      <c r="E49" s="60">
        <v>4</v>
      </c>
      <c r="F49" s="35">
        <v>0</v>
      </c>
      <c r="G49" s="35" t="s">
        <v>85</v>
      </c>
      <c r="H49" s="35">
        <v>1</v>
      </c>
      <c r="I49" s="61">
        <v>24000000</v>
      </c>
      <c r="J49" s="62">
        <v>24000000</v>
      </c>
      <c r="K49" s="35">
        <v>0</v>
      </c>
      <c r="L49" s="35">
        <v>0</v>
      </c>
      <c r="M49" s="35" t="s">
        <v>86</v>
      </c>
      <c r="N49" s="35" t="s">
        <v>87</v>
      </c>
      <c r="O49" s="58" t="s">
        <v>144</v>
      </c>
      <c r="P49" s="35">
        <v>7560009</v>
      </c>
      <c r="Q49" s="59" t="s">
        <v>145</v>
      </c>
    </row>
    <row r="50" spans="1:17" s="40" customFormat="1" ht="12.75" customHeight="1" x14ac:dyDescent="0.2">
      <c r="A50" s="55">
        <v>80121707</v>
      </c>
      <c r="B50" s="56" t="s">
        <v>147</v>
      </c>
      <c r="C50" s="35">
        <v>1</v>
      </c>
      <c r="D50" s="35">
        <v>1</v>
      </c>
      <c r="E50" s="51">
        <v>11</v>
      </c>
      <c r="F50" s="35">
        <v>1</v>
      </c>
      <c r="G50" s="35" t="s">
        <v>85</v>
      </c>
      <c r="H50" s="35">
        <v>1</v>
      </c>
      <c r="I50" s="57">
        <v>110000000</v>
      </c>
      <c r="J50" s="46">
        <v>110000000</v>
      </c>
      <c r="K50" s="35">
        <v>0</v>
      </c>
      <c r="L50" s="35">
        <v>0</v>
      </c>
      <c r="M50" s="35" t="s">
        <v>86</v>
      </c>
      <c r="N50" s="35" t="s">
        <v>87</v>
      </c>
      <c r="O50" s="58" t="s">
        <v>144</v>
      </c>
      <c r="P50" s="35">
        <v>7560009</v>
      </c>
      <c r="Q50" s="59" t="s">
        <v>145</v>
      </c>
    </row>
    <row r="51" spans="1:17" s="40" customFormat="1" ht="12.75" customHeight="1" x14ac:dyDescent="0.2">
      <c r="A51" s="55">
        <v>84101501</v>
      </c>
      <c r="B51" s="63" t="s">
        <v>148</v>
      </c>
      <c r="C51" s="35">
        <v>1</v>
      </c>
      <c r="D51" s="35">
        <v>1</v>
      </c>
      <c r="E51" s="51">
        <f>11*30+22</f>
        <v>352</v>
      </c>
      <c r="F51" s="35">
        <v>0</v>
      </c>
      <c r="G51" s="35" t="s">
        <v>85</v>
      </c>
      <c r="H51" s="35">
        <v>1</v>
      </c>
      <c r="I51" s="46">
        <v>76375000</v>
      </c>
      <c r="J51" s="46">
        <v>76375000</v>
      </c>
      <c r="K51" s="35">
        <v>0</v>
      </c>
      <c r="L51" s="35">
        <v>0</v>
      </c>
      <c r="M51" s="35" t="s">
        <v>86</v>
      </c>
      <c r="N51" s="35" t="s">
        <v>87</v>
      </c>
      <c r="O51" s="58" t="s">
        <v>144</v>
      </c>
      <c r="P51" s="35">
        <v>7560009</v>
      </c>
      <c r="Q51" s="59" t="s">
        <v>145</v>
      </c>
    </row>
    <row r="52" spans="1:17" s="40" customFormat="1" ht="12.75" customHeight="1" x14ac:dyDescent="0.2">
      <c r="A52" s="55">
        <v>80111504</v>
      </c>
      <c r="B52" s="63" t="s">
        <v>149</v>
      </c>
      <c r="C52" s="35">
        <v>1</v>
      </c>
      <c r="D52" s="35">
        <v>1</v>
      </c>
      <c r="E52" s="51">
        <f>11*30+15</f>
        <v>345</v>
      </c>
      <c r="F52" s="35">
        <v>0</v>
      </c>
      <c r="G52" s="35" t="s">
        <v>85</v>
      </c>
      <c r="H52" s="35">
        <v>1</v>
      </c>
      <c r="I52" s="57">
        <v>74750000</v>
      </c>
      <c r="J52" s="46">
        <v>74750000</v>
      </c>
      <c r="K52" s="35">
        <v>0</v>
      </c>
      <c r="L52" s="35">
        <v>0</v>
      </c>
      <c r="M52" s="35" t="s">
        <v>86</v>
      </c>
      <c r="N52" s="35" t="s">
        <v>87</v>
      </c>
      <c r="O52" s="58" t="s">
        <v>144</v>
      </c>
      <c r="P52" s="35">
        <v>7560009</v>
      </c>
      <c r="Q52" s="59" t="s">
        <v>145</v>
      </c>
    </row>
    <row r="53" spans="1:17" s="40" customFormat="1" ht="12.75" customHeight="1" x14ac:dyDescent="0.2">
      <c r="A53" s="55">
        <v>80111620</v>
      </c>
      <c r="B53" s="63" t="s">
        <v>150</v>
      </c>
      <c r="C53" s="35">
        <v>1</v>
      </c>
      <c r="D53" s="35">
        <v>1</v>
      </c>
      <c r="E53" s="51">
        <f>11*30+15</f>
        <v>345</v>
      </c>
      <c r="F53" s="35">
        <v>0</v>
      </c>
      <c r="G53" s="35" t="s">
        <v>85</v>
      </c>
      <c r="H53" s="35">
        <v>1</v>
      </c>
      <c r="I53" s="46">
        <v>28750000</v>
      </c>
      <c r="J53" s="46">
        <v>28750000</v>
      </c>
      <c r="K53" s="35">
        <v>0</v>
      </c>
      <c r="L53" s="35">
        <v>0</v>
      </c>
      <c r="M53" s="35" t="s">
        <v>86</v>
      </c>
      <c r="N53" s="35" t="s">
        <v>87</v>
      </c>
      <c r="O53" s="58" t="s">
        <v>144</v>
      </c>
      <c r="P53" s="35">
        <v>7560009</v>
      </c>
      <c r="Q53" s="59" t="s">
        <v>145</v>
      </c>
    </row>
    <row r="54" spans="1:17" s="40" customFormat="1" ht="19.5" customHeight="1" x14ac:dyDescent="0.2">
      <c r="A54" s="55">
        <v>93151501</v>
      </c>
      <c r="B54" s="63" t="s">
        <v>151</v>
      </c>
      <c r="C54" s="35">
        <v>1</v>
      </c>
      <c r="D54" s="35">
        <v>1</v>
      </c>
      <c r="E54" s="51">
        <f>11*30+15</f>
        <v>345</v>
      </c>
      <c r="F54" s="35">
        <v>0</v>
      </c>
      <c r="G54" s="35" t="s">
        <v>85</v>
      </c>
      <c r="H54" s="35">
        <v>1</v>
      </c>
      <c r="I54" s="37">
        <v>63250000</v>
      </c>
      <c r="J54" s="37">
        <v>63250000</v>
      </c>
      <c r="K54" s="35">
        <v>0</v>
      </c>
      <c r="L54" s="35">
        <v>0</v>
      </c>
      <c r="M54" s="35" t="s">
        <v>86</v>
      </c>
      <c r="N54" s="35" t="s">
        <v>87</v>
      </c>
      <c r="O54" s="58" t="s">
        <v>144</v>
      </c>
      <c r="P54" s="35">
        <v>7560009</v>
      </c>
      <c r="Q54" s="59" t="s">
        <v>145</v>
      </c>
    </row>
    <row r="55" spans="1:17" s="40" customFormat="1" ht="18.75" customHeight="1" x14ac:dyDescent="0.2">
      <c r="A55" s="55">
        <v>84111502</v>
      </c>
      <c r="B55" s="63" t="s">
        <v>152</v>
      </c>
      <c r="C55" s="35">
        <v>1</v>
      </c>
      <c r="D55" s="35">
        <v>1</v>
      </c>
      <c r="E55" s="51">
        <f>11*30+15</f>
        <v>345</v>
      </c>
      <c r="F55" s="35">
        <v>0</v>
      </c>
      <c r="G55" s="35" t="s">
        <v>85</v>
      </c>
      <c r="H55" s="35">
        <v>1</v>
      </c>
      <c r="I55" s="37">
        <v>80212132</v>
      </c>
      <c r="J55" s="37">
        <v>80212132</v>
      </c>
      <c r="K55" s="35">
        <v>0</v>
      </c>
      <c r="L55" s="35">
        <v>0</v>
      </c>
      <c r="M55" s="35" t="s">
        <v>86</v>
      </c>
      <c r="N55" s="35" t="s">
        <v>87</v>
      </c>
      <c r="O55" s="58" t="s">
        <v>144</v>
      </c>
      <c r="P55" s="35">
        <v>7560009</v>
      </c>
      <c r="Q55" s="59" t="s">
        <v>145</v>
      </c>
    </row>
    <row r="56" spans="1:17" s="40" customFormat="1" ht="12.75" customHeight="1" x14ac:dyDescent="0.2">
      <c r="A56" s="55">
        <v>80121704</v>
      </c>
      <c r="B56" s="63" t="s">
        <v>153</v>
      </c>
      <c r="C56" s="35">
        <v>1</v>
      </c>
      <c r="D56" s="35">
        <v>1</v>
      </c>
      <c r="E56" s="51">
        <f>11*30+15</f>
        <v>345</v>
      </c>
      <c r="F56" s="35">
        <v>0</v>
      </c>
      <c r="G56" s="35" t="s">
        <v>85</v>
      </c>
      <c r="H56" s="35">
        <v>1</v>
      </c>
      <c r="I56" s="57">
        <v>69000000</v>
      </c>
      <c r="J56" s="46">
        <v>69000000</v>
      </c>
      <c r="K56" s="35">
        <v>0</v>
      </c>
      <c r="L56" s="35">
        <v>0</v>
      </c>
      <c r="M56" s="35" t="s">
        <v>86</v>
      </c>
      <c r="N56" s="35" t="s">
        <v>87</v>
      </c>
      <c r="O56" s="58" t="s">
        <v>144</v>
      </c>
      <c r="P56" s="35">
        <v>7560009</v>
      </c>
      <c r="Q56" s="59" t="s">
        <v>145</v>
      </c>
    </row>
    <row r="57" spans="1:17" s="40" customFormat="1" ht="12.75" customHeight="1" x14ac:dyDescent="0.2">
      <c r="A57" s="64">
        <v>80111504</v>
      </c>
      <c r="B57" s="65" t="s">
        <v>154</v>
      </c>
      <c r="C57" s="35">
        <v>1</v>
      </c>
      <c r="D57" s="35">
        <v>1</v>
      </c>
      <c r="E57" s="51">
        <v>4</v>
      </c>
      <c r="F57" s="35">
        <v>1</v>
      </c>
      <c r="G57" s="35" t="s">
        <v>85</v>
      </c>
      <c r="H57" s="35">
        <v>1</v>
      </c>
      <c r="I57" s="57">
        <v>20223280</v>
      </c>
      <c r="J57" s="46">
        <v>20223280</v>
      </c>
      <c r="K57" s="35">
        <v>0</v>
      </c>
      <c r="L57" s="35">
        <v>0</v>
      </c>
      <c r="M57" s="35" t="s">
        <v>86</v>
      </c>
      <c r="N57" s="35" t="s">
        <v>87</v>
      </c>
      <c r="O57" s="58" t="s">
        <v>144</v>
      </c>
      <c r="P57" s="35">
        <v>7560009</v>
      </c>
      <c r="Q57" s="59" t="s">
        <v>145</v>
      </c>
    </row>
    <row r="58" spans="1:17" s="40" customFormat="1" ht="12.75" customHeight="1" x14ac:dyDescent="0.2">
      <c r="A58" s="64">
        <v>80111504</v>
      </c>
      <c r="B58" s="65" t="s">
        <v>154</v>
      </c>
      <c r="C58" s="35">
        <v>1</v>
      </c>
      <c r="D58" s="35">
        <v>1</v>
      </c>
      <c r="E58" s="51">
        <v>7</v>
      </c>
      <c r="F58" s="35">
        <v>1</v>
      </c>
      <c r="G58" s="35" t="s">
        <v>85</v>
      </c>
      <c r="H58" s="35">
        <v>1</v>
      </c>
      <c r="I58" s="57">
        <v>35390740</v>
      </c>
      <c r="J58" s="46">
        <v>35390740</v>
      </c>
      <c r="K58" s="35">
        <v>0</v>
      </c>
      <c r="L58" s="35">
        <v>0</v>
      </c>
      <c r="M58" s="35" t="s">
        <v>86</v>
      </c>
      <c r="N58" s="35" t="s">
        <v>87</v>
      </c>
      <c r="O58" s="58" t="s">
        <v>144</v>
      </c>
      <c r="P58" s="35">
        <v>7560009</v>
      </c>
      <c r="Q58" s="59" t="s">
        <v>145</v>
      </c>
    </row>
    <row r="59" spans="1:17" s="40" customFormat="1" ht="12.75" customHeight="1" x14ac:dyDescent="0.2">
      <c r="A59" s="54">
        <v>81111806</v>
      </c>
      <c r="B59" s="63" t="s">
        <v>155</v>
      </c>
      <c r="C59" s="44">
        <v>1</v>
      </c>
      <c r="D59" s="44">
        <v>1</v>
      </c>
      <c r="E59" s="45">
        <f>11*30+22</f>
        <v>352</v>
      </c>
      <c r="F59" s="44">
        <v>0</v>
      </c>
      <c r="G59" s="44" t="s">
        <v>85</v>
      </c>
      <c r="H59" s="44">
        <v>1</v>
      </c>
      <c r="I59" s="57">
        <v>60618250</v>
      </c>
      <c r="J59" s="46">
        <v>60618250</v>
      </c>
      <c r="K59" s="44">
        <v>0</v>
      </c>
      <c r="L59" s="35">
        <v>0</v>
      </c>
      <c r="M59" s="35" t="s">
        <v>86</v>
      </c>
      <c r="N59" s="35" t="s">
        <v>87</v>
      </c>
      <c r="O59" s="58" t="s">
        <v>144</v>
      </c>
      <c r="P59" s="35">
        <v>7560009</v>
      </c>
      <c r="Q59" s="59" t="s">
        <v>145</v>
      </c>
    </row>
    <row r="60" spans="1:17" s="40" customFormat="1" ht="12.75" customHeight="1" x14ac:dyDescent="0.2">
      <c r="A60" s="54">
        <v>81111806</v>
      </c>
      <c r="B60" s="65" t="s">
        <v>156</v>
      </c>
      <c r="C60" s="44">
        <v>1</v>
      </c>
      <c r="D60" s="44">
        <v>1</v>
      </c>
      <c r="E60" s="45">
        <f>10*30+15</f>
        <v>315</v>
      </c>
      <c r="F60" s="44">
        <v>0</v>
      </c>
      <c r="G60" s="44" t="s">
        <v>85</v>
      </c>
      <c r="H60" s="44">
        <v>1</v>
      </c>
      <c r="I60" s="57">
        <v>73500000</v>
      </c>
      <c r="J60" s="46">
        <v>73500000</v>
      </c>
      <c r="K60" s="44">
        <v>0</v>
      </c>
      <c r="L60" s="35">
        <v>0</v>
      </c>
      <c r="M60" s="35" t="s">
        <v>86</v>
      </c>
      <c r="N60" s="35" t="s">
        <v>87</v>
      </c>
      <c r="O60" s="58" t="s">
        <v>157</v>
      </c>
      <c r="P60" s="35">
        <v>7560009</v>
      </c>
      <c r="Q60" s="38" t="s">
        <v>158</v>
      </c>
    </row>
    <row r="61" spans="1:17" s="40" customFormat="1" ht="12.75" customHeight="1" x14ac:dyDescent="0.2">
      <c r="A61" s="54">
        <v>80111706</v>
      </c>
      <c r="B61" s="65" t="s">
        <v>159</v>
      </c>
      <c r="C61" s="44">
        <v>1</v>
      </c>
      <c r="D61" s="44">
        <v>1</v>
      </c>
      <c r="E61" s="45">
        <f>11*30+7</f>
        <v>337</v>
      </c>
      <c r="F61" s="44">
        <v>0</v>
      </c>
      <c r="G61" s="44" t="s">
        <v>85</v>
      </c>
      <c r="H61" s="44">
        <v>1</v>
      </c>
      <c r="I61" s="57">
        <v>34823250</v>
      </c>
      <c r="J61" s="46">
        <v>34823250</v>
      </c>
      <c r="K61" s="44">
        <v>0</v>
      </c>
      <c r="L61" s="35">
        <v>0</v>
      </c>
      <c r="M61" s="35" t="s">
        <v>86</v>
      </c>
      <c r="N61" s="35" t="s">
        <v>87</v>
      </c>
      <c r="O61" s="58" t="s">
        <v>157</v>
      </c>
      <c r="P61" s="35">
        <v>7560009</v>
      </c>
      <c r="Q61" s="38" t="s">
        <v>158</v>
      </c>
    </row>
    <row r="62" spans="1:17" s="40" customFormat="1" ht="12.75" customHeight="1" x14ac:dyDescent="0.2">
      <c r="A62" s="54">
        <v>80111706</v>
      </c>
      <c r="B62" s="65" t="s">
        <v>160</v>
      </c>
      <c r="C62" s="44">
        <v>1</v>
      </c>
      <c r="D62" s="44">
        <v>1</v>
      </c>
      <c r="E62" s="45">
        <f>10*30+15</f>
        <v>315</v>
      </c>
      <c r="F62" s="44">
        <v>0</v>
      </c>
      <c r="G62" s="44" t="s">
        <v>85</v>
      </c>
      <c r="H62" s="44">
        <v>1</v>
      </c>
      <c r="I62" s="57">
        <v>73500000</v>
      </c>
      <c r="J62" s="46">
        <v>73500000</v>
      </c>
      <c r="K62" s="44">
        <v>0</v>
      </c>
      <c r="L62" s="35">
        <v>0</v>
      </c>
      <c r="M62" s="35" t="s">
        <v>86</v>
      </c>
      <c r="N62" s="35" t="s">
        <v>87</v>
      </c>
      <c r="O62" s="58" t="s">
        <v>157</v>
      </c>
      <c r="P62" s="35">
        <v>7560009</v>
      </c>
      <c r="Q62" s="38" t="s">
        <v>158</v>
      </c>
    </row>
    <row r="63" spans="1:17" s="40" customFormat="1" ht="12.75" customHeight="1" x14ac:dyDescent="0.2">
      <c r="A63" s="49">
        <v>81111806</v>
      </c>
      <c r="B63" s="65" t="s">
        <v>161</v>
      </c>
      <c r="C63" s="44">
        <v>1</v>
      </c>
      <c r="D63" s="44">
        <v>1</v>
      </c>
      <c r="E63" s="45">
        <f>10*30+15</f>
        <v>315</v>
      </c>
      <c r="F63" s="44">
        <v>0</v>
      </c>
      <c r="G63" s="44" t="s">
        <v>85</v>
      </c>
      <c r="H63" s="44">
        <v>1</v>
      </c>
      <c r="I63" s="57">
        <v>73500000</v>
      </c>
      <c r="J63" s="46">
        <v>73500000</v>
      </c>
      <c r="K63" s="44">
        <v>0</v>
      </c>
      <c r="L63" s="35">
        <v>0</v>
      </c>
      <c r="M63" s="35" t="s">
        <v>86</v>
      </c>
      <c r="N63" s="35" t="s">
        <v>87</v>
      </c>
      <c r="O63" s="58" t="s">
        <v>157</v>
      </c>
      <c r="P63" s="35">
        <v>7560009</v>
      </c>
      <c r="Q63" s="38" t="s">
        <v>158</v>
      </c>
    </row>
    <row r="64" spans="1:17" s="40" customFormat="1" ht="12.75" customHeight="1" x14ac:dyDescent="0.2">
      <c r="A64" s="49" t="s">
        <v>131</v>
      </c>
      <c r="B64" s="65" t="s">
        <v>162</v>
      </c>
      <c r="C64" s="44">
        <v>1</v>
      </c>
      <c r="D64" s="44">
        <v>1</v>
      </c>
      <c r="E64" s="45">
        <v>11</v>
      </c>
      <c r="F64" s="44">
        <v>1</v>
      </c>
      <c r="G64" s="44" t="s">
        <v>85</v>
      </c>
      <c r="H64" s="44">
        <v>1</v>
      </c>
      <c r="I64" s="57">
        <v>70822752</v>
      </c>
      <c r="J64" s="57">
        <v>70822752</v>
      </c>
      <c r="K64" s="44">
        <v>0</v>
      </c>
      <c r="L64" s="35">
        <v>0</v>
      </c>
      <c r="M64" s="35" t="s">
        <v>86</v>
      </c>
      <c r="N64" s="35" t="s">
        <v>87</v>
      </c>
      <c r="O64" s="58" t="s">
        <v>157</v>
      </c>
      <c r="P64" s="35">
        <v>7560009</v>
      </c>
      <c r="Q64" s="38" t="s">
        <v>158</v>
      </c>
    </row>
    <row r="65" spans="1:17" s="40" customFormat="1" ht="12.75" customHeight="1" x14ac:dyDescent="0.2">
      <c r="A65" s="49">
        <v>81111806</v>
      </c>
      <c r="B65" s="65" t="s">
        <v>163</v>
      </c>
      <c r="C65" s="44">
        <v>1</v>
      </c>
      <c r="D65" s="44">
        <v>1</v>
      </c>
      <c r="E65" s="45">
        <f>11*30+15</f>
        <v>345</v>
      </c>
      <c r="F65" s="44">
        <v>0</v>
      </c>
      <c r="G65" s="44" t="s">
        <v>85</v>
      </c>
      <c r="H65" s="44">
        <v>1</v>
      </c>
      <c r="I65" s="66">
        <v>80500000</v>
      </c>
      <c r="J65" s="66">
        <v>80500000</v>
      </c>
      <c r="K65" s="44">
        <v>0</v>
      </c>
      <c r="L65" s="35">
        <v>0</v>
      </c>
      <c r="M65" s="35" t="s">
        <v>86</v>
      </c>
      <c r="N65" s="35" t="s">
        <v>87</v>
      </c>
      <c r="O65" s="58" t="s">
        <v>157</v>
      </c>
      <c r="P65" s="35">
        <v>7560009</v>
      </c>
      <c r="Q65" s="38" t="s">
        <v>158</v>
      </c>
    </row>
    <row r="66" spans="1:17" s="40" customFormat="1" ht="12.75" customHeight="1" x14ac:dyDescent="0.2">
      <c r="A66" s="49">
        <v>81111806</v>
      </c>
      <c r="B66" s="65" t="s">
        <v>163</v>
      </c>
      <c r="C66" s="44">
        <v>1</v>
      </c>
      <c r="D66" s="44">
        <v>1</v>
      </c>
      <c r="E66" s="45">
        <f>11*30+22</f>
        <v>352</v>
      </c>
      <c r="F66" s="44">
        <v>0</v>
      </c>
      <c r="G66" s="44" t="s">
        <v>85</v>
      </c>
      <c r="H66" s="44">
        <v>1</v>
      </c>
      <c r="I66" s="66">
        <v>88260172</v>
      </c>
      <c r="J66" s="66">
        <v>88260172</v>
      </c>
      <c r="K66" s="44">
        <v>0</v>
      </c>
      <c r="L66" s="35">
        <v>0</v>
      </c>
      <c r="M66" s="35" t="s">
        <v>86</v>
      </c>
      <c r="N66" s="35" t="s">
        <v>87</v>
      </c>
      <c r="O66" s="58" t="s">
        <v>157</v>
      </c>
      <c r="P66" s="35">
        <v>7560009</v>
      </c>
      <c r="Q66" s="38" t="s">
        <v>158</v>
      </c>
    </row>
    <row r="67" spans="1:17" s="40" customFormat="1" ht="12.75" customHeight="1" x14ac:dyDescent="0.2">
      <c r="A67" s="49">
        <v>81111806</v>
      </c>
      <c r="B67" s="65" t="s">
        <v>163</v>
      </c>
      <c r="C67" s="44">
        <v>1</v>
      </c>
      <c r="D67" s="44">
        <v>1</v>
      </c>
      <c r="E67" s="45">
        <f>11*30+7</f>
        <v>337</v>
      </c>
      <c r="F67" s="44">
        <v>0</v>
      </c>
      <c r="G67" s="44" t="s">
        <v>85</v>
      </c>
      <c r="H67" s="44">
        <v>1</v>
      </c>
      <c r="I67" s="66">
        <v>62681850</v>
      </c>
      <c r="J67" s="66">
        <v>62681850</v>
      </c>
      <c r="K67" s="44">
        <v>0</v>
      </c>
      <c r="L67" s="35">
        <v>0</v>
      </c>
      <c r="M67" s="35" t="s">
        <v>86</v>
      </c>
      <c r="N67" s="35" t="s">
        <v>87</v>
      </c>
      <c r="O67" s="58" t="s">
        <v>157</v>
      </c>
      <c r="P67" s="35">
        <v>7560009</v>
      </c>
      <c r="Q67" s="38" t="s">
        <v>158</v>
      </c>
    </row>
    <row r="68" spans="1:17" s="40" customFormat="1" ht="12.75" customHeight="1" x14ac:dyDescent="0.2">
      <c r="A68" s="49">
        <v>81111806</v>
      </c>
      <c r="B68" s="65" t="s">
        <v>162</v>
      </c>
      <c r="C68" s="44">
        <v>1</v>
      </c>
      <c r="D68" s="44">
        <v>1</v>
      </c>
      <c r="E68" s="45">
        <v>11</v>
      </c>
      <c r="F68" s="44">
        <v>1</v>
      </c>
      <c r="G68" s="44" t="s">
        <v>85</v>
      </c>
      <c r="H68" s="44">
        <v>1</v>
      </c>
      <c r="I68" s="66">
        <v>62310402</v>
      </c>
      <c r="J68" s="66">
        <v>62310402</v>
      </c>
      <c r="K68" s="44">
        <v>0</v>
      </c>
      <c r="L68" s="35">
        <v>0</v>
      </c>
      <c r="M68" s="35" t="s">
        <v>86</v>
      </c>
      <c r="N68" s="35" t="s">
        <v>87</v>
      </c>
      <c r="O68" s="58" t="s">
        <v>157</v>
      </c>
      <c r="P68" s="35">
        <v>7560009</v>
      </c>
      <c r="Q68" s="38" t="s">
        <v>158</v>
      </c>
    </row>
    <row r="69" spans="1:17" s="40" customFormat="1" ht="12.75" customHeight="1" x14ac:dyDescent="0.2">
      <c r="A69" s="49">
        <v>80111706</v>
      </c>
      <c r="B69" s="65" t="s">
        <v>164</v>
      </c>
      <c r="C69" s="44">
        <v>1</v>
      </c>
      <c r="D69" s="44">
        <v>1</v>
      </c>
      <c r="E69" s="45">
        <f>11*30+7</f>
        <v>337</v>
      </c>
      <c r="F69" s="44">
        <v>0</v>
      </c>
      <c r="G69" s="44" t="s">
        <v>85</v>
      </c>
      <c r="H69" s="44">
        <v>1</v>
      </c>
      <c r="I69" s="66">
        <v>23215500</v>
      </c>
      <c r="J69" s="66">
        <v>23215500</v>
      </c>
      <c r="K69" s="44">
        <v>0</v>
      </c>
      <c r="L69" s="35">
        <v>0</v>
      </c>
      <c r="M69" s="35" t="s">
        <v>86</v>
      </c>
      <c r="N69" s="35" t="s">
        <v>87</v>
      </c>
      <c r="O69" s="58" t="s">
        <v>157</v>
      </c>
      <c r="P69" s="35">
        <v>7560009</v>
      </c>
      <c r="Q69" s="38" t="s">
        <v>158</v>
      </c>
    </row>
    <row r="70" spans="1:17" s="40" customFormat="1" ht="12.75" customHeight="1" x14ac:dyDescent="0.2">
      <c r="A70" s="49">
        <v>81111806</v>
      </c>
      <c r="B70" s="44" t="s">
        <v>165</v>
      </c>
      <c r="C70" s="44">
        <v>1</v>
      </c>
      <c r="D70" s="44">
        <v>1</v>
      </c>
      <c r="E70" s="45">
        <f>11*30+7</f>
        <v>337</v>
      </c>
      <c r="F70" s="44">
        <v>0</v>
      </c>
      <c r="G70" s="44" t="s">
        <v>85</v>
      </c>
      <c r="H70" s="44">
        <v>1</v>
      </c>
      <c r="I70" s="66">
        <v>86250000</v>
      </c>
      <c r="J70" s="66">
        <v>86250000</v>
      </c>
      <c r="K70" s="44">
        <v>0</v>
      </c>
      <c r="L70" s="35">
        <v>0</v>
      </c>
      <c r="M70" s="35" t="s">
        <v>86</v>
      </c>
      <c r="N70" s="35" t="s">
        <v>87</v>
      </c>
      <c r="O70" s="58" t="s">
        <v>157</v>
      </c>
      <c r="P70" s="35">
        <v>7560009</v>
      </c>
      <c r="Q70" s="38" t="s">
        <v>158</v>
      </c>
    </row>
    <row r="71" spans="1:17" s="40" customFormat="1" ht="12.75" customHeight="1" x14ac:dyDescent="0.2">
      <c r="A71" s="49">
        <v>81111806</v>
      </c>
      <c r="B71" s="44" t="s">
        <v>166</v>
      </c>
      <c r="C71" s="44">
        <v>1</v>
      </c>
      <c r="D71" s="44">
        <v>1</v>
      </c>
      <c r="E71" s="45">
        <f>11*30+15</f>
        <v>345</v>
      </c>
      <c r="F71" s="44">
        <v>0</v>
      </c>
      <c r="G71" s="44" t="s">
        <v>85</v>
      </c>
      <c r="H71" s="44">
        <v>1</v>
      </c>
      <c r="I71" s="66">
        <v>65261350</v>
      </c>
      <c r="J71" s="66">
        <v>65261350</v>
      </c>
      <c r="K71" s="44">
        <v>0</v>
      </c>
      <c r="L71" s="35">
        <v>0</v>
      </c>
      <c r="M71" s="35" t="s">
        <v>86</v>
      </c>
      <c r="N71" s="35" t="s">
        <v>87</v>
      </c>
      <c r="O71" s="58" t="s">
        <v>157</v>
      </c>
      <c r="P71" s="35">
        <v>7560009</v>
      </c>
      <c r="Q71" s="38" t="s">
        <v>158</v>
      </c>
    </row>
    <row r="72" spans="1:17" s="40" customFormat="1" ht="12.75" customHeight="1" x14ac:dyDescent="0.2">
      <c r="A72" s="49">
        <v>81111806</v>
      </c>
      <c r="B72" s="65" t="s">
        <v>167</v>
      </c>
      <c r="C72" s="44">
        <v>1</v>
      </c>
      <c r="D72" s="44">
        <v>1</v>
      </c>
      <c r="E72" s="45">
        <v>4</v>
      </c>
      <c r="F72" s="44">
        <v>1</v>
      </c>
      <c r="G72" s="44" t="s">
        <v>85</v>
      </c>
      <c r="H72" s="44">
        <v>1</v>
      </c>
      <c r="I72" s="66">
        <v>25753728</v>
      </c>
      <c r="J72" s="66">
        <v>25753728</v>
      </c>
      <c r="K72" s="44">
        <v>0</v>
      </c>
      <c r="L72" s="35">
        <v>0</v>
      </c>
      <c r="M72" s="35" t="s">
        <v>86</v>
      </c>
      <c r="N72" s="35" t="s">
        <v>87</v>
      </c>
      <c r="O72" s="58" t="s">
        <v>157</v>
      </c>
      <c r="P72" s="35">
        <v>7560009</v>
      </c>
      <c r="Q72" s="38" t="s">
        <v>158</v>
      </c>
    </row>
    <row r="73" spans="1:17" s="40" customFormat="1" ht="12.75" customHeight="1" x14ac:dyDescent="0.2">
      <c r="A73" s="49">
        <v>81111806</v>
      </c>
      <c r="B73" s="65" t="s">
        <v>168</v>
      </c>
      <c r="C73" s="44">
        <v>1</v>
      </c>
      <c r="D73" s="44">
        <v>1</v>
      </c>
      <c r="E73" s="45">
        <v>7</v>
      </c>
      <c r="F73" s="44">
        <v>1</v>
      </c>
      <c r="G73" s="44" t="s">
        <v>85</v>
      </c>
      <c r="H73" s="44">
        <v>1</v>
      </c>
      <c r="I73" s="66">
        <v>45069024</v>
      </c>
      <c r="J73" s="66">
        <v>45069024</v>
      </c>
      <c r="K73" s="44">
        <v>0</v>
      </c>
      <c r="L73" s="35">
        <v>0</v>
      </c>
      <c r="M73" s="35" t="s">
        <v>86</v>
      </c>
      <c r="N73" s="35" t="s">
        <v>87</v>
      </c>
      <c r="O73" s="58" t="s">
        <v>157</v>
      </c>
      <c r="P73" s="35">
        <v>7560009</v>
      </c>
      <c r="Q73" s="38" t="s">
        <v>158</v>
      </c>
    </row>
    <row r="74" spans="1:17" ht="12.75" customHeight="1" x14ac:dyDescent="0.2">
      <c r="A74" s="54" t="s">
        <v>169</v>
      </c>
      <c r="B74" s="52" t="s">
        <v>170</v>
      </c>
      <c r="C74" s="44">
        <v>1</v>
      </c>
      <c r="D74" s="44">
        <v>1</v>
      </c>
      <c r="E74" s="45">
        <v>11</v>
      </c>
      <c r="F74" s="44">
        <v>1</v>
      </c>
      <c r="G74" s="44" t="s">
        <v>85</v>
      </c>
      <c r="H74" s="44">
        <v>1</v>
      </c>
      <c r="I74" s="46">
        <v>55000000</v>
      </c>
      <c r="J74" s="46">
        <v>55000000</v>
      </c>
      <c r="K74" s="44">
        <v>0</v>
      </c>
      <c r="L74" s="35">
        <v>0</v>
      </c>
      <c r="M74" s="35" t="s">
        <v>86</v>
      </c>
      <c r="N74" s="35" t="s">
        <v>87</v>
      </c>
      <c r="O74" s="35" t="s">
        <v>107</v>
      </c>
      <c r="P74" s="35">
        <v>7560009</v>
      </c>
      <c r="Q74" s="38" t="s">
        <v>108</v>
      </c>
    </row>
    <row r="75" spans="1:17" ht="12.75" customHeight="1" x14ac:dyDescent="0.2">
      <c r="A75" s="54" t="s">
        <v>169</v>
      </c>
      <c r="B75" s="52" t="s">
        <v>171</v>
      </c>
      <c r="C75" s="44">
        <v>1</v>
      </c>
      <c r="D75" s="44">
        <v>1</v>
      </c>
      <c r="E75" s="45">
        <v>11</v>
      </c>
      <c r="F75" s="44">
        <v>1</v>
      </c>
      <c r="G75" s="44" t="s">
        <v>85</v>
      </c>
      <c r="H75" s="44">
        <v>1</v>
      </c>
      <c r="I75" s="46">
        <v>55000000</v>
      </c>
      <c r="J75" s="46">
        <v>55000000</v>
      </c>
      <c r="K75" s="44">
        <v>0</v>
      </c>
      <c r="L75" s="35">
        <v>0</v>
      </c>
      <c r="M75" s="35" t="s">
        <v>86</v>
      </c>
      <c r="N75" s="35" t="s">
        <v>87</v>
      </c>
      <c r="O75" s="35" t="s">
        <v>107</v>
      </c>
      <c r="P75" s="35">
        <v>7560009</v>
      </c>
      <c r="Q75" s="38" t="s">
        <v>108</v>
      </c>
    </row>
    <row r="76" spans="1:17" ht="12.75" customHeight="1" x14ac:dyDescent="0.2">
      <c r="A76" s="55">
        <v>80121706</v>
      </c>
      <c r="B76" s="56" t="s">
        <v>146</v>
      </c>
      <c r="C76" s="44">
        <v>1</v>
      </c>
      <c r="D76" s="44">
        <v>1</v>
      </c>
      <c r="E76" s="45">
        <v>7</v>
      </c>
      <c r="F76" s="44">
        <v>0</v>
      </c>
      <c r="G76" s="44" t="s">
        <v>85</v>
      </c>
      <c r="H76" s="44">
        <v>1</v>
      </c>
      <c r="I76" s="57">
        <v>42000000</v>
      </c>
      <c r="J76" s="46">
        <v>42000000</v>
      </c>
      <c r="K76" s="44">
        <v>0</v>
      </c>
      <c r="L76" s="35">
        <v>0</v>
      </c>
      <c r="M76" s="35" t="s">
        <v>86</v>
      </c>
      <c r="N76" s="35" t="s">
        <v>87</v>
      </c>
      <c r="O76" s="58" t="s">
        <v>144</v>
      </c>
      <c r="P76" s="35">
        <v>7560009</v>
      </c>
      <c r="Q76" s="59" t="s">
        <v>145</v>
      </c>
    </row>
    <row r="77" spans="1:17" ht="12.75" customHeight="1" x14ac:dyDescent="0.2">
      <c r="A77" s="33">
        <v>80101504</v>
      </c>
      <c r="B77" s="43" t="s">
        <v>172</v>
      </c>
      <c r="C77" s="44">
        <v>1</v>
      </c>
      <c r="D77" s="44">
        <v>1</v>
      </c>
      <c r="E77" s="48">
        <v>11</v>
      </c>
      <c r="F77" s="44">
        <v>0</v>
      </c>
      <c r="G77" s="44" t="s">
        <v>85</v>
      </c>
      <c r="H77" s="44">
        <v>1</v>
      </c>
      <c r="I77" s="46">
        <v>88000000</v>
      </c>
      <c r="J77" s="46">
        <v>88000000</v>
      </c>
      <c r="K77" s="44">
        <v>0</v>
      </c>
      <c r="L77" s="35">
        <v>0</v>
      </c>
      <c r="M77" s="35" t="s">
        <v>86</v>
      </c>
      <c r="N77" s="35" t="s">
        <v>87</v>
      </c>
      <c r="O77" s="35" t="s">
        <v>88</v>
      </c>
      <c r="P77" s="35">
        <v>7560009</v>
      </c>
      <c r="Q77" s="38" t="s">
        <v>89</v>
      </c>
    </row>
    <row r="78" spans="1:17" ht="12.75" customHeight="1" x14ac:dyDescent="0.2">
      <c r="A78" s="44" t="s">
        <v>173</v>
      </c>
      <c r="B78" s="44" t="s">
        <v>174</v>
      </c>
      <c r="C78" s="44">
        <v>1</v>
      </c>
      <c r="D78" s="44">
        <v>3</v>
      </c>
      <c r="E78" s="45">
        <v>9</v>
      </c>
      <c r="F78" s="44">
        <v>1</v>
      </c>
      <c r="G78" s="44" t="s">
        <v>85</v>
      </c>
      <c r="H78" s="35">
        <v>1</v>
      </c>
      <c r="I78" s="67">
        <v>1400000000</v>
      </c>
      <c r="J78" s="68">
        <f t="shared" ref="J78" si="1">+I78</f>
        <v>1400000000</v>
      </c>
      <c r="K78" s="35">
        <v>0</v>
      </c>
      <c r="L78" s="35">
        <v>0</v>
      </c>
      <c r="M78" s="35" t="s">
        <v>86</v>
      </c>
      <c r="N78" s="35" t="s">
        <v>87</v>
      </c>
      <c r="O78" s="58" t="s">
        <v>157</v>
      </c>
      <c r="P78" s="35">
        <v>7560009</v>
      </c>
      <c r="Q78" s="38" t="s">
        <v>158</v>
      </c>
    </row>
    <row r="79" spans="1:17" ht="12.75" customHeight="1" x14ac:dyDescent="0.2">
      <c r="A79" s="44" t="s">
        <v>175</v>
      </c>
      <c r="B79" s="44" t="s">
        <v>176</v>
      </c>
      <c r="C79" s="44">
        <v>1</v>
      </c>
      <c r="D79" s="44">
        <v>4</v>
      </c>
      <c r="E79" s="45">
        <v>8</v>
      </c>
      <c r="F79" s="44">
        <v>1</v>
      </c>
      <c r="G79" s="44" t="s">
        <v>177</v>
      </c>
      <c r="H79" s="35">
        <v>1</v>
      </c>
      <c r="I79" s="68">
        <v>3946580845</v>
      </c>
      <c r="J79" s="68">
        <f>+I79</f>
        <v>3946580845</v>
      </c>
      <c r="K79" s="35">
        <v>0</v>
      </c>
      <c r="L79" s="35">
        <v>0</v>
      </c>
      <c r="M79" s="35" t="s">
        <v>86</v>
      </c>
      <c r="N79" s="35" t="s">
        <v>87</v>
      </c>
      <c r="O79" s="58" t="s">
        <v>157</v>
      </c>
      <c r="P79" s="35">
        <v>7560009</v>
      </c>
      <c r="Q79" s="38" t="s">
        <v>158</v>
      </c>
    </row>
    <row r="80" spans="1:17" ht="12.75" customHeight="1" x14ac:dyDescent="0.2">
      <c r="A80" s="44" t="s">
        <v>178</v>
      </c>
      <c r="B80" s="65" t="s">
        <v>179</v>
      </c>
      <c r="C80" s="35">
        <v>1</v>
      </c>
      <c r="D80" s="35">
        <v>1</v>
      </c>
      <c r="E80" s="51">
        <f>5*30+14</f>
        <v>164</v>
      </c>
      <c r="F80" s="35">
        <v>0</v>
      </c>
      <c r="G80" s="44" t="s">
        <v>180</v>
      </c>
      <c r="H80" s="35">
        <v>1</v>
      </c>
      <c r="I80" s="68">
        <v>1266486318</v>
      </c>
      <c r="J80" s="68">
        <v>1168455225</v>
      </c>
      <c r="K80" s="35">
        <v>1</v>
      </c>
      <c r="L80" s="35">
        <v>3</v>
      </c>
      <c r="M80" s="35" t="s">
        <v>86</v>
      </c>
      <c r="N80" s="35" t="s">
        <v>87</v>
      </c>
      <c r="O80" s="35" t="s">
        <v>138</v>
      </c>
      <c r="P80" s="35">
        <v>7560009</v>
      </c>
      <c r="Q80" s="38" t="s">
        <v>139</v>
      </c>
    </row>
    <row r="81" spans="1:17" ht="12.75" customHeight="1" x14ac:dyDescent="0.2">
      <c r="A81" s="44" t="s">
        <v>178</v>
      </c>
      <c r="B81" s="65" t="s">
        <v>179</v>
      </c>
      <c r="C81" s="35">
        <v>4</v>
      </c>
      <c r="D81" s="35">
        <v>6</v>
      </c>
      <c r="E81" s="51">
        <v>6</v>
      </c>
      <c r="F81" s="35">
        <v>1</v>
      </c>
      <c r="G81" s="44" t="s">
        <v>180</v>
      </c>
      <c r="H81" s="35">
        <v>1</v>
      </c>
      <c r="I81" s="68">
        <f>+J81+J80</f>
        <v>2624933996</v>
      </c>
      <c r="J81" s="69">
        <v>1456478771</v>
      </c>
      <c r="K81" s="35">
        <v>1</v>
      </c>
      <c r="L81" s="35">
        <v>1</v>
      </c>
      <c r="M81" s="35" t="s">
        <v>86</v>
      </c>
      <c r="N81" s="35" t="s">
        <v>87</v>
      </c>
      <c r="O81" s="35" t="s">
        <v>138</v>
      </c>
      <c r="P81" s="35">
        <v>7560009</v>
      </c>
      <c r="Q81" s="38" t="s">
        <v>139</v>
      </c>
    </row>
    <row r="82" spans="1:17" ht="12.75" customHeight="1" x14ac:dyDescent="0.2">
      <c r="A82" s="44" t="s">
        <v>181</v>
      </c>
      <c r="B82" s="70" t="s">
        <v>182</v>
      </c>
      <c r="C82" s="35">
        <v>1</v>
      </c>
      <c r="D82" s="35">
        <v>1</v>
      </c>
      <c r="E82" s="51">
        <f>3*30+15</f>
        <v>105</v>
      </c>
      <c r="F82" s="35">
        <v>0</v>
      </c>
      <c r="G82" s="44" t="s">
        <v>183</v>
      </c>
      <c r="H82" s="35">
        <v>1</v>
      </c>
      <c r="I82" s="68">
        <f>116407721+J82</f>
        <v>155853685</v>
      </c>
      <c r="J82" s="68">
        <v>39445964</v>
      </c>
      <c r="K82" s="35">
        <v>1</v>
      </c>
      <c r="L82" s="35">
        <v>3</v>
      </c>
      <c r="M82" s="35" t="s">
        <v>86</v>
      </c>
      <c r="N82" s="35" t="s">
        <v>87</v>
      </c>
      <c r="O82" s="35" t="s">
        <v>138</v>
      </c>
      <c r="P82" s="35">
        <v>7560009</v>
      </c>
      <c r="Q82" s="38" t="s">
        <v>139</v>
      </c>
    </row>
    <row r="83" spans="1:17" ht="12.75" customHeight="1" x14ac:dyDescent="0.2">
      <c r="A83" s="44" t="s">
        <v>181</v>
      </c>
      <c r="B83" s="70" t="s">
        <v>182</v>
      </c>
      <c r="C83" s="35">
        <v>1</v>
      </c>
      <c r="D83" s="35">
        <v>3</v>
      </c>
      <c r="E83" s="51">
        <v>6</v>
      </c>
      <c r="F83" s="35">
        <v>1</v>
      </c>
      <c r="G83" s="44" t="s">
        <v>183</v>
      </c>
      <c r="H83" s="35">
        <v>1</v>
      </c>
      <c r="I83" s="68">
        <f>+J83+J82</f>
        <v>204771888</v>
      </c>
      <c r="J83" s="68">
        <f>204771888-J82</f>
        <v>165325924</v>
      </c>
      <c r="K83" s="35">
        <v>1</v>
      </c>
      <c r="L83" s="35">
        <v>1</v>
      </c>
      <c r="M83" s="35" t="s">
        <v>86</v>
      </c>
      <c r="N83" s="35" t="s">
        <v>87</v>
      </c>
      <c r="O83" s="35" t="s">
        <v>138</v>
      </c>
      <c r="P83" s="35">
        <v>7560009</v>
      </c>
      <c r="Q83" s="38" t="s">
        <v>139</v>
      </c>
    </row>
    <row r="84" spans="1:17" ht="12.75" customHeight="1" x14ac:dyDescent="0.2">
      <c r="A84" s="44" t="s">
        <v>184</v>
      </c>
      <c r="B84" s="44" t="s">
        <v>185</v>
      </c>
      <c r="C84" s="35">
        <v>1</v>
      </c>
      <c r="D84" s="35">
        <v>4</v>
      </c>
      <c r="E84" s="51">
        <v>7</v>
      </c>
      <c r="F84" s="35">
        <v>1</v>
      </c>
      <c r="G84" s="44" t="s">
        <v>85</v>
      </c>
      <c r="H84" s="35">
        <v>1</v>
      </c>
      <c r="I84" s="71">
        <v>205194000</v>
      </c>
      <c r="J84" s="71">
        <v>205194000</v>
      </c>
      <c r="K84" s="35">
        <v>0</v>
      </c>
      <c r="L84" s="35">
        <v>0</v>
      </c>
      <c r="M84" s="35" t="s">
        <v>86</v>
      </c>
      <c r="N84" s="35" t="s">
        <v>87</v>
      </c>
      <c r="O84" s="35" t="s">
        <v>138</v>
      </c>
      <c r="P84" s="35">
        <v>7560009</v>
      </c>
      <c r="Q84" s="38" t="s">
        <v>139</v>
      </c>
    </row>
    <row r="85" spans="1:17" ht="12.75" customHeight="1" x14ac:dyDescent="0.2">
      <c r="A85" s="44" t="s">
        <v>186</v>
      </c>
      <c r="B85" s="44" t="s">
        <v>187</v>
      </c>
      <c r="C85" s="35">
        <v>1</v>
      </c>
      <c r="D85" s="35">
        <v>2</v>
      </c>
      <c r="E85" s="51">
        <v>10</v>
      </c>
      <c r="F85" s="35">
        <v>1</v>
      </c>
      <c r="G85" s="44" t="s">
        <v>85</v>
      </c>
      <c r="H85" s="35">
        <v>1</v>
      </c>
      <c r="I85" s="71">
        <v>64046000</v>
      </c>
      <c r="J85" s="71">
        <v>64046000</v>
      </c>
      <c r="K85" s="35">
        <v>0</v>
      </c>
      <c r="L85" s="35">
        <v>0</v>
      </c>
      <c r="M85" s="35" t="s">
        <v>86</v>
      </c>
      <c r="N85" s="35" t="s">
        <v>87</v>
      </c>
      <c r="O85" s="35" t="s">
        <v>138</v>
      </c>
      <c r="P85" s="35">
        <v>7560009</v>
      </c>
      <c r="Q85" s="38" t="s">
        <v>139</v>
      </c>
    </row>
    <row r="86" spans="1:17" ht="12.75" customHeight="1" x14ac:dyDescent="0.2">
      <c r="A86" s="72" t="s">
        <v>188</v>
      </c>
      <c r="B86" s="72" t="s">
        <v>189</v>
      </c>
      <c r="C86" s="51">
        <v>1</v>
      </c>
      <c r="D86" s="51">
        <v>2</v>
      </c>
      <c r="E86" s="51">
        <v>11</v>
      </c>
      <c r="F86" s="72">
        <v>1</v>
      </c>
      <c r="G86" s="72" t="s">
        <v>183</v>
      </c>
      <c r="H86" s="72">
        <v>1</v>
      </c>
      <c r="I86" s="73">
        <v>475008986</v>
      </c>
      <c r="J86" s="74">
        <v>475008986</v>
      </c>
      <c r="K86" s="72">
        <v>0</v>
      </c>
      <c r="L86" s="72">
        <v>0</v>
      </c>
      <c r="M86" s="72" t="s">
        <v>86</v>
      </c>
      <c r="N86" s="72" t="s">
        <v>87</v>
      </c>
      <c r="O86" s="35" t="s">
        <v>190</v>
      </c>
      <c r="P86" s="72">
        <v>7560009</v>
      </c>
      <c r="Q86" s="75" t="s">
        <v>191</v>
      </c>
    </row>
    <row r="87" spans="1:17" ht="12.75" customHeight="1" x14ac:dyDescent="0.2">
      <c r="A87" s="72" t="s">
        <v>192</v>
      </c>
      <c r="B87" s="72" t="s">
        <v>193</v>
      </c>
      <c r="C87" s="51">
        <v>2</v>
      </c>
      <c r="D87" s="51">
        <v>3</v>
      </c>
      <c r="E87" s="51">
        <v>10</v>
      </c>
      <c r="F87" s="72">
        <v>1</v>
      </c>
      <c r="G87" s="44" t="s">
        <v>85</v>
      </c>
      <c r="H87" s="72">
        <v>1</v>
      </c>
      <c r="I87" s="73">
        <v>150000000</v>
      </c>
      <c r="J87" s="74">
        <v>150000000</v>
      </c>
      <c r="K87" s="72">
        <v>0</v>
      </c>
      <c r="L87" s="72">
        <v>0</v>
      </c>
      <c r="M87" s="72" t="s">
        <v>86</v>
      </c>
      <c r="N87" s="72" t="s">
        <v>87</v>
      </c>
      <c r="O87" s="76" t="s">
        <v>157</v>
      </c>
      <c r="P87" s="72">
        <v>7560009</v>
      </c>
      <c r="Q87" s="77" t="s">
        <v>158</v>
      </c>
    </row>
    <row r="88" spans="1:17" ht="12.75" customHeight="1" x14ac:dyDescent="0.2">
      <c r="A88" s="72" t="s">
        <v>194</v>
      </c>
      <c r="B88" s="78" t="s">
        <v>193</v>
      </c>
      <c r="C88" s="51">
        <v>2</v>
      </c>
      <c r="D88" s="51">
        <v>3</v>
      </c>
      <c r="E88" s="51">
        <v>10</v>
      </c>
      <c r="F88" s="72">
        <v>1</v>
      </c>
      <c r="G88" s="44" t="s">
        <v>85</v>
      </c>
      <c r="H88" s="72">
        <v>1</v>
      </c>
      <c r="I88" s="73">
        <v>70000000</v>
      </c>
      <c r="J88" s="74">
        <f>+I88</f>
        <v>70000000</v>
      </c>
      <c r="K88" s="72">
        <v>0</v>
      </c>
      <c r="L88" s="72">
        <v>0</v>
      </c>
      <c r="M88" s="72" t="s">
        <v>86</v>
      </c>
      <c r="N88" s="72" t="s">
        <v>87</v>
      </c>
      <c r="O88" s="76" t="s">
        <v>157</v>
      </c>
      <c r="P88" s="72">
        <v>7560009</v>
      </c>
      <c r="Q88" s="77" t="s">
        <v>158</v>
      </c>
    </row>
    <row r="89" spans="1:17" ht="12.75" customHeight="1" x14ac:dyDescent="0.2">
      <c r="A89" s="72" t="s">
        <v>195</v>
      </c>
      <c r="B89" s="78" t="s">
        <v>196</v>
      </c>
      <c r="C89" s="51">
        <v>2</v>
      </c>
      <c r="D89" s="51">
        <v>3</v>
      </c>
      <c r="E89" s="51">
        <v>10</v>
      </c>
      <c r="F89" s="72">
        <v>1</v>
      </c>
      <c r="G89" s="44" t="s">
        <v>85</v>
      </c>
      <c r="H89" s="72">
        <v>1</v>
      </c>
      <c r="I89" s="73">
        <v>100000000</v>
      </c>
      <c r="J89" s="74">
        <v>100000000</v>
      </c>
      <c r="K89" s="72">
        <v>0</v>
      </c>
      <c r="L89" s="72">
        <v>0</v>
      </c>
      <c r="M89" s="72" t="s">
        <v>86</v>
      </c>
      <c r="N89" s="72" t="s">
        <v>87</v>
      </c>
      <c r="O89" s="72" t="s">
        <v>91</v>
      </c>
      <c r="P89" s="72">
        <v>7560009</v>
      </c>
      <c r="Q89" s="77" t="s">
        <v>92</v>
      </c>
    </row>
    <row r="90" spans="1:17" ht="12.75" customHeight="1" x14ac:dyDescent="0.2">
      <c r="A90" s="72" t="s">
        <v>195</v>
      </c>
      <c r="B90" s="78" t="s">
        <v>196</v>
      </c>
      <c r="C90" s="51">
        <v>2</v>
      </c>
      <c r="D90" s="51">
        <v>3</v>
      </c>
      <c r="E90" s="51">
        <v>10</v>
      </c>
      <c r="F90" s="72">
        <v>1</v>
      </c>
      <c r="G90" s="44" t="s">
        <v>85</v>
      </c>
      <c r="H90" s="72">
        <v>1</v>
      </c>
      <c r="I90" s="73">
        <v>20000000</v>
      </c>
      <c r="J90" s="73">
        <v>20000000</v>
      </c>
      <c r="K90" s="72">
        <v>0</v>
      </c>
      <c r="L90" s="72">
        <v>0</v>
      </c>
      <c r="M90" s="72" t="s">
        <v>86</v>
      </c>
      <c r="N90" s="72" t="s">
        <v>87</v>
      </c>
      <c r="O90" s="72" t="s">
        <v>91</v>
      </c>
      <c r="P90" s="72">
        <v>7560009</v>
      </c>
      <c r="Q90" s="77" t="s">
        <v>92</v>
      </c>
    </row>
    <row r="91" spans="1:17" ht="12.75" customHeight="1" x14ac:dyDescent="0.2">
      <c r="A91" s="72" t="s">
        <v>197</v>
      </c>
      <c r="B91" s="72" t="s">
        <v>198</v>
      </c>
      <c r="C91" s="51">
        <v>2</v>
      </c>
      <c r="D91" s="51">
        <v>3</v>
      </c>
      <c r="E91" s="51">
        <v>10</v>
      </c>
      <c r="F91" s="72">
        <v>1</v>
      </c>
      <c r="G91" s="44" t="s">
        <v>85</v>
      </c>
      <c r="H91" s="72">
        <v>1</v>
      </c>
      <c r="I91" s="73">
        <v>1500000</v>
      </c>
      <c r="J91" s="74">
        <v>1500000</v>
      </c>
      <c r="K91" s="72">
        <v>0</v>
      </c>
      <c r="L91" s="72">
        <v>0</v>
      </c>
      <c r="M91" s="72" t="s">
        <v>86</v>
      </c>
      <c r="N91" s="72" t="s">
        <v>87</v>
      </c>
      <c r="O91" s="72" t="s">
        <v>91</v>
      </c>
      <c r="P91" s="72">
        <v>7560009</v>
      </c>
      <c r="Q91" s="77" t="s">
        <v>92</v>
      </c>
    </row>
    <row r="92" spans="1:17" ht="12.75" customHeight="1" x14ac:dyDescent="0.2">
      <c r="A92" s="79">
        <v>81111800</v>
      </c>
      <c r="B92" s="79" t="s">
        <v>199</v>
      </c>
      <c r="C92" s="51">
        <v>3</v>
      </c>
      <c r="D92" s="51">
        <v>4</v>
      </c>
      <c r="E92" s="51">
        <v>9</v>
      </c>
      <c r="F92" s="79">
        <v>1</v>
      </c>
      <c r="G92" s="44" t="s">
        <v>200</v>
      </c>
      <c r="H92" s="79">
        <v>1</v>
      </c>
      <c r="I92" s="80">
        <v>72587667</v>
      </c>
      <c r="J92" s="80">
        <v>72587667</v>
      </c>
      <c r="K92" s="79">
        <v>0</v>
      </c>
      <c r="L92" s="79">
        <v>0</v>
      </c>
      <c r="M92" s="79" t="s">
        <v>86</v>
      </c>
      <c r="N92" s="79" t="s">
        <v>87</v>
      </c>
      <c r="O92" s="79" t="s">
        <v>190</v>
      </c>
      <c r="P92" s="79">
        <v>7560009</v>
      </c>
      <c r="Q92" s="81" t="s">
        <v>191</v>
      </c>
    </row>
    <row r="93" spans="1:17" ht="12.75" customHeight="1" x14ac:dyDescent="0.2">
      <c r="A93" s="79">
        <v>81111800</v>
      </c>
      <c r="B93" s="79" t="s">
        <v>199</v>
      </c>
      <c r="C93" s="51">
        <v>3</v>
      </c>
      <c r="D93" s="51">
        <v>4</v>
      </c>
      <c r="E93" s="51">
        <v>9</v>
      </c>
      <c r="F93" s="79">
        <v>1</v>
      </c>
      <c r="G93" s="44" t="s">
        <v>200</v>
      </c>
      <c r="H93" s="79">
        <v>1</v>
      </c>
      <c r="I93" s="80">
        <v>187240800</v>
      </c>
      <c r="J93" s="80">
        <v>187240800</v>
      </c>
      <c r="K93" s="79">
        <v>0</v>
      </c>
      <c r="L93" s="79">
        <v>0</v>
      </c>
      <c r="M93" s="79" t="s">
        <v>86</v>
      </c>
      <c r="N93" s="79" t="s">
        <v>87</v>
      </c>
      <c r="O93" s="79" t="s">
        <v>190</v>
      </c>
      <c r="P93" s="79">
        <v>7560009</v>
      </c>
      <c r="Q93" s="81" t="s">
        <v>191</v>
      </c>
    </row>
    <row r="94" spans="1:17" ht="12.75" customHeight="1" x14ac:dyDescent="0.2">
      <c r="A94" s="79">
        <v>80141800</v>
      </c>
      <c r="B94" s="79" t="s">
        <v>201</v>
      </c>
      <c r="C94" s="51">
        <v>1</v>
      </c>
      <c r="D94" s="51">
        <v>1</v>
      </c>
      <c r="E94" s="51">
        <f>13+30*11</f>
        <v>343</v>
      </c>
      <c r="F94" s="79">
        <v>0</v>
      </c>
      <c r="G94" s="44" t="s">
        <v>85</v>
      </c>
      <c r="H94" s="79">
        <v>1</v>
      </c>
      <c r="I94" s="80">
        <f>+J94+2593312</f>
        <v>69193472</v>
      </c>
      <c r="J94" s="80">
        <v>66600160</v>
      </c>
      <c r="K94" s="82">
        <v>1</v>
      </c>
      <c r="L94" s="79">
        <v>3</v>
      </c>
      <c r="M94" s="80" t="s">
        <v>86</v>
      </c>
      <c r="N94" s="79" t="s">
        <v>87</v>
      </c>
      <c r="O94" s="79" t="s">
        <v>202</v>
      </c>
      <c r="P94" s="79">
        <v>7560009</v>
      </c>
      <c r="Q94" s="79" t="s">
        <v>203</v>
      </c>
    </row>
    <row r="95" spans="1:17" ht="12.75" customHeight="1" x14ac:dyDescent="0.2">
      <c r="A95" s="79">
        <v>80141800</v>
      </c>
      <c r="B95" s="79" t="s">
        <v>201</v>
      </c>
      <c r="C95" s="51">
        <v>11</v>
      </c>
      <c r="D95" s="51">
        <v>12</v>
      </c>
      <c r="E95" s="51">
        <v>1</v>
      </c>
      <c r="F95" s="79">
        <v>1</v>
      </c>
      <c r="G95" s="44" t="s">
        <v>85</v>
      </c>
      <c r="H95" s="79">
        <v>1</v>
      </c>
      <c r="I95" s="80">
        <f>72275172-66600160+66600160</f>
        <v>72275172</v>
      </c>
      <c r="J95" s="80">
        <f>72275172-66600160</f>
        <v>5675012</v>
      </c>
      <c r="K95" s="79">
        <v>1</v>
      </c>
      <c r="L95" s="79">
        <v>1</v>
      </c>
      <c r="M95" s="79" t="s">
        <v>86</v>
      </c>
      <c r="N95" s="79" t="s">
        <v>87</v>
      </c>
      <c r="O95" s="79" t="s">
        <v>202</v>
      </c>
      <c r="P95" s="79">
        <v>7560009</v>
      </c>
      <c r="Q95" s="79" t="s">
        <v>203</v>
      </c>
    </row>
    <row r="96" spans="1:17" ht="12.75" customHeight="1" x14ac:dyDescent="0.2">
      <c r="A96" s="79">
        <v>78131804</v>
      </c>
      <c r="B96" s="79" t="s">
        <v>204</v>
      </c>
      <c r="C96" s="51">
        <v>1</v>
      </c>
      <c r="D96" s="51">
        <v>1</v>
      </c>
      <c r="E96" s="51">
        <f>11+8*30+6*30</f>
        <v>431</v>
      </c>
      <c r="F96" s="79">
        <v>0</v>
      </c>
      <c r="G96" s="44" t="s">
        <v>85</v>
      </c>
      <c r="H96" s="79">
        <v>1</v>
      </c>
      <c r="I96" s="80">
        <f>1098034+975491</f>
        <v>2073525</v>
      </c>
      <c r="J96" s="80">
        <v>975491</v>
      </c>
      <c r="K96" s="79">
        <v>1</v>
      </c>
      <c r="L96" s="79">
        <v>3</v>
      </c>
      <c r="M96" s="79" t="s">
        <v>86</v>
      </c>
      <c r="N96" s="79" t="s">
        <v>87</v>
      </c>
      <c r="O96" s="79" t="s">
        <v>202</v>
      </c>
      <c r="P96" s="79">
        <v>7560009</v>
      </c>
      <c r="Q96" s="79" t="s">
        <v>203</v>
      </c>
    </row>
    <row r="97" spans="1:17" ht="12.75" customHeight="1" x14ac:dyDescent="0.2">
      <c r="A97" s="79">
        <v>78131804</v>
      </c>
      <c r="B97" s="79" t="s">
        <v>204</v>
      </c>
      <c r="C97" s="51">
        <v>6</v>
      </c>
      <c r="D97" s="51">
        <v>7</v>
      </c>
      <c r="E97" s="51">
        <v>6</v>
      </c>
      <c r="F97" s="79">
        <v>1</v>
      </c>
      <c r="G97" s="44" t="s">
        <v>85</v>
      </c>
      <c r="H97" s="79">
        <v>1</v>
      </c>
      <c r="I97" s="80">
        <f>182446*17</f>
        <v>3101582</v>
      </c>
      <c r="J97" s="80">
        <f>2189352-975491</f>
        <v>1213861</v>
      </c>
      <c r="K97" s="79">
        <v>1</v>
      </c>
      <c r="L97" s="79">
        <v>1</v>
      </c>
      <c r="M97" s="79" t="s">
        <v>86</v>
      </c>
      <c r="N97" s="79" t="s">
        <v>87</v>
      </c>
      <c r="O97" s="79" t="s">
        <v>202</v>
      </c>
      <c r="P97" s="79">
        <v>7560009</v>
      </c>
      <c r="Q97" s="79" t="s">
        <v>203</v>
      </c>
    </row>
  </sheetData>
  <mergeCells count="3">
    <mergeCell ref="A4:Q6"/>
    <mergeCell ref="A1:B3"/>
    <mergeCell ref="C1:Q3"/>
  </mergeCells>
  <hyperlinks>
    <hyperlink ref="Q28" r:id="rId1" xr:uid="{002B47E7-23E4-4DBA-A386-EF91B1D56925}"/>
    <hyperlink ref="Q30" r:id="rId2" xr:uid="{9CAB0FAC-D334-41C8-AF2F-B36400E2ED2B}"/>
    <hyperlink ref="Q31" r:id="rId3" xr:uid="{D3189629-EFB0-4ACA-ADB9-D8AD12066BD0}"/>
    <hyperlink ref="Q32" r:id="rId4" xr:uid="{B4BA3203-4EAC-46EC-A85D-8DFEF622778C}"/>
    <hyperlink ref="Q33" r:id="rId5" xr:uid="{22CF097B-32ED-4184-AC74-0F37287978D3}"/>
    <hyperlink ref="Q34" r:id="rId6" xr:uid="{B1D3BEF6-98DA-45CA-A9A3-2C46EA2C20EF}"/>
    <hyperlink ref="Q35" r:id="rId7" xr:uid="{51BCB743-F3D4-4249-AF60-8B5C790A5BB3}"/>
    <hyperlink ref="Q38" r:id="rId8" xr:uid="{FB0E28F3-AB02-4391-BAC4-437CEE4EA392}"/>
    <hyperlink ref="Q39" r:id="rId9" xr:uid="{1F958208-FC4F-4B1C-9740-80187AE3C192}"/>
    <hyperlink ref="Q40" r:id="rId10" xr:uid="{4342F446-8A5C-4812-8EFE-B8E9F9B95E52}"/>
    <hyperlink ref="Q41" r:id="rId11" xr:uid="{4EAB8930-6F0B-47E6-92D8-5DA37161F36E}"/>
    <hyperlink ref="Q42" r:id="rId12" xr:uid="{C1D138F2-FE37-4ECF-8FC1-E2B521435C0C}"/>
    <hyperlink ref="Q8" r:id="rId13" xr:uid="{91FFB72E-C305-479C-B4AA-A0BC5B9DFAC1}"/>
    <hyperlink ref="Q9" r:id="rId14" xr:uid="{0F2D344B-29BC-4626-9250-1BBF8F224031}"/>
    <hyperlink ref="Q10:Q13" r:id="rId15" display="juan.velez@serviciodeempleo.gov.co" xr:uid="{E0AB862F-76AA-4744-BBC1-DC56AE1E4BCB}"/>
    <hyperlink ref="Q15" r:id="rId16" xr:uid="{ADCBB8D5-4E0C-4B1B-91C6-F025B98BBD80}"/>
    <hyperlink ref="Q17" r:id="rId17" xr:uid="{52E8A4A0-BFD4-47EC-8F6E-E46E065E6FD9}"/>
    <hyperlink ref="Q19" r:id="rId18" xr:uid="{108D9839-07DF-474B-8E1B-B34B116763B8}"/>
    <hyperlink ref="Q21" r:id="rId19" xr:uid="{EF197747-6745-4693-A4DD-7FFA5934E60E}"/>
    <hyperlink ref="Q22" r:id="rId20" xr:uid="{36CF8E23-241A-4FF0-9236-F043C61BA845}"/>
    <hyperlink ref="Q24" r:id="rId21" xr:uid="{4CFC7EA4-68ED-4ECC-ADB1-82180FF31C0D}"/>
    <hyperlink ref="Q25" r:id="rId22" xr:uid="{7A9B0926-9B1D-4408-9481-A7878E4528E1}"/>
    <hyperlink ref="Q26" r:id="rId23" xr:uid="{6DA7BDD8-2099-4C82-8181-D129B0170D76}"/>
    <hyperlink ref="Q27" r:id="rId24" xr:uid="{7E207F79-BAE6-4A77-AE2C-A81482686149}"/>
    <hyperlink ref="Q48:Q59" r:id="rId25" display="david.seijo@serviciodeempleo.gov.co" xr:uid="{76686364-A3C1-4C96-9EC8-BFB52C5EF880}"/>
    <hyperlink ref="Q29" r:id="rId26" xr:uid="{FEEF1110-D4DA-4E93-A6EB-DD4559F26715}"/>
    <hyperlink ref="Q12" r:id="rId27" xr:uid="{BA070663-B524-4E98-AA97-AB37898E05C2}"/>
    <hyperlink ref="Q14" r:id="rId28" xr:uid="{DC208074-0D94-4EFF-84D0-06622012C2C0}"/>
    <hyperlink ref="Q16" r:id="rId29" xr:uid="{A79A33CE-9454-435C-8896-3E63535E6DF3}"/>
    <hyperlink ref="Q18" r:id="rId30" xr:uid="{D4E8ABFF-53F1-4B32-B48D-907D7F0F3D26}"/>
    <hyperlink ref="Q20" r:id="rId31" xr:uid="{D913F3F2-250F-46B1-893E-BB65278FDC4E}"/>
    <hyperlink ref="Q23" r:id="rId32" xr:uid="{697B992B-270C-4BEC-BCED-961547CC1771}"/>
    <hyperlink ref="Q36" r:id="rId33" xr:uid="{73A52282-B12C-43E8-A065-54DF19A9619C}"/>
    <hyperlink ref="Q37" r:id="rId34" xr:uid="{E1C73A62-709D-4F3F-815F-27FA7387E61B}"/>
    <hyperlink ref="Q54" r:id="rId35" xr:uid="{7072B0CA-0EBA-4774-9D83-45126CD99777}"/>
    <hyperlink ref="Q56" r:id="rId36" xr:uid="{DA004EDF-1240-4894-88DE-5ADD8DE33F73}"/>
    <hyperlink ref="Q58" r:id="rId37" xr:uid="{67749675-8771-4FF4-A0E0-305442C99D89}"/>
    <hyperlink ref="Q60" r:id="rId38" xr:uid="{71C7C99E-0FA5-4ABA-9183-8A07A723FE97}"/>
    <hyperlink ref="Q61:Q73" r:id="rId39" display="carlos.garzon@serviciodeempleo.gov.co" xr:uid="{F1C90C96-2592-4360-8D3B-05550CADDEDE}"/>
    <hyperlink ref="Q74" r:id="rId40" xr:uid="{E4D05F16-25B5-4B14-B37B-C98882C14DD9}"/>
    <hyperlink ref="Q75" r:id="rId41" xr:uid="{F6CAAFBA-17A1-435B-9E2A-A2B4C0180AFC}"/>
    <hyperlink ref="Q78" r:id="rId42" xr:uid="{42FDB273-E5CC-4434-9B0B-A6FEC871488E}"/>
    <hyperlink ref="Q79" r:id="rId43" xr:uid="{BB584FD1-A568-4EA6-874C-1DD71F66EF34}"/>
    <hyperlink ref="Q92" r:id="rId44" xr:uid="{DF1BD2C3-6198-4332-AD97-B1EC2DF47587}"/>
    <hyperlink ref="Q93" r:id="rId45" xr:uid="{F433F139-79EE-446F-AE83-EE6E55262825}"/>
    <hyperlink ref="Q87" r:id="rId46" xr:uid="{10A58A12-D4F5-42E1-BAC3-530D9CFAA5FF}"/>
    <hyperlink ref="Q88" r:id="rId47" xr:uid="{08D4694E-2627-4E8E-AB73-2EB1AA69BA6E}"/>
    <hyperlink ref="Q89" r:id="rId48" xr:uid="{332F2FF6-7571-4215-9EFA-960B8143BB3C}"/>
    <hyperlink ref="Q90" r:id="rId49" xr:uid="{D39FB261-B3F5-4C43-BA4C-9D53C442A1F5}"/>
    <hyperlink ref="Q76" r:id="rId50" xr:uid="{827286E2-7C75-44B7-AD0F-6D63BF3C4319}"/>
    <hyperlink ref="Q77" r:id="rId51" xr:uid="{402EB673-9916-469D-8B04-6F89745C1C62}"/>
    <hyperlink ref="Q91" r:id="rId52" xr:uid="{E6DF7314-86BF-4922-826F-E0E81582BF10}"/>
    <hyperlink ref="Q86" r:id="rId53" xr:uid="{E2313063-2365-4A5F-A90D-EAD79BD3B8D9}"/>
  </hyperlinks>
  <pageMargins left="0.75" right="0.75" top="1" bottom="1" header="0.5" footer="0.5"/>
  <pageSetup paperSize="9" orientation="portrait" horizontalDpi="300" verticalDpi="300" r:id="rId54"/>
  <drawing r:id="rId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8168-6066-4A77-9F0A-3241D2B42FEB}">
  <dimension ref="A1:U23"/>
  <sheetViews>
    <sheetView zoomScale="60" zoomScaleNormal="60" workbookViewId="0">
      <pane ySplit="7" topLeftCell="A8" activePane="bottomLeft" state="frozen"/>
      <selection pane="bottomLeft" activeCell="G7" sqref="G7"/>
    </sheetView>
  </sheetViews>
  <sheetFormatPr baseColWidth="10" defaultRowHeight="16.5" x14ac:dyDescent="0.3"/>
  <cols>
    <col min="1" max="1" width="19.5703125" style="2" customWidth="1"/>
    <col min="2" max="2" width="16.7109375" style="26" customWidth="1"/>
    <col min="3" max="3" width="13.5703125" style="2" bestFit="1" customWidth="1"/>
    <col min="4" max="4" width="19" style="2" customWidth="1"/>
    <col min="5" max="5" width="11.140625" style="2" bestFit="1" customWidth="1"/>
    <col min="6" max="6" width="10.28515625" style="2" customWidth="1"/>
    <col min="7" max="7" width="38.5703125" style="2" customWidth="1"/>
    <col min="8" max="8" width="17.28515625" style="2" customWidth="1"/>
    <col min="9" max="9" width="19.42578125" style="2" customWidth="1"/>
    <col min="10" max="10" width="16.5703125" style="2" customWidth="1"/>
    <col min="11" max="11" width="10.28515625" style="2" bestFit="1" customWidth="1"/>
    <col min="12" max="12" width="13" style="2" bestFit="1" customWidth="1"/>
    <col min="13" max="13" width="7.85546875" style="2" bestFit="1" customWidth="1"/>
    <col min="14" max="14" width="8.85546875" style="2" bestFit="1" customWidth="1"/>
    <col min="15" max="15" width="7.85546875" style="2" bestFit="1" customWidth="1"/>
    <col min="16" max="16" width="8.28515625" style="18" bestFit="1" customWidth="1"/>
    <col min="17" max="17" width="18.140625" style="2" customWidth="1"/>
    <col min="18" max="18" width="21.28515625" style="2" customWidth="1"/>
    <col min="19" max="19" width="16.42578125" style="2" customWidth="1"/>
    <col min="20" max="20" width="13.140625" style="2" bestFit="1" customWidth="1"/>
    <col min="21" max="21" width="14.5703125" style="2" bestFit="1" customWidth="1"/>
    <col min="22" max="16384" width="11.42578125" style="2"/>
  </cols>
  <sheetData>
    <row r="1" spans="1:21" ht="29.25" customHeight="1" x14ac:dyDescent="0.3">
      <c r="A1" s="324"/>
      <c r="B1" s="325"/>
      <c r="C1" s="325"/>
      <c r="D1" s="326"/>
      <c r="E1" s="333" t="s">
        <v>3</v>
      </c>
      <c r="F1" s="334"/>
      <c r="G1" s="334"/>
      <c r="H1" s="334"/>
      <c r="I1" s="334"/>
      <c r="J1" s="334"/>
      <c r="K1" s="334"/>
      <c r="L1" s="334"/>
      <c r="M1" s="334"/>
      <c r="N1" s="334"/>
      <c r="O1" s="334"/>
      <c r="P1" s="334"/>
      <c r="Q1" s="334"/>
      <c r="R1" s="334"/>
      <c r="S1" s="334"/>
      <c r="T1" s="334"/>
      <c r="U1" s="335"/>
    </row>
    <row r="2" spans="1:21" ht="40.5" customHeight="1" x14ac:dyDescent="0.3">
      <c r="A2" s="327"/>
      <c r="B2" s="328"/>
      <c r="C2" s="328"/>
      <c r="D2" s="329"/>
      <c r="E2" s="336"/>
      <c r="F2" s="337"/>
      <c r="G2" s="337"/>
      <c r="H2" s="337"/>
      <c r="I2" s="337"/>
      <c r="J2" s="337"/>
      <c r="K2" s="337"/>
      <c r="L2" s="337"/>
      <c r="M2" s="337"/>
      <c r="N2" s="337"/>
      <c r="O2" s="337"/>
      <c r="P2" s="337"/>
      <c r="Q2" s="337"/>
      <c r="R2" s="337"/>
      <c r="S2" s="337"/>
      <c r="T2" s="337"/>
      <c r="U2" s="338"/>
    </row>
    <row r="3" spans="1:21" ht="42.75" customHeight="1" thickBot="1" x14ac:dyDescent="0.35">
      <c r="A3" s="330"/>
      <c r="B3" s="331"/>
      <c r="C3" s="331"/>
      <c r="D3" s="332"/>
      <c r="E3" s="339"/>
      <c r="F3" s="340"/>
      <c r="G3" s="340"/>
      <c r="H3" s="340"/>
      <c r="I3" s="340"/>
      <c r="J3" s="340"/>
      <c r="K3" s="340"/>
      <c r="L3" s="340"/>
      <c r="M3" s="340"/>
      <c r="N3" s="340"/>
      <c r="O3" s="340"/>
      <c r="P3" s="340"/>
      <c r="Q3" s="340"/>
      <c r="R3" s="340"/>
      <c r="S3" s="340"/>
      <c r="T3" s="340"/>
      <c r="U3" s="341"/>
    </row>
    <row r="5" spans="1:21" s="3" customFormat="1" ht="20.25" x14ac:dyDescent="0.25">
      <c r="A5" s="342" t="s">
        <v>4</v>
      </c>
      <c r="B5" s="342"/>
      <c r="C5" s="342"/>
      <c r="D5" s="342"/>
      <c r="E5" s="342"/>
      <c r="F5" s="342"/>
      <c r="G5" s="342"/>
      <c r="H5" s="342"/>
      <c r="I5" s="342"/>
      <c r="J5" s="342"/>
      <c r="K5" s="342"/>
      <c r="L5" s="342"/>
      <c r="M5" s="342"/>
      <c r="N5" s="342"/>
      <c r="O5" s="342"/>
      <c r="P5" s="343" t="s">
        <v>5</v>
      </c>
      <c r="Q5" s="343"/>
      <c r="R5" s="343"/>
      <c r="S5" s="343"/>
      <c r="T5" s="343"/>
      <c r="U5" s="343"/>
    </row>
    <row r="6" spans="1:21" s="4" customFormat="1" ht="49.5" customHeight="1" x14ac:dyDescent="0.25">
      <c r="A6" s="344" t="s">
        <v>6</v>
      </c>
      <c r="B6" s="345" t="s">
        <v>7</v>
      </c>
      <c r="C6" s="344" t="s">
        <v>8</v>
      </c>
      <c r="D6" s="344"/>
      <c r="E6" s="344"/>
      <c r="F6" s="344"/>
      <c r="G6" s="344" t="s">
        <v>9</v>
      </c>
      <c r="H6" s="344"/>
      <c r="I6" s="344" t="s">
        <v>10</v>
      </c>
      <c r="J6" s="344"/>
      <c r="K6" s="344" t="s">
        <v>11</v>
      </c>
      <c r="L6" s="344"/>
      <c r="M6" s="344" t="s">
        <v>12</v>
      </c>
      <c r="N6" s="344"/>
      <c r="O6" s="344"/>
      <c r="P6" s="343"/>
      <c r="Q6" s="343"/>
      <c r="R6" s="343"/>
      <c r="S6" s="343"/>
      <c r="T6" s="343"/>
      <c r="U6" s="343"/>
    </row>
    <row r="7" spans="1:21" s="8" customFormat="1" ht="50.25" customHeight="1" x14ac:dyDescent="0.25">
      <c r="A7" s="344"/>
      <c r="B7" s="345"/>
      <c r="C7" s="5" t="s">
        <v>13</v>
      </c>
      <c r="D7" s="5" t="s">
        <v>14</v>
      </c>
      <c r="E7" s="5" t="s">
        <v>15</v>
      </c>
      <c r="F7" s="5" t="s">
        <v>16</v>
      </c>
      <c r="G7" s="5" t="s">
        <v>17</v>
      </c>
      <c r="H7" s="5" t="s">
        <v>18</v>
      </c>
      <c r="I7" s="6" t="s">
        <v>19</v>
      </c>
      <c r="J7" s="5" t="s">
        <v>20</v>
      </c>
      <c r="K7" s="5" t="s">
        <v>21</v>
      </c>
      <c r="L7" s="5" t="s">
        <v>22</v>
      </c>
      <c r="M7" s="5" t="s">
        <v>23</v>
      </c>
      <c r="N7" s="5" t="s">
        <v>24</v>
      </c>
      <c r="O7" s="5" t="s">
        <v>25</v>
      </c>
      <c r="P7" s="7" t="s">
        <v>26</v>
      </c>
      <c r="Q7" s="5" t="s">
        <v>27</v>
      </c>
      <c r="R7" s="6" t="s">
        <v>28</v>
      </c>
      <c r="S7" s="5" t="s">
        <v>29</v>
      </c>
      <c r="T7" s="5" t="s">
        <v>30</v>
      </c>
      <c r="U7" s="5" t="s">
        <v>31</v>
      </c>
    </row>
    <row r="8" spans="1:21" s="11" customFormat="1" ht="240.75" customHeight="1" x14ac:dyDescent="0.25">
      <c r="A8" s="9" t="s">
        <v>32</v>
      </c>
      <c r="B8" s="10">
        <v>43126</v>
      </c>
      <c r="C8" s="9">
        <v>1</v>
      </c>
      <c r="D8" s="9" t="s">
        <v>33</v>
      </c>
      <c r="E8" s="9">
        <v>2044</v>
      </c>
      <c r="F8" s="9">
        <v>11</v>
      </c>
      <c r="G8" s="9" t="s">
        <v>34</v>
      </c>
      <c r="H8" s="9" t="s">
        <v>35</v>
      </c>
      <c r="I8" s="9" t="s">
        <v>36</v>
      </c>
      <c r="J8" s="9" t="s">
        <v>37</v>
      </c>
      <c r="K8" s="9"/>
      <c r="L8" s="9" t="s">
        <v>38</v>
      </c>
      <c r="M8" s="9"/>
      <c r="N8" s="9" t="s">
        <v>38</v>
      </c>
      <c r="O8" s="9"/>
      <c r="P8" s="9"/>
      <c r="Q8" s="9"/>
      <c r="R8" s="9" t="s">
        <v>38</v>
      </c>
      <c r="S8" s="9"/>
      <c r="T8" s="9"/>
      <c r="U8" s="9"/>
    </row>
    <row r="9" spans="1:21" s="11" customFormat="1" ht="240.75" customHeight="1" x14ac:dyDescent="0.25">
      <c r="A9" s="9" t="s">
        <v>39</v>
      </c>
      <c r="B9" s="10">
        <v>43070</v>
      </c>
      <c r="C9" s="9">
        <v>1</v>
      </c>
      <c r="D9" s="9" t="s">
        <v>33</v>
      </c>
      <c r="E9" s="9">
        <v>2044</v>
      </c>
      <c r="F9" s="9">
        <v>4</v>
      </c>
      <c r="G9" s="9" t="s">
        <v>40</v>
      </c>
      <c r="H9" s="9" t="s">
        <v>41</v>
      </c>
      <c r="I9" s="9" t="s">
        <v>36</v>
      </c>
      <c r="J9" s="9" t="s">
        <v>37</v>
      </c>
      <c r="K9" s="9"/>
      <c r="L9" s="9" t="s">
        <v>38</v>
      </c>
      <c r="M9" s="9"/>
      <c r="N9" s="9" t="s">
        <v>38</v>
      </c>
      <c r="O9" s="9"/>
      <c r="P9" s="9"/>
      <c r="Q9" s="9"/>
      <c r="R9" s="9" t="s">
        <v>42</v>
      </c>
      <c r="S9" s="9"/>
      <c r="T9" s="9"/>
      <c r="U9" s="9"/>
    </row>
    <row r="10" spans="1:21" s="11" customFormat="1" ht="240.75" customHeight="1" x14ac:dyDescent="0.25">
      <c r="A10" s="9" t="s">
        <v>39</v>
      </c>
      <c r="B10" s="10">
        <v>42948</v>
      </c>
      <c r="C10" s="9">
        <v>1</v>
      </c>
      <c r="D10" s="9" t="s">
        <v>33</v>
      </c>
      <c r="E10" s="9">
        <v>2044</v>
      </c>
      <c r="F10" s="9">
        <v>1</v>
      </c>
      <c r="G10" s="9" t="s">
        <v>43</v>
      </c>
      <c r="H10" s="9" t="s">
        <v>44</v>
      </c>
      <c r="I10" s="9" t="s">
        <v>36</v>
      </c>
      <c r="J10" s="9" t="s">
        <v>37</v>
      </c>
      <c r="K10" s="9"/>
      <c r="L10" s="9" t="s">
        <v>38</v>
      </c>
      <c r="M10" s="9"/>
      <c r="N10" s="9" t="s">
        <v>38</v>
      </c>
      <c r="O10" s="9"/>
      <c r="P10" s="9"/>
      <c r="Q10" s="9" t="s">
        <v>42</v>
      </c>
      <c r="R10" s="9"/>
      <c r="S10" s="9"/>
      <c r="T10" s="9"/>
      <c r="U10" s="9"/>
    </row>
    <row r="11" spans="1:21" s="11" customFormat="1" ht="240.75" customHeight="1" x14ac:dyDescent="0.25">
      <c r="A11" s="9" t="s">
        <v>32</v>
      </c>
      <c r="B11" s="10">
        <v>43228</v>
      </c>
      <c r="C11" s="9">
        <v>1</v>
      </c>
      <c r="D11" s="9" t="s">
        <v>33</v>
      </c>
      <c r="E11" s="9">
        <v>2044</v>
      </c>
      <c r="F11" s="9">
        <v>11</v>
      </c>
      <c r="G11" s="9" t="s">
        <v>34</v>
      </c>
      <c r="H11" s="9" t="s">
        <v>35</v>
      </c>
      <c r="I11" s="9" t="s">
        <v>36</v>
      </c>
      <c r="J11" s="9" t="s">
        <v>37</v>
      </c>
      <c r="K11" s="9"/>
      <c r="L11" s="9" t="s">
        <v>38</v>
      </c>
      <c r="M11" s="9"/>
      <c r="N11" s="9" t="s">
        <v>38</v>
      </c>
      <c r="O11" s="9"/>
      <c r="P11" s="9"/>
      <c r="Q11" s="9" t="s">
        <v>42</v>
      </c>
      <c r="R11" s="9"/>
      <c r="S11" s="9"/>
      <c r="T11" s="9"/>
      <c r="U11" s="9"/>
    </row>
    <row r="12" spans="1:21" s="11" customFormat="1" ht="240.75" customHeight="1" x14ac:dyDescent="0.25">
      <c r="A12" s="9" t="s">
        <v>32</v>
      </c>
      <c r="B12" s="10">
        <v>43284</v>
      </c>
      <c r="C12" s="9">
        <v>1</v>
      </c>
      <c r="D12" s="9" t="s">
        <v>33</v>
      </c>
      <c r="E12" s="9">
        <v>2044</v>
      </c>
      <c r="F12" s="9">
        <v>11</v>
      </c>
      <c r="G12" s="9" t="s">
        <v>45</v>
      </c>
      <c r="H12" s="9" t="s">
        <v>35</v>
      </c>
      <c r="I12" s="9" t="s">
        <v>36</v>
      </c>
      <c r="J12" s="9" t="s">
        <v>37</v>
      </c>
      <c r="K12" s="9"/>
      <c r="L12" s="9" t="s">
        <v>38</v>
      </c>
      <c r="M12" s="9"/>
      <c r="N12" s="9" t="s">
        <v>38</v>
      </c>
      <c r="O12" s="9"/>
      <c r="P12" s="9"/>
      <c r="Q12" s="9" t="s">
        <v>42</v>
      </c>
      <c r="R12" s="9"/>
      <c r="S12" s="9"/>
      <c r="T12" s="9"/>
      <c r="U12" s="9"/>
    </row>
    <row r="13" spans="1:21" s="11" customFormat="1" ht="240.75" customHeight="1" x14ac:dyDescent="0.25">
      <c r="A13" s="9" t="s">
        <v>46</v>
      </c>
      <c r="B13" s="10">
        <v>43287</v>
      </c>
      <c r="C13" s="9">
        <v>1</v>
      </c>
      <c r="D13" s="9" t="s">
        <v>47</v>
      </c>
      <c r="E13" s="9">
        <v>2028</v>
      </c>
      <c r="F13" s="9">
        <v>22</v>
      </c>
      <c r="G13" s="9" t="s">
        <v>48</v>
      </c>
      <c r="H13" s="9" t="s">
        <v>49</v>
      </c>
      <c r="I13" s="9" t="s">
        <v>36</v>
      </c>
      <c r="J13" s="9" t="s">
        <v>37</v>
      </c>
      <c r="K13" s="9"/>
      <c r="L13" s="9" t="s">
        <v>38</v>
      </c>
      <c r="M13" s="9"/>
      <c r="N13" s="9" t="s">
        <v>38</v>
      </c>
      <c r="O13" s="9"/>
      <c r="P13" s="9"/>
      <c r="Q13" s="9" t="s">
        <v>42</v>
      </c>
      <c r="R13" s="9"/>
      <c r="S13" s="9"/>
      <c r="T13" s="9"/>
      <c r="U13" s="9"/>
    </row>
    <row r="14" spans="1:21" s="14" customFormat="1" ht="240.75" customHeight="1" x14ac:dyDescent="0.25">
      <c r="A14" s="12" t="s">
        <v>50</v>
      </c>
      <c r="B14" s="13">
        <v>43300</v>
      </c>
      <c r="C14" s="12">
        <v>1</v>
      </c>
      <c r="D14" s="12" t="s">
        <v>47</v>
      </c>
      <c r="E14" s="12">
        <v>2028</v>
      </c>
      <c r="F14" s="12">
        <v>18</v>
      </c>
      <c r="G14" s="12" t="s">
        <v>51</v>
      </c>
      <c r="H14" s="12" t="s">
        <v>52</v>
      </c>
      <c r="I14" s="12" t="s">
        <v>36</v>
      </c>
      <c r="J14" s="12" t="s">
        <v>37</v>
      </c>
      <c r="K14" s="12" t="s">
        <v>38</v>
      </c>
      <c r="L14" s="12"/>
      <c r="M14" s="12"/>
      <c r="N14" s="12" t="s">
        <v>38</v>
      </c>
      <c r="O14" s="12"/>
      <c r="P14" s="12"/>
      <c r="Q14" s="12" t="s">
        <v>42</v>
      </c>
      <c r="R14" s="12"/>
      <c r="S14" s="12"/>
      <c r="T14" s="12"/>
      <c r="U14" s="12"/>
    </row>
    <row r="15" spans="1:21" s="18" customFormat="1" ht="66.75" customHeight="1" x14ac:dyDescent="0.3">
      <c r="A15" s="12" t="s">
        <v>50</v>
      </c>
      <c r="B15" s="15">
        <v>43374</v>
      </c>
      <c r="C15" s="16">
        <v>1</v>
      </c>
      <c r="D15" s="16" t="s">
        <v>47</v>
      </c>
      <c r="E15" s="16">
        <v>2028</v>
      </c>
      <c r="F15" s="16">
        <v>20</v>
      </c>
      <c r="G15" s="17" t="s">
        <v>53</v>
      </c>
      <c r="H15" s="17" t="s">
        <v>54</v>
      </c>
      <c r="I15" s="17" t="s">
        <v>36</v>
      </c>
      <c r="J15" s="17" t="s">
        <v>37</v>
      </c>
      <c r="K15" s="16" t="s">
        <v>42</v>
      </c>
      <c r="L15" s="16"/>
      <c r="M15" s="16"/>
      <c r="N15" s="16" t="s">
        <v>38</v>
      </c>
      <c r="O15" s="16"/>
      <c r="P15" s="16"/>
      <c r="Q15" s="16" t="s">
        <v>42</v>
      </c>
      <c r="R15" s="16"/>
      <c r="S15" s="16"/>
      <c r="T15" s="16"/>
      <c r="U15" s="16"/>
    </row>
    <row r="16" spans="1:21" s="20" customFormat="1" ht="198" x14ac:dyDescent="0.25">
      <c r="A16" s="9" t="s">
        <v>32</v>
      </c>
      <c r="B16" s="10">
        <v>43374</v>
      </c>
      <c r="C16" s="19">
        <v>1</v>
      </c>
      <c r="D16" s="9" t="s">
        <v>33</v>
      </c>
      <c r="E16" s="19">
        <v>2044</v>
      </c>
      <c r="F16" s="19">
        <v>1</v>
      </c>
      <c r="G16" s="9" t="s">
        <v>55</v>
      </c>
      <c r="H16" s="19"/>
      <c r="I16" s="9" t="s">
        <v>36</v>
      </c>
      <c r="J16" s="9" t="s">
        <v>37</v>
      </c>
      <c r="K16" s="19"/>
      <c r="L16" s="19" t="s">
        <v>38</v>
      </c>
      <c r="M16" s="19"/>
      <c r="N16" s="19" t="s">
        <v>38</v>
      </c>
      <c r="O16" s="19"/>
      <c r="P16" s="19"/>
      <c r="Q16" s="19" t="s">
        <v>42</v>
      </c>
      <c r="R16" s="19"/>
      <c r="S16" s="19"/>
      <c r="T16" s="19"/>
      <c r="U16" s="19"/>
    </row>
    <row r="17" spans="1:21" s="20" customFormat="1" ht="264" x14ac:dyDescent="0.25">
      <c r="A17" s="9" t="s">
        <v>32</v>
      </c>
      <c r="B17" s="10">
        <v>43404</v>
      </c>
      <c r="C17" s="19">
        <v>1</v>
      </c>
      <c r="D17" s="9" t="s">
        <v>47</v>
      </c>
      <c r="E17" s="19">
        <v>2028</v>
      </c>
      <c r="F17" s="19">
        <v>16</v>
      </c>
      <c r="G17" s="9" t="s">
        <v>56</v>
      </c>
      <c r="H17" s="9" t="s">
        <v>57</v>
      </c>
      <c r="I17" s="9" t="s">
        <v>36</v>
      </c>
      <c r="J17" s="9" t="s">
        <v>37</v>
      </c>
      <c r="K17" s="19"/>
      <c r="L17" s="19" t="s">
        <v>38</v>
      </c>
      <c r="M17" s="19"/>
      <c r="N17" s="19" t="s">
        <v>38</v>
      </c>
      <c r="O17" s="19"/>
      <c r="P17" s="19"/>
      <c r="Q17" s="19" t="s">
        <v>42</v>
      </c>
      <c r="R17" s="19"/>
      <c r="S17" s="19"/>
      <c r="T17" s="19"/>
      <c r="U17" s="19"/>
    </row>
    <row r="18" spans="1:21" s="20" customFormat="1" ht="264" x14ac:dyDescent="0.25">
      <c r="A18" s="9" t="s">
        <v>46</v>
      </c>
      <c r="B18" s="10">
        <v>43420</v>
      </c>
      <c r="C18" s="19">
        <v>1</v>
      </c>
      <c r="D18" s="9" t="s">
        <v>58</v>
      </c>
      <c r="E18" s="19">
        <v>2028</v>
      </c>
      <c r="F18" s="19">
        <v>20</v>
      </c>
      <c r="G18" s="9" t="s">
        <v>59</v>
      </c>
      <c r="H18" s="9" t="s">
        <v>60</v>
      </c>
      <c r="I18" s="9" t="s">
        <v>36</v>
      </c>
      <c r="J18" s="9" t="s">
        <v>37</v>
      </c>
      <c r="K18" s="19"/>
      <c r="L18" s="19" t="s">
        <v>38</v>
      </c>
      <c r="M18" s="19"/>
      <c r="N18" s="19" t="s">
        <v>38</v>
      </c>
      <c r="O18" s="19"/>
      <c r="P18" s="19"/>
      <c r="Q18" s="19" t="s">
        <v>42</v>
      </c>
      <c r="R18" s="19"/>
      <c r="S18" s="19"/>
      <c r="T18" s="19"/>
      <c r="U18" s="19"/>
    </row>
    <row r="19" spans="1:21" s="20" customFormat="1" ht="264" x14ac:dyDescent="0.25">
      <c r="A19" s="9" t="s">
        <v>46</v>
      </c>
      <c r="B19" s="10">
        <v>43346</v>
      </c>
      <c r="C19" s="19">
        <v>1</v>
      </c>
      <c r="D19" s="9" t="s">
        <v>58</v>
      </c>
      <c r="E19" s="19">
        <v>2028</v>
      </c>
      <c r="F19" s="19">
        <v>18</v>
      </c>
      <c r="G19" s="9" t="s">
        <v>61</v>
      </c>
      <c r="H19" s="9" t="s">
        <v>52</v>
      </c>
      <c r="I19" s="9" t="s">
        <v>62</v>
      </c>
      <c r="J19" s="9" t="s">
        <v>37</v>
      </c>
      <c r="K19" s="19"/>
      <c r="L19" s="19" t="s">
        <v>42</v>
      </c>
      <c r="M19" s="19"/>
      <c r="N19" s="19" t="s">
        <v>38</v>
      </c>
      <c r="O19" s="19"/>
      <c r="P19" s="19"/>
      <c r="Q19" s="19" t="s">
        <v>42</v>
      </c>
      <c r="R19" s="19"/>
      <c r="S19" s="19"/>
      <c r="T19" s="19"/>
      <c r="U19" s="19"/>
    </row>
    <row r="20" spans="1:21" s="24" customFormat="1" ht="165" x14ac:dyDescent="0.25">
      <c r="A20" s="9" t="s">
        <v>46</v>
      </c>
      <c r="B20" s="21">
        <v>43479</v>
      </c>
      <c r="C20" s="22">
        <v>1</v>
      </c>
      <c r="D20" s="9" t="s">
        <v>33</v>
      </c>
      <c r="E20" s="22">
        <v>2044</v>
      </c>
      <c r="F20" s="22">
        <v>11</v>
      </c>
      <c r="G20" s="23" t="s">
        <v>63</v>
      </c>
      <c r="H20" s="23" t="s">
        <v>64</v>
      </c>
      <c r="I20" s="23" t="s">
        <v>36</v>
      </c>
      <c r="J20" s="23" t="s">
        <v>65</v>
      </c>
      <c r="K20" s="22"/>
      <c r="L20" s="22" t="s">
        <v>38</v>
      </c>
      <c r="M20" s="22"/>
      <c r="N20" s="22" t="s">
        <v>38</v>
      </c>
      <c r="O20" s="22"/>
      <c r="P20" s="19"/>
      <c r="Q20" s="22" t="s">
        <v>38</v>
      </c>
      <c r="R20" s="22"/>
      <c r="S20" s="22"/>
      <c r="T20" s="22"/>
      <c r="U20" s="22"/>
    </row>
    <row r="21" spans="1:21" s="24" customFormat="1" x14ac:dyDescent="0.25">
      <c r="B21" s="25"/>
      <c r="P21" s="20"/>
    </row>
    <row r="22" spans="1:21" s="24" customFormat="1" x14ac:dyDescent="0.25">
      <c r="B22" s="25"/>
      <c r="P22" s="20"/>
    </row>
    <row r="23" spans="1:21" s="24" customFormat="1" x14ac:dyDescent="0.25">
      <c r="B23" s="25"/>
      <c r="P23" s="20"/>
    </row>
  </sheetData>
  <autoFilter ref="A7:U20" xr:uid="{85B9BE03-67EE-4E00-AAEC-C2EC9CF69180}"/>
  <mergeCells count="11">
    <mergeCell ref="A1:D3"/>
    <mergeCell ref="E1:U3"/>
    <mergeCell ref="A5:O5"/>
    <mergeCell ref="P5:U6"/>
    <mergeCell ref="A6:A7"/>
    <mergeCell ref="B6:B7"/>
    <mergeCell ref="C6:F6"/>
    <mergeCell ref="G6:H6"/>
    <mergeCell ref="I6:J6"/>
    <mergeCell ref="K6:L6"/>
    <mergeCell ref="M6:O6"/>
  </mergeCells>
  <printOptions horizontalCentered="1"/>
  <pageMargins left="0.70866141732283472" right="0.70866141732283472" top="0.74803149606299213" bottom="0.74803149606299213" header="0.31496062992125984" footer="0.31496062992125984"/>
  <pageSetup paperSize="5"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CFC0-3089-45F1-AD1A-DC7A5A8DA129}">
  <dimension ref="A1:R167"/>
  <sheetViews>
    <sheetView zoomScale="90" zoomScaleNormal="90" workbookViewId="0">
      <selection sqref="A1:D3"/>
    </sheetView>
  </sheetViews>
  <sheetFormatPr baseColWidth="10" defaultRowHeight="15" x14ac:dyDescent="0.25"/>
  <sheetData>
    <row r="1" spans="1:18" ht="27.75" customHeight="1" x14ac:dyDescent="0.25">
      <c r="A1" s="269"/>
      <c r="B1" s="269"/>
      <c r="C1" s="269"/>
      <c r="D1" s="269"/>
      <c r="E1" s="304" t="s">
        <v>219</v>
      </c>
      <c r="F1" s="305"/>
      <c r="G1" s="305"/>
      <c r="H1" s="305"/>
      <c r="I1" s="305"/>
      <c r="J1" s="305"/>
      <c r="K1" s="305"/>
      <c r="L1" s="305"/>
      <c r="M1" s="305"/>
      <c r="N1" s="305"/>
      <c r="O1" s="305"/>
      <c r="P1" s="305"/>
      <c r="Q1" s="305"/>
      <c r="R1" s="306"/>
    </row>
    <row r="2" spans="1:18" ht="22.5" customHeight="1" x14ac:dyDescent="0.25">
      <c r="A2" s="269"/>
      <c r="B2" s="269"/>
      <c r="C2" s="269"/>
      <c r="D2" s="269"/>
      <c r="E2" s="307"/>
      <c r="F2" s="308"/>
      <c r="G2" s="308"/>
      <c r="H2" s="308"/>
      <c r="I2" s="308"/>
      <c r="J2" s="308"/>
      <c r="K2" s="308"/>
      <c r="L2" s="308"/>
      <c r="M2" s="308"/>
      <c r="N2" s="308"/>
      <c r="O2" s="308"/>
      <c r="P2" s="308"/>
      <c r="Q2" s="308"/>
      <c r="R2" s="309"/>
    </row>
    <row r="3" spans="1:18" ht="21"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25">
      <c r="A4" s="351" t="s">
        <v>211</v>
      </c>
      <c r="B4" s="352"/>
      <c r="C4" s="352"/>
      <c r="D4" s="352"/>
      <c r="E4" s="352"/>
      <c r="F4" s="352"/>
      <c r="G4" s="352"/>
      <c r="H4" s="352"/>
      <c r="I4" s="352"/>
      <c r="J4" s="352"/>
      <c r="K4" s="352"/>
      <c r="L4" s="352"/>
      <c r="M4" s="352"/>
      <c r="N4" s="352"/>
      <c r="O4" s="352"/>
      <c r="P4" s="352"/>
      <c r="Q4" s="352"/>
      <c r="R4" s="352"/>
    </row>
    <row r="5" spans="1:18" x14ac:dyDescent="0.25">
      <c r="A5" s="353" t="s">
        <v>209</v>
      </c>
      <c r="B5" s="317"/>
      <c r="C5" s="317"/>
      <c r="D5" s="317"/>
      <c r="E5" s="317"/>
      <c r="F5" s="317"/>
      <c r="G5" s="317"/>
      <c r="H5" s="317"/>
      <c r="I5" s="317"/>
      <c r="J5" s="317"/>
      <c r="K5" s="317"/>
      <c r="L5" s="317"/>
      <c r="M5" s="317"/>
      <c r="N5" s="317"/>
      <c r="O5" s="317"/>
      <c r="P5" s="317"/>
      <c r="Q5" s="317"/>
      <c r="R5" s="317"/>
    </row>
    <row r="6" spans="1:18" x14ac:dyDescent="0.25">
      <c r="A6" s="317"/>
      <c r="B6" s="317"/>
      <c r="C6" s="317"/>
      <c r="D6" s="317"/>
      <c r="E6" s="317"/>
      <c r="F6" s="317"/>
      <c r="G6" s="317"/>
      <c r="H6" s="317"/>
      <c r="I6" s="317"/>
      <c r="J6" s="317"/>
      <c r="K6" s="317"/>
      <c r="L6" s="317"/>
      <c r="M6" s="317"/>
      <c r="N6" s="317"/>
      <c r="O6" s="317"/>
      <c r="P6" s="317"/>
      <c r="Q6" s="317"/>
      <c r="R6" s="317"/>
    </row>
    <row r="7" spans="1:18" x14ac:dyDescent="0.25">
      <c r="A7" s="317"/>
      <c r="B7" s="317"/>
      <c r="C7" s="317"/>
      <c r="D7" s="317"/>
      <c r="E7" s="317"/>
      <c r="F7" s="317"/>
      <c r="G7" s="317"/>
      <c r="H7" s="317"/>
      <c r="I7" s="317"/>
      <c r="J7" s="317"/>
      <c r="K7" s="317"/>
      <c r="L7" s="317"/>
      <c r="M7" s="317"/>
      <c r="N7" s="317"/>
      <c r="O7" s="317"/>
      <c r="P7" s="317"/>
      <c r="Q7" s="317"/>
      <c r="R7" s="317"/>
    </row>
    <row r="8" spans="1:18" ht="17.25" customHeight="1" x14ac:dyDescent="0.25">
      <c r="A8" s="317"/>
      <c r="B8" s="317"/>
      <c r="C8" s="317"/>
      <c r="D8" s="317"/>
      <c r="E8" s="317"/>
      <c r="F8" s="317"/>
      <c r="G8" s="317"/>
      <c r="H8" s="317"/>
      <c r="I8" s="317"/>
      <c r="J8" s="317"/>
      <c r="K8" s="317"/>
      <c r="L8" s="317"/>
      <c r="M8" s="317"/>
      <c r="N8" s="317"/>
      <c r="O8" s="317"/>
      <c r="P8" s="317"/>
      <c r="Q8" s="317"/>
      <c r="R8" s="317"/>
    </row>
    <row r="9" spans="1:18" x14ac:dyDescent="0.25">
      <c r="A9" s="353" t="s">
        <v>210</v>
      </c>
      <c r="B9" s="317"/>
      <c r="C9" s="317"/>
      <c r="D9" s="317"/>
      <c r="E9" s="317"/>
      <c r="F9" s="317"/>
      <c r="G9" s="317"/>
      <c r="H9" s="317"/>
      <c r="I9" s="317"/>
      <c r="J9" s="317"/>
      <c r="K9" s="317"/>
      <c r="L9" s="317"/>
      <c r="M9" s="317"/>
      <c r="N9" s="317"/>
      <c r="O9" s="317"/>
      <c r="P9" s="317"/>
      <c r="Q9" s="317"/>
      <c r="R9" s="317"/>
    </row>
    <row r="10" spans="1:18" x14ac:dyDescent="0.25">
      <c r="A10" s="317"/>
      <c r="B10" s="317"/>
      <c r="C10" s="317"/>
      <c r="D10" s="317"/>
      <c r="E10" s="317"/>
      <c r="F10" s="317"/>
      <c r="G10" s="317"/>
      <c r="H10" s="317"/>
      <c r="I10" s="317"/>
      <c r="J10" s="317"/>
      <c r="K10" s="317"/>
      <c r="L10" s="317"/>
      <c r="M10" s="317"/>
      <c r="N10" s="317"/>
      <c r="O10" s="317"/>
      <c r="P10" s="317"/>
      <c r="Q10" s="317"/>
      <c r="R10" s="317"/>
    </row>
    <row r="11" spans="1:18" x14ac:dyDescent="0.25">
      <c r="A11" s="317"/>
      <c r="B11" s="317"/>
      <c r="C11" s="317"/>
      <c r="D11" s="317"/>
      <c r="E11" s="317"/>
      <c r="F11" s="317"/>
      <c r="G11" s="317"/>
      <c r="H11" s="317"/>
      <c r="I11" s="317"/>
      <c r="J11" s="317"/>
      <c r="K11" s="317"/>
      <c r="L11" s="317"/>
      <c r="M11" s="317"/>
      <c r="N11" s="317"/>
      <c r="O11" s="317"/>
      <c r="P11" s="317"/>
      <c r="Q11" s="317"/>
      <c r="R11" s="317"/>
    </row>
    <row r="12" spans="1:18" ht="31.5" customHeight="1" x14ac:dyDescent="0.25">
      <c r="A12" s="317"/>
      <c r="B12" s="317"/>
      <c r="C12" s="317"/>
      <c r="D12" s="317"/>
      <c r="E12" s="317"/>
      <c r="F12" s="317"/>
      <c r="G12" s="317"/>
      <c r="H12" s="317"/>
      <c r="I12" s="317"/>
      <c r="J12" s="317"/>
      <c r="K12" s="317"/>
      <c r="L12" s="317"/>
      <c r="M12" s="317"/>
      <c r="N12" s="317"/>
      <c r="O12" s="317"/>
      <c r="P12" s="317"/>
      <c r="Q12" s="317"/>
      <c r="R12" s="317"/>
    </row>
    <row r="13" spans="1:18" ht="22.5" customHeight="1" x14ac:dyDescent="0.25">
      <c r="A13" s="353" t="s">
        <v>212</v>
      </c>
      <c r="B13" s="317"/>
      <c r="C13" s="317"/>
      <c r="D13" s="317"/>
      <c r="E13" s="317"/>
      <c r="F13" s="317"/>
      <c r="G13" s="317"/>
      <c r="H13" s="317"/>
      <c r="I13" s="317"/>
      <c r="J13" s="317"/>
      <c r="K13" s="317"/>
      <c r="L13" s="317"/>
      <c r="M13" s="317"/>
      <c r="N13" s="317"/>
      <c r="O13" s="317"/>
      <c r="P13" s="317"/>
      <c r="Q13" s="317"/>
      <c r="R13" s="317"/>
    </row>
    <row r="14" spans="1:18" ht="33.75" customHeight="1" x14ac:dyDescent="0.25">
      <c r="A14" s="317"/>
      <c r="B14" s="317"/>
      <c r="C14" s="317"/>
      <c r="D14" s="317"/>
      <c r="E14" s="317"/>
      <c r="F14" s="317"/>
      <c r="G14" s="317"/>
      <c r="H14" s="317"/>
      <c r="I14" s="317"/>
      <c r="J14" s="317"/>
      <c r="K14" s="317"/>
      <c r="L14" s="317"/>
      <c r="M14" s="317"/>
      <c r="N14" s="317"/>
      <c r="O14" s="317"/>
      <c r="P14" s="317"/>
      <c r="Q14" s="317"/>
      <c r="R14" s="317"/>
    </row>
    <row r="15" spans="1:18" ht="25.5" customHeight="1" x14ac:dyDescent="0.25">
      <c r="A15" s="317"/>
      <c r="B15" s="317"/>
      <c r="C15" s="317"/>
      <c r="D15" s="317"/>
      <c r="E15" s="317"/>
      <c r="F15" s="317"/>
      <c r="G15" s="317"/>
      <c r="H15" s="317"/>
      <c r="I15" s="317"/>
      <c r="J15" s="317"/>
      <c r="K15" s="317"/>
      <c r="L15" s="317"/>
      <c r="M15" s="317"/>
      <c r="N15" s="317"/>
      <c r="O15" s="317"/>
      <c r="P15" s="317"/>
      <c r="Q15" s="317"/>
      <c r="R15" s="317"/>
    </row>
    <row r="16" spans="1:18" ht="27" customHeight="1" x14ac:dyDescent="0.25">
      <c r="A16" s="317"/>
      <c r="B16" s="317"/>
      <c r="C16" s="317"/>
      <c r="D16" s="317"/>
      <c r="E16" s="317"/>
      <c r="F16" s="317"/>
      <c r="G16" s="317"/>
      <c r="H16" s="317"/>
      <c r="I16" s="317"/>
      <c r="J16" s="317"/>
      <c r="K16" s="317"/>
      <c r="L16" s="317"/>
      <c r="M16" s="317"/>
      <c r="N16" s="317"/>
      <c r="O16" s="317"/>
      <c r="P16" s="317"/>
      <c r="Q16" s="317"/>
      <c r="R16" s="317"/>
    </row>
    <row r="17" spans="1:18" x14ac:dyDescent="0.25">
      <c r="A17" s="353" t="s">
        <v>213</v>
      </c>
      <c r="B17" s="317"/>
      <c r="C17" s="317"/>
      <c r="D17" s="317"/>
      <c r="E17" s="317"/>
      <c r="F17" s="317"/>
      <c r="G17" s="317"/>
      <c r="H17" s="317"/>
      <c r="I17" s="317"/>
      <c r="J17" s="317"/>
      <c r="K17" s="317"/>
      <c r="L17" s="317"/>
      <c r="M17" s="317"/>
      <c r="N17" s="317"/>
      <c r="O17" s="317"/>
      <c r="P17" s="317"/>
      <c r="Q17" s="317"/>
      <c r="R17" s="317"/>
    </row>
    <row r="18" spans="1:18" x14ac:dyDescent="0.25">
      <c r="A18" s="317"/>
      <c r="B18" s="317"/>
      <c r="C18" s="317"/>
      <c r="D18" s="317"/>
      <c r="E18" s="317"/>
      <c r="F18" s="317"/>
      <c r="G18" s="317"/>
      <c r="H18" s="317"/>
      <c r="I18" s="317"/>
      <c r="J18" s="317"/>
      <c r="K18" s="317"/>
      <c r="L18" s="317"/>
      <c r="M18" s="317"/>
      <c r="N18" s="317"/>
      <c r="O18" s="317"/>
      <c r="P18" s="317"/>
      <c r="Q18" s="317"/>
      <c r="R18" s="317"/>
    </row>
    <row r="19" spans="1:18" x14ac:dyDescent="0.25">
      <c r="A19" s="317"/>
      <c r="B19" s="317"/>
      <c r="C19" s="317"/>
      <c r="D19" s="317"/>
      <c r="E19" s="317"/>
      <c r="F19" s="317"/>
      <c r="G19" s="317"/>
      <c r="H19" s="317"/>
      <c r="I19" s="317"/>
      <c r="J19" s="317"/>
      <c r="K19" s="317"/>
      <c r="L19" s="317"/>
      <c r="M19" s="317"/>
      <c r="N19" s="317"/>
      <c r="O19" s="317"/>
      <c r="P19" s="317"/>
      <c r="Q19" s="317"/>
      <c r="R19" s="317"/>
    </row>
    <row r="20" spans="1:18" x14ac:dyDescent="0.25">
      <c r="A20" s="317"/>
      <c r="B20" s="317"/>
      <c r="C20" s="317"/>
      <c r="D20" s="317"/>
      <c r="E20" s="317"/>
      <c r="F20" s="317"/>
      <c r="G20" s="317"/>
      <c r="H20" s="317"/>
      <c r="I20" s="317"/>
      <c r="J20" s="317"/>
      <c r="K20" s="317"/>
      <c r="L20" s="317"/>
      <c r="M20" s="317"/>
      <c r="N20" s="317"/>
      <c r="O20" s="317"/>
      <c r="P20" s="317"/>
      <c r="Q20" s="317"/>
      <c r="R20" s="317"/>
    </row>
    <row r="21" spans="1:18" x14ac:dyDescent="0.25">
      <c r="A21" s="1"/>
      <c r="B21" s="1"/>
      <c r="C21" s="1"/>
      <c r="D21" s="1"/>
      <c r="E21" s="1"/>
      <c r="F21" s="1"/>
      <c r="G21" s="1"/>
      <c r="H21" s="1"/>
      <c r="I21" s="1"/>
      <c r="J21" s="1"/>
      <c r="K21" s="1"/>
      <c r="L21" s="1"/>
      <c r="M21" s="1"/>
      <c r="N21" s="1"/>
      <c r="O21" s="1"/>
      <c r="P21" s="1"/>
      <c r="Q21" s="1"/>
      <c r="R21" s="1"/>
    </row>
    <row r="22" spans="1:18" x14ac:dyDescent="0.25">
      <c r="A22" s="348" t="s">
        <v>206</v>
      </c>
      <c r="B22" s="349"/>
      <c r="C22" s="349"/>
      <c r="D22" s="349"/>
      <c r="E22" s="349"/>
      <c r="F22" s="349"/>
      <c r="G22" s="349"/>
      <c r="H22" s="349"/>
      <c r="I22" s="349"/>
      <c r="J22" s="349"/>
      <c r="K22" s="349"/>
      <c r="L22" s="349"/>
      <c r="M22" s="349"/>
      <c r="N22" s="349"/>
      <c r="O22" s="349"/>
      <c r="P22" s="349"/>
      <c r="Q22" s="349"/>
      <c r="R22" s="350"/>
    </row>
    <row r="23" spans="1:18" x14ac:dyDescent="0.25">
      <c r="A23" s="349"/>
      <c r="B23" s="349"/>
      <c r="C23" s="349"/>
      <c r="D23" s="349"/>
      <c r="E23" s="349"/>
      <c r="F23" s="349"/>
      <c r="G23" s="349"/>
      <c r="H23" s="349"/>
      <c r="I23" s="349"/>
      <c r="J23" s="349"/>
      <c r="K23" s="349"/>
      <c r="L23" s="349"/>
      <c r="M23" s="349"/>
      <c r="N23" s="349"/>
      <c r="O23" s="349"/>
      <c r="P23" s="349"/>
      <c r="Q23" s="349"/>
      <c r="R23" s="350"/>
    </row>
    <row r="24" spans="1:18" x14ac:dyDescent="0.25">
      <c r="A24" s="349"/>
      <c r="B24" s="349"/>
      <c r="C24" s="349"/>
      <c r="D24" s="349"/>
      <c r="E24" s="349"/>
      <c r="F24" s="349"/>
      <c r="G24" s="349"/>
      <c r="H24" s="349"/>
      <c r="I24" s="349"/>
      <c r="J24" s="349"/>
      <c r="K24" s="349"/>
      <c r="L24" s="349"/>
      <c r="M24" s="349"/>
      <c r="N24" s="349"/>
      <c r="O24" s="349"/>
      <c r="P24" s="349"/>
      <c r="Q24" s="349"/>
      <c r="R24" s="350"/>
    </row>
    <row r="25" spans="1:18" x14ac:dyDescent="0.25">
      <c r="A25" s="349"/>
      <c r="B25" s="349"/>
      <c r="C25" s="349"/>
      <c r="D25" s="349"/>
      <c r="E25" s="349"/>
      <c r="F25" s="349"/>
      <c r="G25" s="349"/>
      <c r="H25" s="349"/>
      <c r="I25" s="349"/>
      <c r="J25" s="349"/>
      <c r="K25" s="349"/>
      <c r="L25" s="349"/>
      <c r="M25" s="349"/>
      <c r="N25" s="349"/>
      <c r="O25" s="349"/>
      <c r="P25" s="349"/>
      <c r="Q25" s="349"/>
      <c r="R25" s="350"/>
    </row>
    <row r="26" spans="1:18" x14ac:dyDescent="0.25">
      <c r="A26" s="349"/>
      <c r="B26" s="349"/>
      <c r="C26" s="349"/>
      <c r="D26" s="349"/>
      <c r="E26" s="349"/>
      <c r="F26" s="349"/>
      <c r="G26" s="349"/>
      <c r="H26" s="349"/>
      <c r="I26" s="349"/>
      <c r="J26" s="349"/>
      <c r="K26" s="349"/>
      <c r="L26" s="349"/>
      <c r="M26" s="349"/>
      <c r="N26" s="349"/>
      <c r="O26" s="349"/>
      <c r="P26" s="349"/>
      <c r="Q26" s="349"/>
      <c r="R26" s="350"/>
    </row>
    <row r="27" spans="1:18" x14ac:dyDescent="0.25">
      <c r="A27" s="349"/>
      <c r="B27" s="349"/>
      <c r="C27" s="349"/>
      <c r="D27" s="349"/>
      <c r="E27" s="349"/>
      <c r="F27" s="349"/>
      <c r="G27" s="349"/>
      <c r="H27" s="349"/>
      <c r="I27" s="349"/>
      <c r="J27" s="349"/>
      <c r="K27" s="349"/>
      <c r="L27" s="349"/>
      <c r="M27" s="349"/>
      <c r="N27" s="349"/>
      <c r="O27" s="349"/>
      <c r="P27" s="349"/>
      <c r="Q27" s="349"/>
      <c r="R27" s="350"/>
    </row>
    <row r="28" spans="1:18" x14ac:dyDescent="0.25">
      <c r="A28" s="349"/>
      <c r="B28" s="349"/>
      <c r="C28" s="349"/>
      <c r="D28" s="349"/>
      <c r="E28" s="349"/>
      <c r="F28" s="349"/>
      <c r="G28" s="349"/>
      <c r="H28" s="349"/>
      <c r="I28" s="349"/>
      <c r="J28" s="349"/>
      <c r="K28" s="349"/>
      <c r="L28" s="349"/>
      <c r="M28" s="349"/>
      <c r="N28" s="349"/>
      <c r="O28" s="349"/>
      <c r="P28" s="349"/>
      <c r="Q28" s="349"/>
      <c r="R28" s="350"/>
    </row>
    <row r="29" spans="1:18" x14ac:dyDescent="0.25">
      <c r="A29" s="349"/>
      <c r="B29" s="349"/>
      <c r="C29" s="349"/>
      <c r="D29" s="349"/>
      <c r="E29" s="349"/>
      <c r="F29" s="349"/>
      <c r="G29" s="349"/>
      <c r="H29" s="349"/>
      <c r="I29" s="349"/>
      <c r="J29" s="349"/>
      <c r="K29" s="349"/>
      <c r="L29" s="349"/>
      <c r="M29" s="349"/>
      <c r="N29" s="349"/>
      <c r="O29" s="349"/>
      <c r="P29" s="349"/>
      <c r="Q29" s="349"/>
      <c r="R29" s="350"/>
    </row>
    <row r="30" spans="1:18" x14ac:dyDescent="0.25">
      <c r="A30" s="349"/>
      <c r="B30" s="349"/>
      <c r="C30" s="349"/>
      <c r="D30" s="349"/>
      <c r="E30" s="349"/>
      <c r="F30" s="349"/>
      <c r="G30" s="349"/>
      <c r="H30" s="349"/>
      <c r="I30" s="349"/>
      <c r="J30" s="349"/>
      <c r="K30" s="349"/>
      <c r="L30" s="349"/>
      <c r="M30" s="349"/>
      <c r="N30" s="349"/>
      <c r="O30" s="349"/>
      <c r="P30" s="349"/>
      <c r="Q30" s="349"/>
      <c r="R30" s="350"/>
    </row>
    <row r="31" spans="1:18" x14ac:dyDescent="0.25">
      <c r="A31" s="349"/>
      <c r="B31" s="349"/>
      <c r="C31" s="349"/>
      <c r="D31" s="349"/>
      <c r="E31" s="349"/>
      <c r="F31" s="349"/>
      <c r="G31" s="349"/>
      <c r="H31" s="349"/>
      <c r="I31" s="349"/>
      <c r="J31" s="349"/>
      <c r="K31" s="349"/>
      <c r="L31" s="349"/>
      <c r="M31" s="349"/>
      <c r="N31" s="349"/>
      <c r="O31" s="349"/>
      <c r="P31" s="349"/>
      <c r="Q31" s="349"/>
      <c r="R31" s="350"/>
    </row>
    <row r="32" spans="1:18" x14ac:dyDescent="0.25">
      <c r="A32" s="349"/>
      <c r="B32" s="349"/>
      <c r="C32" s="349"/>
      <c r="D32" s="349"/>
      <c r="E32" s="349"/>
      <c r="F32" s="349"/>
      <c r="G32" s="349"/>
      <c r="H32" s="349"/>
      <c r="I32" s="349"/>
      <c r="J32" s="349"/>
      <c r="K32" s="349"/>
      <c r="L32" s="349"/>
      <c r="M32" s="349"/>
      <c r="N32" s="349"/>
      <c r="O32" s="349"/>
      <c r="P32" s="349"/>
      <c r="Q32" s="349"/>
      <c r="R32" s="350"/>
    </row>
    <row r="33" spans="1:18" x14ac:dyDescent="0.25">
      <c r="A33" s="349"/>
      <c r="B33" s="349"/>
      <c r="C33" s="349"/>
      <c r="D33" s="349"/>
      <c r="E33" s="349"/>
      <c r="F33" s="349"/>
      <c r="G33" s="349"/>
      <c r="H33" s="349"/>
      <c r="I33" s="349"/>
      <c r="J33" s="349"/>
      <c r="K33" s="349"/>
      <c r="L33" s="349"/>
      <c r="M33" s="349"/>
      <c r="N33" s="349"/>
      <c r="O33" s="349"/>
      <c r="P33" s="349"/>
      <c r="Q33" s="349"/>
      <c r="R33" s="350"/>
    </row>
    <row r="34" spans="1:18" x14ac:dyDescent="0.25">
      <c r="A34" s="349"/>
      <c r="B34" s="349"/>
      <c r="C34" s="349"/>
      <c r="D34" s="349"/>
      <c r="E34" s="349"/>
      <c r="F34" s="349"/>
      <c r="G34" s="349"/>
      <c r="H34" s="349"/>
      <c r="I34" s="349"/>
      <c r="J34" s="349"/>
      <c r="K34" s="349"/>
      <c r="L34" s="349"/>
      <c r="M34" s="349"/>
      <c r="N34" s="349"/>
      <c r="O34" s="349"/>
      <c r="P34" s="349"/>
      <c r="Q34" s="349"/>
      <c r="R34" s="350"/>
    </row>
    <row r="35" spans="1:18" x14ac:dyDescent="0.25">
      <c r="A35" s="349"/>
      <c r="B35" s="349"/>
      <c r="C35" s="349"/>
      <c r="D35" s="349"/>
      <c r="E35" s="349"/>
      <c r="F35" s="349"/>
      <c r="G35" s="349"/>
      <c r="H35" s="349"/>
      <c r="I35" s="349"/>
      <c r="J35" s="349"/>
      <c r="K35" s="349"/>
      <c r="L35" s="349"/>
      <c r="M35" s="349"/>
      <c r="N35" s="349"/>
      <c r="O35" s="349"/>
      <c r="P35" s="349"/>
      <c r="Q35" s="349"/>
      <c r="R35" s="350"/>
    </row>
    <row r="36" spans="1:18" x14ac:dyDescent="0.25">
      <c r="A36" s="349"/>
      <c r="B36" s="349"/>
      <c r="C36" s="349"/>
      <c r="D36" s="349"/>
      <c r="E36" s="349"/>
      <c r="F36" s="349"/>
      <c r="G36" s="349"/>
      <c r="H36" s="349"/>
      <c r="I36" s="349"/>
      <c r="J36" s="349"/>
      <c r="K36" s="349"/>
      <c r="L36" s="349"/>
      <c r="M36" s="349"/>
      <c r="N36" s="349"/>
      <c r="O36" s="349"/>
      <c r="P36" s="349"/>
      <c r="Q36" s="349"/>
      <c r="R36" s="350"/>
    </row>
    <row r="37" spans="1:18" x14ac:dyDescent="0.25">
      <c r="A37" s="349"/>
      <c r="B37" s="349"/>
      <c r="C37" s="349"/>
      <c r="D37" s="349"/>
      <c r="E37" s="349"/>
      <c r="F37" s="349"/>
      <c r="G37" s="349"/>
      <c r="H37" s="349"/>
      <c r="I37" s="349"/>
      <c r="J37" s="349"/>
      <c r="K37" s="349"/>
      <c r="L37" s="349"/>
      <c r="M37" s="349"/>
      <c r="N37" s="349"/>
      <c r="O37" s="349"/>
      <c r="P37" s="349"/>
      <c r="Q37" s="349"/>
      <c r="R37" s="350"/>
    </row>
    <row r="38" spans="1:18" x14ac:dyDescent="0.25">
      <c r="A38" s="349"/>
      <c r="B38" s="349"/>
      <c r="C38" s="349"/>
      <c r="D38" s="349"/>
      <c r="E38" s="349"/>
      <c r="F38" s="349"/>
      <c r="G38" s="349"/>
      <c r="H38" s="349"/>
      <c r="I38" s="349"/>
      <c r="J38" s="349"/>
      <c r="K38" s="349"/>
      <c r="L38" s="349"/>
      <c r="M38" s="349"/>
      <c r="N38" s="349"/>
      <c r="O38" s="349"/>
      <c r="P38" s="349"/>
      <c r="Q38" s="349"/>
      <c r="R38" s="350"/>
    </row>
    <row r="39" spans="1:18" x14ac:dyDescent="0.25">
      <c r="A39" s="349"/>
      <c r="B39" s="349"/>
      <c r="C39" s="349"/>
      <c r="D39" s="349"/>
      <c r="E39" s="349"/>
      <c r="F39" s="349"/>
      <c r="G39" s="349"/>
      <c r="H39" s="349"/>
      <c r="I39" s="349"/>
      <c r="J39" s="349"/>
      <c r="K39" s="349"/>
      <c r="L39" s="349"/>
      <c r="M39" s="349"/>
      <c r="N39" s="349"/>
      <c r="O39" s="349"/>
      <c r="P39" s="349"/>
      <c r="Q39" s="349"/>
      <c r="R39" s="350"/>
    </row>
    <row r="40" spans="1:18" x14ac:dyDescent="0.25">
      <c r="A40" s="349"/>
      <c r="B40" s="349"/>
      <c r="C40" s="349"/>
      <c r="D40" s="349"/>
      <c r="E40" s="349"/>
      <c r="F40" s="349"/>
      <c r="G40" s="349"/>
      <c r="H40" s="349"/>
      <c r="I40" s="349"/>
      <c r="J40" s="349"/>
      <c r="K40" s="349"/>
      <c r="L40" s="349"/>
      <c r="M40" s="349"/>
      <c r="N40" s="349"/>
      <c r="O40" s="349"/>
      <c r="P40" s="349"/>
      <c r="Q40" s="349"/>
      <c r="R40" s="350"/>
    </row>
    <row r="41" spans="1:18" x14ac:dyDescent="0.25">
      <c r="A41" s="349"/>
      <c r="B41" s="349"/>
      <c r="C41" s="349"/>
      <c r="D41" s="349"/>
      <c r="E41" s="349"/>
      <c r="F41" s="349"/>
      <c r="G41" s="349"/>
      <c r="H41" s="349"/>
      <c r="I41" s="349"/>
      <c r="J41" s="349"/>
      <c r="K41" s="349"/>
      <c r="L41" s="349"/>
      <c r="M41" s="349"/>
      <c r="N41" s="349"/>
      <c r="O41" s="349"/>
      <c r="P41" s="349"/>
      <c r="Q41" s="349"/>
      <c r="R41" s="350"/>
    </row>
    <row r="42" spans="1:18" x14ac:dyDescent="0.25">
      <c r="A42" s="349"/>
      <c r="B42" s="349"/>
      <c r="C42" s="349"/>
      <c r="D42" s="349"/>
      <c r="E42" s="349"/>
      <c r="F42" s="349"/>
      <c r="G42" s="349"/>
      <c r="H42" s="349"/>
      <c r="I42" s="349"/>
      <c r="J42" s="349"/>
      <c r="K42" s="349"/>
      <c r="L42" s="349"/>
      <c r="M42" s="349"/>
      <c r="N42" s="349"/>
      <c r="O42" s="349"/>
      <c r="P42" s="349"/>
      <c r="Q42" s="349"/>
      <c r="R42" s="350"/>
    </row>
    <row r="43" spans="1:18" x14ac:dyDescent="0.25">
      <c r="A43" s="349"/>
      <c r="B43" s="349"/>
      <c r="C43" s="349"/>
      <c r="D43" s="349"/>
      <c r="E43" s="349"/>
      <c r="F43" s="349"/>
      <c r="G43" s="349"/>
      <c r="H43" s="349"/>
      <c r="I43" s="349"/>
      <c r="J43" s="349"/>
      <c r="K43" s="349"/>
      <c r="L43" s="349"/>
      <c r="M43" s="349"/>
      <c r="N43" s="349"/>
      <c r="O43" s="349"/>
      <c r="P43" s="349"/>
      <c r="Q43" s="349"/>
      <c r="R43" s="350"/>
    </row>
    <row r="44" spans="1:18" x14ac:dyDescent="0.25">
      <c r="A44" s="349"/>
      <c r="B44" s="349"/>
      <c r="C44" s="349"/>
      <c r="D44" s="349"/>
      <c r="E44" s="349"/>
      <c r="F44" s="349"/>
      <c r="G44" s="349"/>
      <c r="H44" s="349"/>
      <c r="I44" s="349"/>
      <c r="J44" s="349"/>
      <c r="K44" s="349"/>
      <c r="L44" s="349"/>
      <c r="M44" s="349"/>
      <c r="N44" s="349"/>
      <c r="O44" s="349"/>
      <c r="P44" s="349"/>
      <c r="Q44" s="349"/>
      <c r="R44" s="350"/>
    </row>
    <row r="45" spans="1:18" x14ac:dyDescent="0.25">
      <c r="A45" s="349"/>
      <c r="B45" s="349"/>
      <c r="C45" s="349"/>
      <c r="D45" s="349"/>
      <c r="E45" s="349"/>
      <c r="F45" s="349"/>
      <c r="G45" s="349"/>
      <c r="H45" s="349"/>
      <c r="I45" s="349"/>
      <c r="J45" s="349"/>
      <c r="K45" s="349"/>
      <c r="L45" s="349"/>
      <c r="M45" s="349"/>
      <c r="N45" s="349"/>
      <c r="O45" s="349"/>
      <c r="P45" s="349"/>
      <c r="Q45" s="349"/>
      <c r="R45" s="350"/>
    </row>
    <row r="46" spans="1:18" x14ac:dyDescent="0.25">
      <c r="A46" s="1"/>
      <c r="B46" s="1"/>
      <c r="C46" s="1"/>
      <c r="D46" s="1"/>
      <c r="E46" s="1"/>
      <c r="F46" s="1"/>
      <c r="G46" s="1"/>
      <c r="H46" s="1"/>
      <c r="I46" s="1"/>
      <c r="J46" s="1"/>
      <c r="K46" s="1"/>
      <c r="L46" s="1"/>
      <c r="M46" s="1"/>
      <c r="N46" s="1"/>
      <c r="O46" s="1"/>
      <c r="P46" s="1"/>
      <c r="Q46" s="1"/>
      <c r="R46" s="85"/>
    </row>
    <row r="47" spans="1:18" x14ac:dyDescent="0.25">
      <c r="A47" s="1"/>
      <c r="B47" s="1"/>
      <c r="C47" s="1"/>
      <c r="D47" s="1"/>
      <c r="E47" s="1"/>
      <c r="F47" s="1"/>
      <c r="G47" s="1"/>
      <c r="H47" s="1"/>
      <c r="I47" s="1"/>
      <c r="J47" s="1"/>
      <c r="K47" s="1"/>
      <c r="L47" s="1"/>
      <c r="M47" s="1"/>
      <c r="N47" s="1"/>
      <c r="O47" s="1"/>
      <c r="P47" s="1"/>
      <c r="Q47" s="1"/>
      <c r="R47" s="85"/>
    </row>
    <row r="48" spans="1:18" x14ac:dyDescent="0.25">
      <c r="A48" s="1"/>
      <c r="B48" s="1"/>
      <c r="C48" s="1"/>
      <c r="D48" s="1"/>
      <c r="E48" s="1"/>
      <c r="F48" s="1"/>
      <c r="G48" s="1"/>
      <c r="H48" s="1"/>
      <c r="I48" s="1"/>
      <c r="J48" s="1"/>
      <c r="K48" s="1"/>
      <c r="L48" s="1"/>
      <c r="M48" s="1"/>
      <c r="N48" s="1"/>
      <c r="O48" s="1"/>
      <c r="P48" s="1"/>
      <c r="Q48" s="1"/>
      <c r="R48" s="85"/>
    </row>
    <row r="49" spans="1:18" x14ac:dyDescent="0.25">
      <c r="A49" s="1"/>
      <c r="B49" s="1"/>
      <c r="C49" s="1"/>
      <c r="D49" s="1"/>
      <c r="E49" s="1"/>
      <c r="F49" s="1"/>
      <c r="G49" s="1"/>
      <c r="H49" s="1"/>
      <c r="I49" s="1"/>
      <c r="J49" s="1"/>
      <c r="K49" s="1"/>
      <c r="L49" s="1"/>
      <c r="M49" s="1"/>
      <c r="N49" s="1"/>
      <c r="O49" s="1"/>
      <c r="P49" s="1"/>
      <c r="Q49" s="1"/>
      <c r="R49" s="85"/>
    </row>
    <row r="50" spans="1:18" x14ac:dyDescent="0.25">
      <c r="A50" s="1"/>
      <c r="B50" s="1"/>
      <c r="C50" s="1"/>
      <c r="D50" s="1"/>
      <c r="E50" s="1"/>
      <c r="F50" s="1"/>
      <c r="G50" s="1"/>
      <c r="H50" s="1"/>
      <c r="I50" s="1"/>
      <c r="J50" s="1"/>
      <c r="K50" s="1"/>
      <c r="L50" s="1"/>
      <c r="M50" s="1"/>
      <c r="N50" s="1"/>
      <c r="O50" s="1"/>
      <c r="P50" s="1"/>
      <c r="Q50" s="1"/>
      <c r="R50" s="85"/>
    </row>
    <row r="51" spans="1:18" x14ac:dyDescent="0.25">
      <c r="A51" s="1"/>
      <c r="B51" s="1"/>
      <c r="C51" s="1"/>
      <c r="D51" s="1"/>
      <c r="E51" s="1"/>
      <c r="F51" s="1"/>
      <c r="G51" s="1"/>
      <c r="H51" s="1"/>
      <c r="I51" s="1"/>
      <c r="J51" s="1"/>
      <c r="K51" s="1"/>
      <c r="L51" s="1"/>
      <c r="M51" s="1"/>
      <c r="N51" s="1"/>
      <c r="O51" s="1"/>
      <c r="P51" s="1"/>
      <c r="Q51" s="1"/>
      <c r="R51" s="85"/>
    </row>
    <row r="52" spans="1:18" x14ac:dyDescent="0.25">
      <c r="A52" s="1"/>
      <c r="B52" s="1"/>
      <c r="C52" s="1"/>
      <c r="D52" s="1"/>
      <c r="E52" s="1"/>
      <c r="F52" s="1"/>
      <c r="G52" s="1"/>
      <c r="H52" s="1"/>
      <c r="I52" s="1"/>
      <c r="J52" s="1"/>
      <c r="K52" s="1"/>
      <c r="L52" s="1"/>
      <c r="M52" s="1"/>
      <c r="N52" s="1"/>
      <c r="O52" s="1"/>
      <c r="P52" s="1"/>
      <c r="Q52" s="1"/>
      <c r="R52" s="85"/>
    </row>
    <row r="53" spans="1:18" x14ac:dyDescent="0.25">
      <c r="A53" s="1"/>
      <c r="B53" s="1"/>
      <c r="C53" s="1"/>
      <c r="D53" s="1"/>
      <c r="E53" s="1"/>
      <c r="F53" s="1"/>
      <c r="G53" s="1"/>
      <c r="H53" s="1"/>
      <c r="I53" s="1"/>
      <c r="J53" s="1"/>
      <c r="K53" s="1"/>
      <c r="L53" s="1"/>
      <c r="M53" s="1"/>
      <c r="N53" s="1"/>
      <c r="O53" s="1"/>
      <c r="P53" s="1"/>
      <c r="Q53" s="1"/>
      <c r="R53" s="85"/>
    </row>
    <row r="54" spans="1:18" x14ac:dyDescent="0.25">
      <c r="A54" s="1"/>
      <c r="B54" s="1"/>
      <c r="C54" s="1"/>
      <c r="D54" s="1"/>
      <c r="E54" s="1"/>
      <c r="F54" s="1"/>
      <c r="G54" s="1"/>
      <c r="H54" s="1"/>
      <c r="I54" s="1"/>
      <c r="J54" s="1"/>
      <c r="K54" s="1"/>
      <c r="L54" s="1"/>
      <c r="M54" s="1"/>
      <c r="N54" s="1"/>
      <c r="O54" s="1"/>
      <c r="P54" s="1"/>
      <c r="Q54" s="1"/>
      <c r="R54" s="85"/>
    </row>
    <row r="55" spans="1:18" x14ac:dyDescent="0.25">
      <c r="A55" s="1"/>
      <c r="B55" s="1"/>
      <c r="C55" s="1"/>
      <c r="D55" s="1"/>
      <c r="E55" s="1"/>
      <c r="F55" s="1"/>
      <c r="G55" s="1"/>
      <c r="H55" s="1"/>
      <c r="I55" s="1"/>
      <c r="J55" s="1"/>
      <c r="K55" s="1"/>
      <c r="L55" s="1"/>
      <c r="M55" s="1"/>
      <c r="N55" s="1"/>
      <c r="O55" s="1"/>
      <c r="P55" s="1"/>
      <c r="Q55" s="1"/>
      <c r="R55" s="85"/>
    </row>
    <row r="56" spans="1:18" x14ac:dyDescent="0.25">
      <c r="A56" s="1"/>
      <c r="B56" s="1"/>
      <c r="C56" s="1"/>
      <c r="D56" s="1"/>
      <c r="E56" s="1"/>
      <c r="F56" s="1"/>
      <c r="G56" s="1"/>
      <c r="H56" s="1"/>
      <c r="I56" s="1"/>
      <c r="J56" s="1"/>
      <c r="K56" s="1"/>
      <c r="L56" s="1"/>
      <c r="M56" s="1"/>
      <c r="N56" s="1"/>
      <c r="O56" s="1"/>
      <c r="P56" s="1"/>
      <c r="Q56" s="1"/>
      <c r="R56" s="85"/>
    </row>
    <row r="57" spans="1:18" x14ac:dyDescent="0.25">
      <c r="A57" s="1"/>
      <c r="B57" s="1"/>
      <c r="C57" s="1"/>
      <c r="D57" s="1"/>
      <c r="E57" s="1"/>
      <c r="F57" s="1"/>
      <c r="G57" s="1"/>
      <c r="H57" s="1"/>
      <c r="I57" s="1"/>
      <c r="J57" s="1"/>
      <c r="K57" s="1"/>
      <c r="L57" s="1"/>
      <c r="M57" s="1"/>
      <c r="N57" s="1"/>
      <c r="O57" s="1"/>
      <c r="P57" s="1"/>
      <c r="Q57" s="1"/>
      <c r="R57" s="85"/>
    </row>
    <row r="58" spans="1:18" ht="21.75" customHeight="1" x14ac:dyDescent="0.25">
      <c r="A58" s="299" t="s">
        <v>207</v>
      </c>
      <c r="B58" s="299"/>
      <c r="C58" s="299"/>
      <c r="D58" s="299"/>
      <c r="E58" s="299"/>
      <c r="F58" s="299"/>
      <c r="G58" s="299"/>
      <c r="H58" s="299"/>
      <c r="I58" s="299"/>
      <c r="J58" s="299"/>
      <c r="K58" s="299"/>
      <c r="L58" s="299"/>
      <c r="M58" s="299"/>
      <c r="N58" s="299"/>
      <c r="O58" s="299"/>
      <c r="P58" s="299"/>
      <c r="Q58" s="299"/>
      <c r="R58" s="300"/>
    </row>
    <row r="59" spans="1:18" ht="33" customHeight="1" x14ac:dyDescent="0.25">
      <c r="A59" s="299"/>
      <c r="B59" s="299"/>
      <c r="C59" s="299"/>
      <c r="D59" s="299"/>
      <c r="E59" s="299"/>
      <c r="F59" s="299"/>
      <c r="G59" s="299"/>
      <c r="H59" s="299"/>
      <c r="I59" s="299"/>
      <c r="J59" s="299"/>
      <c r="K59" s="299"/>
      <c r="L59" s="299"/>
      <c r="M59" s="299"/>
      <c r="N59" s="299"/>
      <c r="O59" s="299"/>
      <c r="P59" s="299"/>
      <c r="Q59" s="299"/>
      <c r="R59" s="300"/>
    </row>
    <row r="60" spans="1:18" ht="29.25" customHeight="1" x14ac:dyDescent="0.25">
      <c r="A60" s="299"/>
      <c r="B60" s="299"/>
      <c r="C60" s="299"/>
      <c r="D60" s="299"/>
      <c r="E60" s="299"/>
      <c r="F60" s="299"/>
      <c r="G60" s="299"/>
      <c r="H60" s="299"/>
      <c r="I60" s="299"/>
      <c r="J60" s="299"/>
      <c r="K60" s="299"/>
      <c r="L60" s="299"/>
      <c r="M60" s="299"/>
      <c r="N60" s="299"/>
      <c r="O60" s="299"/>
      <c r="P60" s="299"/>
      <c r="Q60" s="299"/>
      <c r="R60" s="300"/>
    </row>
    <row r="61" spans="1:18" ht="33" customHeight="1" x14ac:dyDescent="0.25">
      <c r="A61" s="299"/>
      <c r="B61" s="299"/>
      <c r="C61" s="299"/>
      <c r="D61" s="299"/>
      <c r="E61" s="299"/>
      <c r="F61" s="299"/>
      <c r="G61" s="299"/>
      <c r="H61" s="299"/>
      <c r="I61" s="299"/>
      <c r="J61" s="299"/>
      <c r="K61" s="299"/>
      <c r="L61" s="299"/>
      <c r="M61" s="299"/>
      <c r="N61" s="299"/>
      <c r="O61" s="299"/>
      <c r="P61" s="299"/>
      <c r="Q61" s="299"/>
      <c r="R61" s="300"/>
    </row>
    <row r="62" spans="1:18" x14ac:dyDescent="0.25">
      <c r="A62" s="349"/>
      <c r="B62" s="349"/>
      <c r="C62" s="349"/>
      <c r="D62" s="349"/>
      <c r="E62" s="349"/>
      <c r="F62" s="349"/>
      <c r="G62" s="349"/>
      <c r="H62" s="349"/>
      <c r="I62" s="349"/>
      <c r="J62" s="349"/>
      <c r="K62" s="349"/>
      <c r="L62" s="349"/>
      <c r="M62" s="349"/>
      <c r="N62" s="349"/>
      <c r="O62" s="349"/>
      <c r="P62" s="349"/>
      <c r="Q62" s="349"/>
      <c r="R62" s="350"/>
    </row>
    <row r="63" spans="1:18" x14ac:dyDescent="0.25">
      <c r="A63" s="349"/>
      <c r="B63" s="349"/>
      <c r="C63" s="349"/>
      <c r="D63" s="349"/>
      <c r="E63" s="349"/>
      <c r="F63" s="349"/>
      <c r="G63" s="349"/>
      <c r="H63" s="349"/>
      <c r="I63" s="349"/>
      <c r="J63" s="349"/>
      <c r="K63" s="349"/>
      <c r="L63" s="349"/>
      <c r="M63" s="349"/>
      <c r="N63" s="349"/>
      <c r="O63" s="349"/>
      <c r="P63" s="349"/>
      <c r="Q63" s="349"/>
      <c r="R63" s="350"/>
    </row>
    <row r="64" spans="1:18" x14ac:dyDescent="0.25">
      <c r="A64" s="349"/>
      <c r="B64" s="349"/>
      <c r="C64" s="349"/>
      <c r="D64" s="349"/>
      <c r="E64" s="349"/>
      <c r="F64" s="349"/>
      <c r="G64" s="349"/>
      <c r="H64" s="349"/>
      <c r="I64" s="349"/>
      <c r="J64" s="349"/>
      <c r="K64" s="349"/>
      <c r="L64" s="349"/>
      <c r="M64" s="349"/>
      <c r="N64" s="349"/>
      <c r="O64" s="349"/>
      <c r="P64" s="349"/>
      <c r="Q64" s="349"/>
      <c r="R64" s="350"/>
    </row>
    <row r="65" spans="1:18" x14ac:dyDescent="0.25">
      <c r="A65" s="349"/>
      <c r="B65" s="349"/>
      <c r="C65" s="349"/>
      <c r="D65" s="349"/>
      <c r="E65" s="349"/>
      <c r="F65" s="349"/>
      <c r="G65" s="349"/>
      <c r="H65" s="349"/>
      <c r="I65" s="349"/>
      <c r="J65" s="349"/>
      <c r="K65" s="349"/>
      <c r="L65" s="349"/>
      <c r="M65" s="349"/>
      <c r="N65" s="349"/>
      <c r="O65" s="349"/>
      <c r="P65" s="349"/>
      <c r="Q65" s="349"/>
      <c r="R65" s="350"/>
    </row>
    <row r="66" spans="1:18" x14ac:dyDescent="0.25">
      <c r="A66" s="349"/>
      <c r="B66" s="349"/>
      <c r="C66" s="349"/>
      <c r="D66" s="349"/>
      <c r="E66" s="349"/>
      <c r="F66" s="349"/>
      <c r="G66" s="349"/>
      <c r="H66" s="349"/>
      <c r="I66" s="349"/>
      <c r="J66" s="349"/>
      <c r="K66" s="349"/>
      <c r="L66" s="349"/>
      <c r="M66" s="349"/>
      <c r="N66" s="349"/>
      <c r="O66" s="349"/>
      <c r="P66" s="349"/>
      <c r="Q66" s="349"/>
      <c r="R66" s="350"/>
    </row>
    <row r="67" spans="1:18" x14ac:dyDescent="0.25">
      <c r="A67" s="349"/>
      <c r="B67" s="349"/>
      <c r="C67" s="349"/>
      <c r="D67" s="349"/>
      <c r="E67" s="349"/>
      <c r="F67" s="349"/>
      <c r="G67" s="349"/>
      <c r="H67" s="349"/>
      <c r="I67" s="349"/>
      <c r="J67" s="349"/>
      <c r="K67" s="349"/>
      <c r="L67" s="349"/>
      <c r="M67" s="349"/>
      <c r="N67" s="349"/>
      <c r="O67" s="349"/>
      <c r="P67" s="349"/>
      <c r="Q67" s="349"/>
      <c r="R67" s="350"/>
    </row>
    <row r="68" spans="1:18" x14ac:dyDescent="0.25">
      <c r="A68" s="349"/>
      <c r="B68" s="349"/>
      <c r="C68" s="349"/>
      <c r="D68" s="349"/>
      <c r="E68" s="349"/>
      <c r="F68" s="349"/>
      <c r="G68" s="349"/>
      <c r="H68" s="349"/>
      <c r="I68" s="349"/>
      <c r="J68" s="349"/>
      <c r="K68" s="349"/>
      <c r="L68" s="349"/>
      <c r="M68" s="349"/>
      <c r="N68" s="349"/>
      <c r="O68" s="349"/>
      <c r="P68" s="349"/>
      <c r="Q68" s="349"/>
      <c r="R68" s="350"/>
    </row>
    <row r="69" spans="1:18" x14ac:dyDescent="0.25">
      <c r="A69" s="349"/>
      <c r="B69" s="349"/>
      <c r="C69" s="349"/>
      <c r="D69" s="349"/>
      <c r="E69" s="349"/>
      <c r="F69" s="349"/>
      <c r="G69" s="349"/>
      <c r="H69" s="349"/>
      <c r="I69" s="349"/>
      <c r="J69" s="349"/>
      <c r="K69" s="349"/>
      <c r="L69" s="349"/>
      <c r="M69" s="349"/>
      <c r="N69" s="349"/>
      <c r="O69" s="349"/>
      <c r="P69" s="349"/>
      <c r="Q69" s="349"/>
      <c r="R69" s="350"/>
    </row>
    <row r="70" spans="1:18" x14ac:dyDescent="0.25">
      <c r="A70" s="349"/>
      <c r="B70" s="349"/>
      <c r="C70" s="349"/>
      <c r="D70" s="349"/>
      <c r="E70" s="349"/>
      <c r="F70" s="349"/>
      <c r="G70" s="349"/>
      <c r="H70" s="349"/>
      <c r="I70" s="349"/>
      <c r="J70" s="349"/>
      <c r="K70" s="349"/>
      <c r="L70" s="349"/>
      <c r="M70" s="349"/>
      <c r="N70" s="349"/>
      <c r="O70" s="349"/>
      <c r="P70" s="349"/>
      <c r="Q70" s="349"/>
      <c r="R70" s="350"/>
    </row>
    <row r="71" spans="1:18" x14ac:dyDescent="0.25">
      <c r="A71" s="349"/>
      <c r="B71" s="349"/>
      <c r="C71" s="349"/>
      <c r="D71" s="349"/>
      <c r="E71" s="349"/>
      <c r="F71" s="349"/>
      <c r="G71" s="349"/>
      <c r="H71" s="349"/>
      <c r="I71" s="349"/>
      <c r="J71" s="349"/>
      <c r="K71" s="349"/>
      <c r="L71" s="349"/>
      <c r="M71" s="349"/>
      <c r="N71" s="349"/>
      <c r="O71" s="349"/>
      <c r="P71" s="349"/>
      <c r="Q71" s="349"/>
      <c r="R71" s="350"/>
    </row>
    <row r="72" spans="1:18" x14ac:dyDescent="0.25">
      <c r="A72" s="349"/>
      <c r="B72" s="349"/>
      <c r="C72" s="349"/>
      <c r="D72" s="349"/>
      <c r="E72" s="349"/>
      <c r="F72" s="349"/>
      <c r="G72" s="349"/>
      <c r="H72" s="349"/>
      <c r="I72" s="349"/>
      <c r="J72" s="349"/>
      <c r="K72" s="349"/>
      <c r="L72" s="349"/>
      <c r="M72" s="349"/>
      <c r="N72" s="349"/>
      <c r="O72" s="349"/>
      <c r="P72" s="349"/>
      <c r="Q72" s="349"/>
      <c r="R72" s="350"/>
    </row>
    <row r="73" spans="1:18" x14ac:dyDescent="0.25">
      <c r="A73" s="349"/>
      <c r="B73" s="349"/>
      <c r="C73" s="349"/>
      <c r="D73" s="349"/>
      <c r="E73" s="349"/>
      <c r="F73" s="349"/>
      <c r="G73" s="349"/>
      <c r="H73" s="349"/>
      <c r="I73" s="349"/>
      <c r="J73" s="349"/>
      <c r="K73" s="349"/>
      <c r="L73" s="349"/>
      <c r="M73" s="349"/>
      <c r="N73" s="349"/>
      <c r="O73" s="349"/>
      <c r="P73" s="349"/>
      <c r="Q73" s="349"/>
      <c r="R73" s="350"/>
    </row>
    <row r="74" spans="1:18" x14ac:dyDescent="0.25">
      <c r="A74" s="349"/>
      <c r="B74" s="349"/>
      <c r="C74" s="349"/>
      <c r="D74" s="349"/>
      <c r="E74" s="349"/>
      <c r="F74" s="349"/>
      <c r="G74" s="349"/>
      <c r="H74" s="349"/>
      <c r="I74" s="349"/>
      <c r="J74" s="349"/>
      <c r="K74" s="349"/>
      <c r="L74" s="349"/>
      <c r="M74" s="349"/>
      <c r="N74" s="349"/>
      <c r="O74" s="349"/>
      <c r="P74" s="349"/>
      <c r="Q74" s="349"/>
      <c r="R74" s="350"/>
    </row>
    <row r="75" spans="1:18" x14ac:dyDescent="0.25">
      <c r="A75" s="349"/>
      <c r="B75" s="349"/>
      <c r="C75" s="349"/>
      <c r="D75" s="349"/>
      <c r="E75" s="349"/>
      <c r="F75" s="349"/>
      <c r="G75" s="349"/>
      <c r="H75" s="349"/>
      <c r="I75" s="349"/>
      <c r="J75" s="349"/>
      <c r="K75" s="349"/>
      <c r="L75" s="349"/>
      <c r="M75" s="349"/>
      <c r="N75" s="349"/>
      <c r="O75" s="349"/>
      <c r="P75" s="349"/>
      <c r="Q75" s="349"/>
      <c r="R75" s="350"/>
    </row>
    <row r="76" spans="1:18" x14ac:dyDescent="0.25">
      <c r="A76" s="349"/>
      <c r="B76" s="349"/>
      <c r="C76" s="349"/>
      <c r="D76" s="349"/>
      <c r="E76" s="349"/>
      <c r="F76" s="349"/>
      <c r="G76" s="349"/>
      <c r="H76" s="349"/>
      <c r="I76" s="349"/>
      <c r="J76" s="349"/>
      <c r="K76" s="349"/>
      <c r="L76" s="349"/>
      <c r="M76" s="349"/>
      <c r="N76" s="349"/>
      <c r="O76" s="349"/>
      <c r="P76" s="349"/>
      <c r="Q76" s="349"/>
      <c r="R76" s="350"/>
    </row>
    <row r="77" spans="1:18" x14ac:dyDescent="0.25">
      <c r="A77" s="349"/>
      <c r="B77" s="349"/>
      <c r="C77" s="349"/>
      <c r="D77" s="349"/>
      <c r="E77" s="349"/>
      <c r="F77" s="349"/>
      <c r="G77" s="349"/>
      <c r="H77" s="349"/>
      <c r="I77" s="349"/>
      <c r="J77" s="349"/>
      <c r="K77" s="349"/>
      <c r="L77" s="349"/>
      <c r="M77" s="349"/>
      <c r="N77" s="349"/>
      <c r="O77" s="349"/>
      <c r="P77" s="349"/>
      <c r="Q77" s="349"/>
      <c r="R77" s="350"/>
    </row>
    <row r="78" spans="1:18" x14ac:dyDescent="0.25">
      <c r="A78" s="349"/>
      <c r="B78" s="349"/>
      <c r="C78" s="349"/>
      <c r="D78" s="349"/>
      <c r="E78" s="349"/>
      <c r="F78" s="349"/>
      <c r="G78" s="349"/>
      <c r="H78" s="349"/>
      <c r="I78" s="349"/>
      <c r="J78" s="349"/>
      <c r="K78" s="349"/>
      <c r="L78" s="349"/>
      <c r="M78" s="349"/>
      <c r="N78" s="349"/>
      <c r="O78" s="349"/>
      <c r="P78" s="349"/>
      <c r="Q78" s="349"/>
      <c r="R78" s="350"/>
    </row>
    <row r="79" spans="1:18" x14ac:dyDescent="0.25">
      <c r="A79" s="299" t="s">
        <v>208</v>
      </c>
      <c r="B79" s="288"/>
      <c r="C79" s="288"/>
      <c r="D79" s="288"/>
      <c r="E79" s="288"/>
      <c r="F79" s="288"/>
      <c r="G79" s="288"/>
      <c r="H79" s="288"/>
      <c r="I79" s="288"/>
      <c r="J79" s="288"/>
      <c r="K79" s="288"/>
      <c r="L79" s="288"/>
      <c r="M79" s="288"/>
      <c r="N79" s="288"/>
      <c r="O79" s="288"/>
      <c r="P79" s="288"/>
      <c r="Q79" s="288"/>
      <c r="R79" s="289"/>
    </row>
    <row r="80" spans="1:18" x14ac:dyDescent="0.25">
      <c r="A80" s="288"/>
      <c r="B80" s="288"/>
      <c r="C80" s="288"/>
      <c r="D80" s="288"/>
      <c r="E80" s="288"/>
      <c r="F80" s="288"/>
      <c r="G80" s="288"/>
      <c r="H80" s="288"/>
      <c r="I80" s="288"/>
      <c r="J80" s="288"/>
      <c r="K80" s="288"/>
      <c r="L80" s="288"/>
      <c r="M80" s="288"/>
      <c r="N80" s="288"/>
      <c r="O80" s="288"/>
      <c r="P80" s="288"/>
      <c r="Q80" s="288"/>
      <c r="R80" s="289"/>
    </row>
    <row r="81" spans="1:18" x14ac:dyDescent="0.25">
      <c r="A81" s="288"/>
      <c r="B81" s="288"/>
      <c r="C81" s="288"/>
      <c r="D81" s="288"/>
      <c r="E81" s="288"/>
      <c r="F81" s="288"/>
      <c r="G81" s="288"/>
      <c r="H81" s="288"/>
      <c r="I81" s="288"/>
      <c r="J81" s="288"/>
      <c r="K81" s="288"/>
      <c r="L81" s="288"/>
      <c r="M81" s="288"/>
      <c r="N81" s="288"/>
      <c r="O81" s="288"/>
      <c r="P81" s="288"/>
      <c r="Q81" s="288"/>
      <c r="R81" s="289"/>
    </row>
    <row r="82" spans="1:18" ht="35.25" customHeight="1" x14ac:dyDescent="0.25">
      <c r="A82" s="288"/>
      <c r="B82" s="288"/>
      <c r="C82" s="288"/>
      <c r="D82" s="288"/>
      <c r="E82" s="288"/>
      <c r="F82" s="288"/>
      <c r="G82" s="288"/>
      <c r="H82" s="288"/>
      <c r="I82" s="288"/>
      <c r="J82" s="288"/>
      <c r="K82" s="288"/>
      <c r="L82" s="288"/>
      <c r="M82" s="288"/>
      <c r="N82" s="288"/>
      <c r="O82" s="288"/>
      <c r="P82" s="288"/>
      <c r="Q82" s="288"/>
      <c r="R82" s="289"/>
    </row>
    <row r="83" spans="1:18" x14ac:dyDescent="0.25">
      <c r="A83" s="349"/>
      <c r="B83" s="349"/>
      <c r="C83" s="349"/>
      <c r="D83" s="349"/>
      <c r="E83" s="349"/>
      <c r="F83" s="349"/>
      <c r="G83" s="349"/>
      <c r="H83" s="349"/>
      <c r="I83" s="349"/>
      <c r="J83" s="349"/>
      <c r="K83" s="349"/>
      <c r="L83" s="349"/>
      <c r="M83" s="349"/>
      <c r="N83" s="349"/>
      <c r="O83" s="349"/>
      <c r="P83" s="349"/>
      <c r="Q83" s="349"/>
      <c r="R83" s="350"/>
    </row>
    <row r="84" spans="1:18" x14ac:dyDescent="0.25">
      <c r="A84" s="349"/>
      <c r="B84" s="349"/>
      <c r="C84" s="349"/>
      <c r="D84" s="349"/>
      <c r="E84" s="349"/>
      <c r="F84" s="349"/>
      <c r="G84" s="349"/>
      <c r="H84" s="349"/>
      <c r="I84" s="349"/>
      <c r="J84" s="349"/>
      <c r="K84" s="349"/>
      <c r="L84" s="349"/>
      <c r="M84" s="349"/>
      <c r="N84" s="349"/>
      <c r="O84" s="349"/>
      <c r="P84" s="349"/>
      <c r="Q84" s="349"/>
      <c r="R84" s="350"/>
    </row>
    <row r="85" spans="1:18" x14ac:dyDescent="0.25">
      <c r="A85" s="349"/>
      <c r="B85" s="349"/>
      <c r="C85" s="349"/>
      <c r="D85" s="349"/>
      <c r="E85" s="349"/>
      <c r="F85" s="349"/>
      <c r="G85" s="349"/>
      <c r="H85" s="349"/>
      <c r="I85" s="349"/>
      <c r="J85" s="349"/>
      <c r="K85" s="349"/>
      <c r="L85" s="349"/>
      <c r="M85" s="349"/>
      <c r="N85" s="349"/>
      <c r="O85" s="349"/>
      <c r="P85" s="349"/>
      <c r="Q85" s="349"/>
      <c r="R85" s="350"/>
    </row>
    <row r="86" spans="1:18" x14ac:dyDescent="0.25">
      <c r="A86" s="349"/>
      <c r="B86" s="349"/>
      <c r="C86" s="349"/>
      <c r="D86" s="349"/>
      <c r="E86" s="349"/>
      <c r="F86" s="349"/>
      <c r="G86" s="349"/>
      <c r="H86" s="349"/>
      <c r="I86" s="349"/>
      <c r="J86" s="349"/>
      <c r="K86" s="349"/>
      <c r="L86" s="349"/>
      <c r="M86" s="349"/>
      <c r="N86" s="349"/>
      <c r="O86" s="349"/>
      <c r="P86" s="349"/>
      <c r="Q86" s="349"/>
      <c r="R86" s="350"/>
    </row>
    <row r="87" spans="1:18" x14ac:dyDescent="0.25">
      <c r="A87" s="349"/>
      <c r="B87" s="349"/>
      <c r="C87" s="349"/>
      <c r="D87" s="349"/>
      <c r="E87" s="349"/>
      <c r="F87" s="349"/>
      <c r="G87" s="349"/>
      <c r="H87" s="349"/>
      <c r="I87" s="349"/>
      <c r="J87" s="349"/>
      <c r="K87" s="349"/>
      <c r="L87" s="349"/>
      <c r="M87" s="349"/>
      <c r="N87" s="349"/>
      <c r="O87" s="349"/>
      <c r="P87" s="349"/>
      <c r="Q87" s="349"/>
      <c r="R87" s="350"/>
    </row>
    <row r="88" spans="1:18" x14ac:dyDescent="0.25">
      <c r="A88" s="349"/>
      <c r="B88" s="349"/>
      <c r="C88" s="349"/>
      <c r="D88" s="349"/>
      <c r="E88" s="349"/>
      <c r="F88" s="349"/>
      <c r="G88" s="349"/>
      <c r="H88" s="349"/>
      <c r="I88" s="349"/>
      <c r="J88" s="349"/>
      <c r="K88" s="349"/>
      <c r="L88" s="349"/>
      <c r="M88" s="349"/>
      <c r="N88" s="349"/>
      <c r="O88" s="349"/>
      <c r="P88" s="349"/>
      <c r="Q88" s="349"/>
      <c r="R88" s="350"/>
    </row>
    <row r="89" spans="1:18" x14ac:dyDescent="0.25">
      <c r="A89" s="349"/>
      <c r="B89" s="349"/>
      <c r="C89" s="349"/>
      <c r="D89" s="349"/>
      <c r="E89" s="349"/>
      <c r="F89" s="349"/>
      <c r="G89" s="349"/>
      <c r="H89" s="349"/>
      <c r="I89" s="349"/>
      <c r="J89" s="349"/>
      <c r="K89" s="349"/>
      <c r="L89" s="349"/>
      <c r="M89" s="349"/>
      <c r="N89" s="349"/>
      <c r="O89" s="349"/>
      <c r="P89" s="349"/>
      <c r="Q89" s="349"/>
      <c r="R89" s="350"/>
    </row>
    <row r="90" spans="1:18" x14ac:dyDescent="0.25">
      <c r="A90" s="349"/>
      <c r="B90" s="349"/>
      <c r="C90" s="349"/>
      <c r="D90" s="349"/>
      <c r="E90" s="349"/>
      <c r="F90" s="349"/>
      <c r="G90" s="349"/>
      <c r="H90" s="349"/>
      <c r="I90" s="349"/>
      <c r="J90" s="349"/>
      <c r="K90" s="349"/>
      <c r="L90" s="349"/>
      <c r="M90" s="349"/>
      <c r="N90" s="349"/>
      <c r="O90" s="349"/>
      <c r="P90" s="349"/>
      <c r="Q90" s="349"/>
      <c r="R90" s="350"/>
    </row>
    <row r="91" spans="1:18" x14ac:dyDescent="0.25">
      <c r="A91" s="349"/>
      <c r="B91" s="349"/>
      <c r="C91" s="349"/>
      <c r="D91" s="349"/>
      <c r="E91" s="349"/>
      <c r="F91" s="349"/>
      <c r="G91" s="349"/>
      <c r="H91" s="349"/>
      <c r="I91" s="349"/>
      <c r="J91" s="349"/>
      <c r="K91" s="349"/>
      <c r="L91" s="349"/>
      <c r="M91" s="349"/>
      <c r="N91" s="349"/>
      <c r="O91" s="349"/>
      <c r="P91" s="349"/>
      <c r="Q91" s="349"/>
      <c r="R91" s="350"/>
    </row>
    <row r="92" spans="1:18" x14ac:dyDescent="0.25">
      <c r="A92" s="349"/>
      <c r="B92" s="349"/>
      <c r="C92" s="349"/>
      <c r="D92" s="349"/>
      <c r="E92" s="349"/>
      <c r="F92" s="349"/>
      <c r="G92" s="349"/>
      <c r="H92" s="349"/>
      <c r="I92" s="349"/>
      <c r="J92" s="349"/>
      <c r="K92" s="349"/>
      <c r="L92" s="349"/>
      <c r="M92" s="349"/>
      <c r="N92" s="349"/>
      <c r="O92" s="349"/>
      <c r="P92" s="349"/>
      <c r="Q92" s="349"/>
      <c r="R92" s="350"/>
    </row>
    <row r="93" spans="1:18" x14ac:dyDescent="0.25">
      <c r="A93" s="349"/>
      <c r="B93" s="349"/>
      <c r="C93" s="349"/>
      <c r="D93" s="349"/>
      <c r="E93" s="349"/>
      <c r="F93" s="349"/>
      <c r="G93" s="349"/>
      <c r="H93" s="349"/>
      <c r="I93" s="349"/>
      <c r="J93" s="349"/>
      <c r="K93" s="349"/>
      <c r="L93" s="349"/>
      <c r="M93" s="349"/>
      <c r="N93" s="349"/>
      <c r="O93" s="349"/>
      <c r="P93" s="349"/>
      <c r="Q93" s="349"/>
      <c r="R93" s="350"/>
    </row>
    <row r="94" spans="1:18" x14ac:dyDescent="0.25">
      <c r="A94" s="296" t="s">
        <v>214</v>
      </c>
      <c r="B94" s="297"/>
      <c r="C94" s="297"/>
      <c r="D94" s="297"/>
      <c r="E94" s="297"/>
      <c r="F94" s="297"/>
      <c r="G94" s="297"/>
      <c r="H94" s="297"/>
      <c r="I94" s="297"/>
      <c r="J94" s="297"/>
      <c r="K94" s="297"/>
      <c r="L94" s="297"/>
      <c r="M94" s="297"/>
      <c r="N94" s="297"/>
      <c r="O94" s="297"/>
      <c r="P94" s="297"/>
      <c r="Q94" s="297"/>
      <c r="R94" s="298"/>
    </row>
    <row r="95" spans="1:18" x14ac:dyDescent="0.25">
      <c r="A95" s="288"/>
      <c r="B95" s="288"/>
      <c r="C95" s="288"/>
      <c r="D95" s="288"/>
      <c r="E95" s="288"/>
      <c r="F95" s="288"/>
      <c r="G95" s="288"/>
      <c r="H95" s="288"/>
      <c r="I95" s="288"/>
      <c r="J95" s="288"/>
      <c r="K95" s="288"/>
      <c r="L95" s="288"/>
      <c r="M95" s="288"/>
      <c r="N95" s="288"/>
      <c r="O95" s="288"/>
      <c r="P95" s="288"/>
      <c r="Q95" s="288"/>
      <c r="R95" s="289"/>
    </row>
    <row r="96" spans="1:18" x14ac:dyDescent="0.25">
      <c r="A96" s="288"/>
      <c r="B96" s="288"/>
      <c r="C96" s="288"/>
      <c r="D96" s="288"/>
      <c r="E96" s="288"/>
      <c r="F96" s="288"/>
      <c r="G96" s="288"/>
      <c r="H96" s="288"/>
      <c r="I96" s="288"/>
      <c r="J96" s="288"/>
      <c r="K96" s="288"/>
      <c r="L96" s="288"/>
      <c r="M96" s="288"/>
      <c r="N96" s="288"/>
      <c r="O96" s="288"/>
      <c r="P96" s="288"/>
      <c r="Q96" s="288"/>
      <c r="R96" s="289"/>
    </row>
    <row r="97" spans="1:18" x14ac:dyDescent="0.25">
      <c r="A97" s="288"/>
      <c r="B97" s="288"/>
      <c r="C97" s="288"/>
      <c r="D97" s="288"/>
      <c r="E97" s="288"/>
      <c r="F97" s="288"/>
      <c r="G97" s="288"/>
      <c r="H97" s="288"/>
      <c r="I97" s="288"/>
      <c r="J97" s="288"/>
      <c r="K97" s="288"/>
      <c r="L97" s="288"/>
      <c r="M97" s="288"/>
      <c r="N97" s="288"/>
      <c r="O97" s="288"/>
      <c r="P97" s="288"/>
      <c r="Q97" s="288"/>
      <c r="R97" s="289"/>
    </row>
    <row r="98" spans="1:18" x14ac:dyDescent="0.25">
      <c r="A98" s="288"/>
      <c r="B98" s="288"/>
      <c r="C98" s="288"/>
      <c r="D98" s="288"/>
      <c r="E98" s="288"/>
      <c r="F98" s="288"/>
      <c r="G98" s="288"/>
      <c r="H98" s="288"/>
      <c r="I98" s="288"/>
      <c r="J98" s="288"/>
      <c r="K98" s="288"/>
      <c r="L98" s="288"/>
      <c r="M98" s="288"/>
      <c r="N98" s="288"/>
      <c r="O98" s="288"/>
      <c r="P98" s="288"/>
      <c r="Q98" s="288"/>
      <c r="R98" s="289"/>
    </row>
    <row r="99" spans="1:18" x14ac:dyDescent="0.25">
      <c r="A99" s="288"/>
      <c r="B99" s="288"/>
      <c r="C99" s="288"/>
      <c r="D99" s="288"/>
      <c r="E99" s="288"/>
      <c r="F99" s="288"/>
      <c r="G99" s="288"/>
      <c r="H99" s="288"/>
      <c r="I99" s="288"/>
      <c r="J99" s="288"/>
      <c r="K99" s="288"/>
      <c r="L99" s="288"/>
      <c r="M99" s="288"/>
      <c r="N99" s="288"/>
      <c r="O99" s="288"/>
      <c r="P99" s="288"/>
      <c r="Q99" s="288"/>
      <c r="R99" s="289"/>
    </row>
    <row r="100" spans="1:18" x14ac:dyDescent="0.25">
      <c r="A100" s="288"/>
      <c r="B100" s="288"/>
      <c r="C100" s="288"/>
      <c r="D100" s="288"/>
      <c r="E100" s="288"/>
      <c r="F100" s="288"/>
      <c r="G100" s="288"/>
      <c r="H100" s="288"/>
      <c r="I100" s="288"/>
      <c r="J100" s="288"/>
      <c r="K100" s="288"/>
      <c r="L100" s="288"/>
      <c r="M100" s="288"/>
      <c r="N100" s="288"/>
      <c r="O100" s="288"/>
      <c r="P100" s="288"/>
      <c r="Q100" s="288"/>
      <c r="R100" s="289"/>
    </row>
    <row r="101" spans="1:18" x14ac:dyDescent="0.25">
      <c r="A101" s="288"/>
      <c r="B101" s="288"/>
      <c r="C101" s="288"/>
      <c r="D101" s="288"/>
      <c r="E101" s="288"/>
      <c r="F101" s="288"/>
      <c r="G101" s="288"/>
      <c r="H101" s="288"/>
      <c r="I101" s="288"/>
      <c r="J101" s="288"/>
      <c r="K101" s="288"/>
      <c r="L101" s="288"/>
      <c r="M101" s="288"/>
      <c r="N101" s="288"/>
      <c r="O101" s="288"/>
      <c r="P101" s="288"/>
      <c r="Q101" s="288"/>
      <c r="R101" s="289"/>
    </row>
    <row r="102" spans="1:18" ht="50.25" customHeight="1" x14ac:dyDescent="0.25">
      <c r="A102" s="288"/>
      <c r="B102" s="288"/>
      <c r="C102" s="288"/>
      <c r="D102" s="288"/>
      <c r="E102" s="288"/>
      <c r="F102" s="288"/>
      <c r="G102" s="288"/>
      <c r="H102" s="288"/>
      <c r="I102" s="288"/>
      <c r="J102" s="288"/>
      <c r="K102" s="288"/>
      <c r="L102" s="288"/>
      <c r="M102" s="288"/>
      <c r="N102" s="288"/>
      <c r="O102" s="288"/>
      <c r="P102" s="288"/>
      <c r="Q102" s="288"/>
      <c r="R102" s="289"/>
    </row>
    <row r="103" spans="1:18" ht="21.75" customHeight="1" x14ac:dyDescent="0.25">
      <c r="A103" s="293" t="s">
        <v>215</v>
      </c>
      <c r="B103" s="293"/>
      <c r="C103" s="293"/>
      <c r="D103" s="293"/>
      <c r="E103" s="293"/>
      <c r="F103" s="293"/>
      <c r="G103" s="293"/>
      <c r="H103" s="293"/>
      <c r="I103" s="293"/>
      <c r="J103" s="293"/>
      <c r="K103" s="293"/>
      <c r="L103" s="293"/>
      <c r="M103" s="293"/>
      <c r="N103" s="293"/>
      <c r="O103" s="293"/>
      <c r="P103" s="293"/>
      <c r="Q103" s="293"/>
      <c r="R103" s="301"/>
    </row>
    <row r="104" spans="1:18" ht="21.75" customHeight="1" x14ac:dyDescent="0.25">
      <c r="A104" s="293"/>
      <c r="B104" s="293"/>
      <c r="C104" s="293"/>
      <c r="D104" s="293"/>
      <c r="E104" s="293"/>
      <c r="F104" s="293"/>
      <c r="G104" s="293"/>
      <c r="H104" s="293"/>
      <c r="I104" s="293"/>
      <c r="J104" s="293"/>
      <c r="K104" s="293"/>
      <c r="L104" s="293"/>
      <c r="M104" s="293"/>
      <c r="N104" s="293"/>
      <c r="O104" s="293"/>
      <c r="P104" s="293"/>
      <c r="Q104" s="293"/>
      <c r="R104" s="301"/>
    </row>
    <row r="105" spans="1:18" ht="21.75" customHeight="1" x14ac:dyDescent="0.25">
      <c r="A105" s="293"/>
      <c r="B105" s="293"/>
      <c r="C105" s="293"/>
      <c r="D105" s="293"/>
      <c r="E105" s="293"/>
      <c r="F105" s="293"/>
      <c r="G105" s="293"/>
      <c r="H105" s="293"/>
      <c r="I105" s="293"/>
      <c r="J105" s="293"/>
      <c r="K105" s="293"/>
      <c r="L105" s="293"/>
      <c r="M105" s="293"/>
      <c r="N105" s="293"/>
      <c r="O105" s="293"/>
      <c r="P105" s="293"/>
      <c r="Q105" s="293"/>
      <c r="R105" s="301"/>
    </row>
    <row r="106" spans="1:18" ht="21.75" customHeight="1" x14ac:dyDescent="0.25">
      <c r="A106" s="293"/>
      <c r="B106" s="293"/>
      <c r="C106" s="293"/>
      <c r="D106" s="293"/>
      <c r="E106" s="293"/>
      <c r="F106" s="293"/>
      <c r="G106" s="293"/>
      <c r="H106" s="293"/>
      <c r="I106" s="293"/>
      <c r="J106" s="293"/>
      <c r="K106" s="293"/>
      <c r="L106" s="293"/>
      <c r="M106" s="293"/>
      <c r="N106" s="293"/>
      <c r="O106" s="293"/>
      <c r="P106" s="293"/>
      <c r="Q106" s="293"/>
      <c r="R106" s="301"/>
    </row>
    <row r="107" spans="1:18" ht="21.75" customHeight="1" x14ac:dyDescent="0.25">
      <c r="A107" s="293"/>
      <c r="B107" s="293"/>
      <c r="C107" s="293"/>
      <c r="D107" s="293"/>
      <c r="E107" s="293"/>
      <c r="F107" s="293"/>
      <c r="G107" s="293"/>
      <c r="H107" s="293"/>
      <c r="I107" s="293"/>
      <c r="J107" s="293"/>
      <c r="K107" s="293"/>
      <c r="L107" s="293"/>
      <c r="M107" s="293"/>
      <c r="N107" s="293"/>
      <c r="O107" s="293"/>
      <c r="P107" s="293"/>
      <c r="Q107" s="293"/>
      <c r="R107" s="301"/>
    </row>
    <row r="108" spans="1:18" ht="21.75" customHeight="1" x14ac:dyDescent="0.25">
      <c r="A108" s="293"/>
      <c r="B108" s="293"/>
      <c r="C108" s="293"/>
      <c r="D108" s="293"/>
      <c r="E108" s="293"/>
      <c r="F108" s="293"/>
      <c r="G108" s="293"/>
      <c r="H108" s="293"/>
      <c r="I108" s="293"/>
      <c r="J108" s="293"/>
      <c r="K108" s="293"/>
      <c r="L108" s="293"/>
      <c r="M108" s="293"/>
      <c r="N108" s="293"/>
      <c r="O108" s="293"/>
      <c r="P108" s="293"/>
      <c r="Q108" s="293"/>
      <c r="R108" s="301"/>
    </row>
    <row r="109" spans="1:18" ht="21.75" customHeight="1" x14ac:dyDescent="0.25">
      <c r="A109" s="293"/>
      <c r="B109" s="293"/>
      <c r="C109" s="293"/>
      <c r="D109" s="293"/>
      <c r="E109" s="293"/>
      <c r="F109" s="293"/>
      <c r="G109" s="293"/>
      <c r="H109" s="293"/>
      <c r="I109" s="293"/>
      <c r="J109" s="293"/>
      <c r="K109" s="293"/>
      <c r="L109" s="293"/>
      <c r="M109" s="293"/>
      <c r="N109" s="293"/>
      <c r="O109" s="293"/>
      <c r="P109" s="293"/>
      <c r="Q109" s="293"/>
      <c r="R109" s="301"/>
    </row>
    <row r="110" spans="1:18" ht="21.75" customHeight="1" x14ac:dyDescent="0.25">
      <c r="A110" s="293"/>
      <c r="B110" s="293"/>
      <c r="C110" s="293"/>
      <c r="D110" s="293"/>
      <c r="E110" s="293"/>
      <c r="F110" s="293"/>
      <c r="G110" s="293"/>
      <c r="H110" s="293"/>
      <c r="I110" s="293"/>
      <c r="J110" s="293"/>
      <c r="K110" s="293"/>
      <c r="L110" s="293"/>
      <c r="M110" s="293"/>
      <c r="N110" s="293"/>
      <c r="O110" s="293"/>
      <c r="P110" s="293"/>
      <c r="Q110" s="293"/>
      <c r="R110" s="301"/>
    </row>
    <row r="111" spans="1:18" ht="21.75" customHeight="1" x14ac:dyDescent="0.25">
      <c r="A111" s="293"/>
      <c r="B111" s="293"/>
      <c r="C111" s="293"/>
      <c r="D111" s="293"/>
      <c r="E111" s="293"/>
      <c r="F111" s="293"/>
      <c r="G111" s="293"/>
      <c r="H111" s="293"/>
      <c r="I111" s="293"/>
      <c r="J111" s="293"/>
      <c r="K111" s="293"/>
      <c r="L111" s="293"/>
      <c r="M111" s="293"/>
      <c r="N111" s="293"/>
      <c r="O111" s="293"/>
      <c r="P111" s="293"/>
      <c r="Q111" s="293"/>
      <c r="R111" s="301"/>
    </row>
    <row r="112" spans="1:18" ht="21.75" customHeight="1" x14ac:dyDescent="0.25">
      <c r="A112" s="293"/>
      <c r="B112" s="293"/>
      <c r="C112" s="293"/>
      <c r="D112" s="293"/>
      <c r="E112" s="293"/>
      <c r="F112" s="293"/>
      <c r="G112" s="293"/>
      <c r="H112" s="293"/>
      <c r="I112" s="293"/>
      <c r="J112" s="293"/>
      <c r="K112" s="293"/>
      <c r="L112" s="293"/>
      <c r="M112" s="293"/>
      <c r="N112" s="293"/>
      <c r="O112" s="293"/>
      <c r="P112" s="293"/>
      <c r="Q112" s="293"/>
      <c r="R112" s="301"/>
    </row>
    <row r="113" spans="1:18" ht="21.75" customHeight="1" x14ac:dyDescent="0.25">
      <c r="A113" s="293"/>
      <c r="B113" s="293"/>
      <c r="C113" s="293"/>
      <c r="D113" s="293"/>
      <c r="E113" s="293"/>
      <c r="F113" s="293"/>
      <c r="G113" s="293"/>
      <c r="H113" s="293"/>
      <c r="I113" s="293"/>
      <c r="J113" s="293"/>
      <c r="K113" s="293"/>
      <c r="L113" s="293"/>
      <c r="M113" s="293"/>
      <c r="N113" s="293"/>
      <c r="O113" s="293"/>
      <c r="P113" s="293"/>
      <c r="Q113" s="293"/>
      <c r="R113" s="301"/>
    </row>
    <row r="114" spans="1:18" ht="21.75" customHeight="1" x14ac:dyDescent="0.25">
      <c r="A114" s="293"/>
      <c r="B114" s="293"/>
      <c r="C114" s="293"/>
      <c r="D114" s="293"/>
      <c r="E114" s="293"/>
      <c r="F114" s="293"/>
      <c r="G114" s="293"/>
      <c r="H114" s="293"/>
      <c r="I114" s="293"/>
      <c r="J114" s="293"/>
      <c r="K114" s="293"/>
      <c r="L114" s="293"/>
      <c r="M114" s="293"/>
      <c r="N114" s="293"/>
      <c r="O114" s="293"/>
      <c r="P114" s="293"/>
      <c r="Q114" s="293"/>
      <c r="R114" s="301"/>
    </row>
    <row r="115" spans="1:18" ht="21.75" customHeight="1" x14ac:dyDescent="0.25">
      <c r="A115" s="293"/>
      <c r="B115" s="293"/>
      <c r="C115" s="293"/>
      <c r="D115" s="293"/>
      <c r="E115" s="293"/>
      <c r="F115" s="293"/>
      <c r="G115" s="293"/>
      <c r="H115" s="293"/>
      <c r="I115" s="293"/>
      <c r="J115" s="293"/>
      <c r="K115" s="293"/>
      <c r="L115" s="293"/>
      <c r="M115" s="293"/>
      <c r="N115" s="293"/>
      <c r="O115" s="293"/>
      <c r="P115" s="293"/>
      <c r="Q115" s="293"/>
      <c r="R115" s="301"/>
    </row>
    <row r="116" spans="1:18" ht="21.75" customHeight="1" x14ac:dyDescent="0.25">
      <c r="A116" s="293"/>
      <c r="B116" s="293"/>
      <c r="C116" s="293"/>
      <c r="D116" s="293"/>
      <c r="E116" s="293"/>
      <c r="F116" s="293"/>
      <c r="G116" s="293"/>
      <c r="H116" s="293"/>
      <c r="I116" s="293"/>
      <c r="J116" s="293"/>
      <c r="K116" s="293"/>
      <c r="L116" s="293"/>
      <c r="M116" s="293"/>
      <c r="N116" s="293"/>
      <c r="O116" s="293"/>
      <c r="P116" s="293"/>
      <c r="Q116" s="293"/>
      <c r="R116" s="301"/>
    </row>
    <row r="117" spans="1:18" ht="21.75" customHeight="1" x14ac:dyDescent="0.25">
      <c r="A117" s="293"/>
      <c r="B117" s="293"/>
      <c r="C117" s="293"/>
      <c r="D117" s="293"/>
      <c r="E117" s="293"/>
      <c r="F117" s="293"/>
      <c r="G117" s="293"/>
      <c r="H117" s="293"/>
      <c r="I117" s="293"/>
      <c r="J117" s="293"/>
      <c r="K117" s="293"/>
      <c r="L117" s="293"/>
      <c r="M117" s="293"/>
      <c r="N117" s="293"/>
      <c r="O117" s="293"/>
      <c r="P117" s="293"/>
      <c r="Q117" s="293"/>
      <c r="R117" s="301"/>
    </row>
    <row r="118" spans="1:18" ht="21.75" customHeight="1" x14ac:dyDescent="0.25">
      <c r="A118" s="293"/>
      <c r="B118" s="293"/>
      <c r="C118" s="293"/>
      <c r="D118" s="293"/>
      <c r="E118" s="293"/>
      <c r="F118" s="293"/>
      <c r="G118" s="293"/>
      <c r="H118" s="293"/>
      <c r="I118" s="293"/>
      <c r="J118" s="293"/>
      <c r="K118" s="293"/>
      <c r="L118" s="293"/>
      <c r="M118" s="293"/>
      <c r="N118" s="293"/>
      <c r="O118" s="293"/>
      <c r="P118" s="293"/>
      <c r="Q118" s="293"/>
      <c r="R118" s="301"/>
    </row>
    <row r="119" spans="1:18" ht="21.75" customHeight="1" x14ac:dyDescent="0.25">
      <c r="A119" s="293"/>
      <c r="B119" s="293"/>
      <c r="C119" s="293"/>
      <c r="D119" s="293"/>
      <c r="E119" s="293"/>
      <c r="F119" s="293"/>
      <c r="G119" s="293"/>
      <c r="H119" s="293"/>
      <c r="I119" s="293"/>
      <c r="J119" s="293"/>
      <c r="K119" s="293"/>
      <c r="L119" s="293"/>
      <c r="M119" s="293"/>
      <c r="N119" s="293"/>
      <c r="O119" s="293"/>
      <c r="P119" s="293"/>
      <c r="Q119" s="293"/>
      <c r="R119" s="301"/>
    </row>
    <row r="120" spans="1:18" ht="21.75" customHeight="1" x14ac:dyDescent="0.25">
      <c r="A120" s="293"/>
      <c r="B120" s="293"/>
      <c r="C120" s="293"/>
      <c r="D120" s="293"/>
      <c r="E120" s="293"/>
      <c r="F120" s="293"/>
      <c r="G120" s="293"/>
      <c r="H120" s="293"/>
      <c r="I120" s="293"/>
      <c r="J120" s="293"/>
      <c r="K120" s="293"/>
      <c r="L120" s="293"/>
      <c r="M120" s="293"/>
      <c r="N120" s="293"/>
      <c r="O120" s="293"/>
      <c r="P120" s="293"/>
      <c r="Q120" s="293"/>
      <c r="R120" s="301"/>
    </row>
    <row r="121" spans="1:18" ht="21.75" customHeight="1" x14ac:dyDescent="0.25">
      <c r="A121" s="293"/>
      <c r="B121" s="293"/>
      <c r="C121" s="293"/>
      <c r="D121" s="293"/>
      <c r="E121" s="293"/>
      <c r="F121" s="293"/>
      <c r="G121" s="293"/>
      <c r="H121" s="293"/>
      <c r="I121" s="293"/>
      <c r="J121" s="293"/>
      <c r="K121" s="293"/>
      <c r="L121" s="293"/>
      <c r="M121" s="293"/>
      <c r="N121" s="293"/>
      <c r="O121" s="293"/>
      <c r="P121" s="293"/>
      <c r="Q121" s="293"/>
      <c r="R121" s="301"/>
    </row>
    <row r="122" spans="1:18" ht="21.75" customHeight="1" x14ac:dyDescent="0.25">
      <c r="A122" s="293"/>
      <c r="B122" s="293"/>
      <c r="C122" s="293"/>
      <c r="D122" s="293"/>
      <c r="E122" s="293"/>
      <c r="F122" s="293"/>
      <c r="G122" s="293"/>
      <c r="H122" s="293"/>
      <c r="I122" s="293"/>
      <c r="J122" s="293"/>
      <c r="K122" s="293"/>
      <c r="L122" s="293"/>
      <c r="M122" s="293"/>
      <c r="N122" s="293"/>
      <c r="O122" s="293"/>
      <c r="P122" s="293"/>
      <c r="Q122" s="293"/>
      <c r="R122" s="301"/>
    </row>
    <row r="123" spans="1:18" ht="21.75" customHeight="1" x14ac:dyDescent="0.25">
      <c r="A123" s="293"/>
      <c r="B123" s="293"/>
      <c r="C123" s="293"/>
      <c r="D123" s="293"/>
      <c r="E123" s="293"/>
      <c r="F123" s="293"/>
      <c r="G123" s="293"/>
      <c r="H123" s="293"/>
      <c r="I123" s="293"/>
      <c r="J123" s="293"/>
      <c r="K123" s="293"/>
      <c r="L123" s="293"/>
      <c r="M123" s="293"/>
      <c r="N123" s="293"/>
      <c r="O123" s="293"/>
      <c r="P123" s="293"/>
      <c r="Q123" s="293"/>
      <c r="R123" s="301"/>
    </row>
    <row r="124" spans="1:18" ht="21.75" customHeight="1" x14ac:dyDescent="0.25">
      <c r="A124" s="293"/>
      <c r="B124" s="293"/>
      <c r="C124" s="293"/>
      <c r="D124" s="293"/>
      <c r="E124" s="293"/>
      <c r="F124" s="293"/>
      <c r="G124" s="293"/>
      <c r="H124" s="293"/>
      <c r="I124" s="293"/>
      <c r="J124" s="293"/>
      <c r="K124" s="293"/>
      <c r="L124" s="293"/>
      <c r="M124" s="293"/>
      <c r="N124" s="293"/>
      <c r="O124" s="293"/>
      <c r="P124" s="293"/>
      <c r="Q124" s="293"/>
      <c r="R124" s="301"/>
    </row>
    <row r="125" spans="1:18" ht="21.75" customHeight="1" x14ac:dyDescent="0.25">
      <c r="A125" s="293"/>
      <c r="B125" s="293"/>
      <c r="C125" s="293"/>
      <c r="D125" s="293"/>
      <c r="E125" s="293"/>
      <c r="F125" s="293"/>
      <c r="G125" s="293"/>
      <c r="H125" s="293"/>
      <c r="I125" s="293"/>
      <c r="J125" s="293"/>
      <c r="K125" s="293"/>
      <c r="L125" s="293"/>
      <c r="M125" s="293"/>
      <c r="N125" s="293"/>
      <c r="O125" s="293"/>
      <c r="P125" s="293"/>
      <c r="Q125" s="293"/>
      <c r="R125" s="301"/>
    </row>
    <row r="126" spans="1:18" ht="21.75" customHeight="1" x14ac:dyDescent="0.25">
      <c r="A126" s="293"/>
      <c r="B126" s="293"/>
      <c r="C126" s="293"/>
      <c r="D126" s="293"/>
      <c r="E126" s="293"/>
      <c r="F126" s="293"/>
      <c r="G126" s="293"/>
      <c r="H126" s="293"/>
      <c r="I126" s="293"/>
      <c r="J126" s="293"/>
      <c r="K126" s="293"/>
      <c r="L126" s="293"/>
      <c r="M126" s="293"/>
      <c r="N126" s="293"/>
      <c r="O126" s="293"/>
      <c r="P126" s="293"/>
      <c r="Q126" s="293"/>
      <c r="R126" s="301"/>
    </row>
    <row r="127" spans="1:18" ht="21.75" customHeight="1" x14ac:dyDescent="0.25">
      <c r="A127" s="293"/>
      <c r="B127" s="293"/>
      <c r="C127" s="293"/>
      <c r="D127" s="293"/>
      <c r="E127" s="293"/>
      <c r="F127" s="293"/>
      <c r="G127" s="293"/>
      <c r="H127" s="293"/>
      <c r="I127" s="293"/>
      <c r="J127" s="293"/>
      <c r="K127" s="293"/>
      <c r="L127" s="293"/>
      <c r="M127" s="293"/>
      <c r="N127" s="293"/>
      <c r="O127" s="293"/>
      <c r="P127" s="293"/>
      <c r="Q127" s="293"/>
      <c r="R127" s="301"/>
    </row>
    <row r="128" spans="1:18" ht="21.75" customHeight="1" x14ac:dyDescent="0.25">
      <c r="A128" s="293"/>
      <c r="B128" s="293"/>
      <c r="C128" s="293"/>
      <c r="D128" s="293"/>
      <c r="E128" s="293"/>
      <c r="F128" s="293"/>
      <c r="G128" s="293"/>
      <c r="H128" s="293"/>
      <c r="I128" s="293"/>
      <c r="J128" s="293"/>
      <c r="K128" s="293"/>
      <c r="L128" s="293"/>
      <c r="M128" s="293"/>
      <c r="N128" s="293"/>
      <c r="O128" s="293"/>
      <c r="P128" s="293"/>
      <c r="Q128" s="293"/>
      <c r="R128" s="301"/>
    </row>
    <row r="129" spans="1:18" ht="12" customHeight="1" x14ac:dyDescent="0.25">
      <c r="A129" s="293"/>
      <c r="B129" s="293"/>
      <c r="C129" s="293"/>
      <c r="D129" s="293"/>
      <c r="E129" s="293"/>
      <c r="F129" s="293"/>
      <c r="G129" s="293"/>
      <c r="H129" s="293"/>
      <c r="I129" s="293"/>
      <c r="J129" s="293"/>
      <c r="K129" s="293"/>
      <c r="L129" s="293"/>
      <c r="M129" s="293"/>
      <c r="N129" s="293"/>
      <c r="O129" s="293"/>
      <c r="P129" s="293"/>
      <c r="Q129" s="293"/>
      <c r="R129" s="301"/>
    </row>
    <row r="130" spans="1:18" ht="20.25" customHeight="1" x14ac:dyDescent="0.25">
      <c r="A130" s="293" t="s">
        <v>216</v>
      </c>
      <c r="B130" s="293"/>
      <c r="C130" s="293"/>
      <c r="D130" s="293"/>
      <c r="E130" s="293"/>
      <c r="F130" s="293"/>
      <c r="G130" s="293"/>
      <c r="H130" s="293"/>
      <c r="I130" s="293"/>
      <c r="J130" s="293"/>
      <c r="K130" s="293"/>
      <c r="L130" s="293"/>
      <c r="M130" s="293"/>
      <c r="N130" s="293"/>
      <c r="O130" s="293"/>
      <c r="P130" s="293"/>
      <c r="Q130" s="293"/>
      <c r="R130" s="301"/>
    </row>
    <row r="131" spans="1:18" ht="24" customHeight="1" x14ac:dyDescent="0.25">
      <c r="A131" s="293"/>
      <c r="B131" s="293"/>
      <c r="C131" s="293"/>
      <c r="D131" s="293"/>
      <c r="E131" s="293"/>
      <c r="F131" s="293"/>
      <c r="G131" s="293"/>
      <c r="H131" s="293"/>
      <c r="I131" s="293"/>
      <c r="J131" s="293"/>
      <c r="K131" s="293"/>
      <c r="L131" s="293"/>
      <c r="M131" s="293"/>
      <c r="N131" s="293"/>
      <c r="O131" s="293"/>
      <c r="P131" s="293"/>
      <c r="Q131" s="293"/>
      <c r="R131" s="301"/>
    </row>
    <row r="132" spans="1:18" ht="33.75" customHeight="1" x14ac:dyDescent="0.25">
      <c r="A132" s="293"/>
      <c r="B132" s="293"/>
      <c r="C132" s="293"/>
      <c r="D132" s="293"/>
      <c r="E132" s="293"/>
      <c r="F132" s="293"/>
      <c r="G132" s="293"/>
      <c r="H132" s="293"/>
      <c r="I132" s="293"/>
      <c r="J132" s="293"/>
      <c r="K132" s="293"/>
      <c r="L132" s="293"/>
      <c r="M132" s="293"/>
      <c r="N132" s="293"/>
      <c r="O132" s="293"/>
      <c r="P132" s="293"/>
      <c r="Q132" s="293"/>
      <c r="R132" s="301"/>
    </row>
    <row r="133" spans="1:18" ht="33.75" customHeight="1" x14ac:dyDescent="0.25">
      <c r="A133" s="293"/>
      <c r="B133" s="293"/>
      <c r="C133" s="293"/>
      <c r="D133" s="293"/>
      <c r="E133" s="293"/>
      <c r="F133" s="293"/>
      <c r="G133" s="293"/>
      <c r="H133" s="293"/>
      <c r="I133" s="293"/>
      <c r="J133" s="293"/>
      <c r="K133" s="293"/>
      <c r="L133" s="293"/>
      <c r="M133" s="293"/>
      <c r="N133" s="293"/>
      <c r="O133" s="293"/>
      <c r="P133" s="293"/>
      <c r="Q133" s="293"/>
      <c r="R133" s="301"/>
    </row>
    <row r="134" spans="1:18" ht="33.75" customHeight="1" x14ac:dyDescent="0.25">
      <c r="A134" s="293"/>
      <c r="B134" s="293"/>
      <c r="C134" s="293"/>
      <c r="D134" s="293"/>
      <c r="E134" s="293"/>
      <c r="F134" s="293"/>
      <c r="G134" s="293"/>
      <c r="H134" s="293"/>
      <c r="I134" s="293"/>
      <c r="J134" s="293"/>
      <c r="K134" s="293"/>
      <c r="L134" s="293"/>
      <c r="M134" s="293"/>
      <c r="N134" s="293"/>
      <c r="O134" s="293"/>
      <c r="P134" s="293"/>
      <c r="Q134" s="293"/>
      <c r="R134" s="301"/>
    </row>
    <row r="135" spans="1:18" ht="33.75" customHeight="1" x14ac:dyDescent="0.25">
      <c r="A135" s="293"/>
      <c r="B135" s="293"/>
      <c r="C135" s="293"/>
      <c r="D135" s="293"/>
      <c r="E135" s="293"/>
      <c r="F135" s="293"/>
      <c r="G135" s="293"/>
      <c r="H135" s="293"/>
      <c r="I135" s="293"/>
      <c r="J135" s="293"/>
      <c r="K135" s="293"/>
      <c r="L135" s="293"/>
      <c r="M135" s="293"/>
      <c r="N135" s="293"/>
      <c r="O135" s="293"/>
      <c r="P135" s="293"/>
      <c r="Q135" s="293"/>
      <c r="R135" s="301"/>
    </row>
    <row r="136" spans="1:18" ht="33.75" customHeight="1" x14ac:dyDescent="0.25">
      <c r="A136" s="293"/>
      <c r="B136" s="293"/>
      <c r="C136" s="293"/>
      <c r="D136" s="293"/>
      <c r="E136" s="293"/>
      <c r="F136" s="293"/>
      <c r="G136" s="293"/>
      <c r="H136" s="293"/>
      <c r="I136" s="293"/>
      <c r="J136" s="293"/>
      <c r="K136" s="293"/>
      <c r="L136" s="293"/>
      <c r="M136" s="293"/>
      <c r="N136" s="293"/>
      <c r="O136" s="293"/>
      <c r="P136" s="293"/>
      <c r="Q136" s="293"/>
      <c r="R136" s="301"/>
    </row>
    <row r="137" spans="1:18" ht="33.75" customHeight="1" x14ac:dyDescent="0.25">
      <c r="A137" s="293"/>
      <c r="B137" s="293"/>
      <c r="C137" s="293"/>
      <c r="D137" s="293"/>
      <c r="E137" s="293"/>
      <c r="F137" s="293"/>
      <c r="G137" s="293"/>
      <c r="H137" s="293"/>
      <c r="I137" s="293"/>
      <c r="J137" s="293"/>
      <c r="K137" s="293"/>
      <c r="L137" s="293"/>
      <c r="M137" s="293"/>
      <c r="N137" s="293"/>
      <c r="O137" s="293"/>
      <c r="P137" s="293"/>
      <c r="Q137" s="293"/>
      <c r="R137" s="301"/>
    </row>
    <row r="138" spans="1:18" ht="33.75" customHeight="1" x14ac:dyDescent="0.25">
      <c r="A138" s="293"/>
      <c r="B138" s="293"/>
      <c r="C138" s="293"/>
      <c r="D138" s="293"/>
      <c r="E138" s="293"/>
      <c r="F138" s="293"/>
      <c r="G138" s="293"/>
      <c r="H138" s="293"/>
      <c r="I138" s="293"/>
      <c r="J138" s="293"/>
      <c r="K138" s="293"/>
      <c r="L138" s="293"/>
      <c r="M138" s="293"/>
      <c r="N138" s="293"/>
      <c r="O138" s="293"/>
      <c r="P138" s="293"/>
      <c r="Q138" s="293"/>
      <c r="R138" s="301"/>
    </row>
    <row r="139" spans="1:18" ht="33.75" customHeight="1" x14ac:dyDescent="0.25">
      <c r="A139" s="293"/>
      <c r="B139" s="293"/>
      <c r="C139" s="293"/>
      <c r="D139" s="293"/>
      <c r="E139" s="293"/>
      <c r="F139" s="293"/>
      <c r="G139" s="293"/>
      <c r="H139" s="293"/>
      <c r="I139" s="293"/>
      <c r="J139" s="293"/>
      <c r="K139" s="293"/>
      <c r="L139" s="293"/>
      <c r="M139" s="293"/>
      <c r="N139" s="293"/>
      <c r="O139" s="293"/>
      <c r="P139" s="293"/>
      <c r="Q139" s="293"/>
      <c r="R139" s="301"/>
    </row>
    <row r="140" spans="1:18" ht="33.75" customHeight="1" x14ac:dyDescent="0.25">
      <c r="A140" s="293"/>
      <c r="B140" s="293"/>
      <c r="C140" s="293"/>
      <c r="D140" s="293"/>
      <c r="E140" s="293"/>
      <c r="F140" s="293"/>
      <c r="G140" s="293"/>
      <c r="H140" s="293"/>
      <c r="I140" s="293"/>
      <c r="J140" s="293"/>
      <c r="K140" s="293"/>
      <c r="L140" s="293"/>
      <c r="M140" s="293"/>
      <c r="N140" s="293"/>
      <c r="O140" s="293"/>
      <c r="P140" s="293"/>
      <c r="Q140" s="293"/>
      <c r="R140" s="301"/>
    </row>
    <row r="141" spans="1:18" ht="33.75" customHeight="1" x14ac:dyDescent="0.25">
      <c r="A141" s="293"/>
      <c r="B141" s="293"/>
      <c r="C141" s="293"/>
      <c r="D141" s="293"/>
      <c r="E141" s="293"/>
      <c r="F141" s="293"/>
      <c r="G141" s="293"/>
      <c r="H141" s="293"/>
      <c r="I141" s="293"/>
      <c r="J141" s="293"/>
      <c r="K141" s="293"/>
      <c r="L141" s="293"/>
      <c r="M141" s="293"/>
      <c r="N141" s="293"/>
      <c r="O141" s="293"/>
      <c r="P141" s="293"/>
      <c r="Q141" s="293"/>
      <c r="R141" s="301"/>
    </row>
    <row r="142" spans="1:18" ht="33.75" customHeight="1" x14ac:dyDescent="0.25">
      <c r="A142" s="293"/>
      <c r="B142" s="293"/>
      <c r="C142" s="293"/>
      <c r="D142" s="293"/>
      <c r="E142" s="293"/>
      <c r="F142" s="293"/>
      <c r="G142" s="293"/>
      <c r="H142" s="293"/>
      <c r="I142" s="293"/>
      <c r="J142" s="293"/>
      <c r="K142" s="293"/>
      <c r="L142" s="293"/>
      <c r="M142" s="293"/>
      <c r="N142" s="293"/>
      <c r="O142" s="293"/>
      <c r="P142" s="293"/>
      <c r="Q142" s="293"/>
      <c r="R142" s="301"/>
    </row>
    <row r="143" spans="1:18" ht="33.75" customHeight="1" x14ac:dyDescent="0.25">
      <c r="A143" s="293"/>
      <c r="B143" s="293"/>
      <c r="C143" s="293"/>
      <c r="D143" s="293"/>
      <c r="E143" s="293"/>
      <c r="F143" s="293"/>
      <c r="G143" s="293"/>
      <c r="H143" s="293"/>
      <c r="I143" s="293"/>
      <c r="J143" s="293"/>
      <c r="K143" s="293"/>
      <c r="L143" s="293"/>
      <c r="M143" s="293"/>
      <c r="N143" s="293"/>
      <c r="O143" s="293"/>
      <c r="P143" s="293"/>
      <c r="Q143" s="293"/>
      <c r="R143" s="301"/>
    </row>
    <row r="144" spans="1:18" ht="33.75" customHeight="1" x14ac:dyDescent="0.25">
      <c r="A144" s="293"/>
      <c r="B144" s="293"/>
      <c r="C144" s="293"/>
      <c r="D144" s="293"/>
      <c r="E144" s="293"/>
      <c r="F144" s="293"/>
      <c r="G144" s="293"/>
      <c r="H144" s="293"/>
      <c r="I144" s="293"/>
      <c r="J144" s="293"/>
      <c r="K144" s="293"/>
      <c r="L144" s="293"/>
      <c r="M144" s="293"/>
      <c r="N144" s="293"/>
      <c r="O144" s="293"/>
      <c r="P144" s="293"/>
      <c r="Q144" s="293"/>
      <c r="R144" s="301"/>
    </row>
    <row r="145" spans="1:18" ht="26.25" customHeight="1" x14ac:dyDescent="0.25">
      <c r="A145" s="293" t="s">
        <v>217</v>
      </c>
      <c r="B145" s="294"/>
      <c r="C145" s="294"/>
      <c r="D145" s="294"/>
      <c r="E145" s="294"/>
      <c r="F145" s="294"/>
      <c r="G145" s="294"/>
      <c r="H145" s="294"/>
      <c r="I145" s="294"/>
      <c r="J145" s="294"/>
      <c r="K145" s="294"/>
      <c r="L145" s="294"/>
      <c r="M145" s="294"/>
      <c r="N145" s="294"/>
      <c r="O145" s="294"/>
      <c r="P145" s="294"/>
      <c r="Q145" s="294"/>
      <c r="R145" s="295"/>
    </row>
    <row r="146" spans="1:18" ht="21.75" customHeight="1" x14ac:dyDescent="0.25">
      <c r="A146" s="294"/>
      <c r="B146" s="294"/>
      <c r="C146" s="294"/>
      <c r="D146" s="294"/>
      <c r="E146" s="294"/>
      <c r="F146" s="294"/>
      <c r="G146" s="294"/>
      <c r="H146" s="294"/>
      <c r="I146" s="294"/>
      <c r="J146" s="294"/>
      <c r="K146" s="294"/>
      <c r="L146" s="294"/>
      <c r="M146" s="294"/>
      <c r="N146" s="294"/>
      <c r="O146" s="294"/>
      <c r="P146" s="294"/>
      <c r="Q146" s="294"/>
      <c r="R146" s="295"/>
    </row>
    <row r="147" spans="1:18" ht="24.75" customHeight="1" x14ac:dyDescent="0.25">
      <c r="A147" s="294"/>
      <c r="B147" s="294"/>
      <c r="C147" s="294"/>
      <c r="D147" s="294"/>
      <c r="E147" s="294"/>
      <c r="F147" s="294"/>
      <c r="G147" s="294"/>
      <c r="H147" s="294"/>
      <c r="I147" s="294"/>
      <c r="J147" s="294"/>
      <c r="K147" s="294"/>
      <c r="L147" s="294"/>
      <c r="M147" s="294"/>
      <c r="N147" s="294"/>
      <c r="O147" s="294"/>
      <c r="P147" s="294"/>
      <c r="Q147" s="294"/>
      <c r="R147" s="295"/>
    </row>
    <row r="148" spans="1:18" ht="26.25" customHeight="1" x14ac:dyDescent="0.25">
      <c r="A148" s="294"/>
      <c r="B148" s="294"/>
      <c r="C148" s="294"/>
      <c r="D148" s="294"/>
      <c r="E148" s="294"/>
      <c r="F148" s="294"/>
      <c r="G148" s="294"/>
      <c r="H148" s="294"/>
      <c r="I148" s="294"/>
      <c r="J148" s="294"/>
      <c r="K148" s="294"/>
      <c r="L148" s="294"/>
      <c r="M148" s="294"/>
      <c r="N148" s="294"/>
      <c r="O148" s="294"/>
      <c r="P148" s="294"/>
      <c r="Q148" s="294"/>
      <c r="R148" s="295"/>
    </row>
    <row r="149" spans="1:18" ht="30" customHeight="1" x14ac:dyDescent="0.25">
      <c r="A149" s="294"/>
      <c r="B149" s="294"/>
      <c r="C149" s="294"/>
      <c r="D149" s="294"/>
      <c r="E149" s="294"/>
      <c r="F149" s="294"/>
      <c r="G149" s="294"/>
      <c r="H149" s="294"/>
      <c r="I149" s="294"/>
      <c r="J149" s="294"/>
      <c r="K149" s="294"/>
      <c r="L149" s="294"/>
      <c r="M149" s="294"/>
      <c r="N149" s="294"/>
      <c r="O149" s="294"/>
      <c r="P149" s="294"/>
      <c r="Q149" s="294"/>
      <c r="R149" s="295"/>
    </row>
    <row r="150" spans="1:18" ht="36.75" customHeight="1" x14ac:dyDescent="0.25">
      <c r="A150" s="294"/>
      <c r="B150" s="294"/>
      <c r="C150" s="294"/>
      <c r="D150" s="294"/>
      <c r="E150" s="294"/>
      <c r="F150" s="294"/>
      <c r="G150" s="294"/>
      <c r="H150" s="294"/>
      <c r="I150" s="294"/>
      <c r="J150" s="294"/>
      <c r="K150" s="294"/>
      <c r="L150" s="294"/>
      <c r="M150" s="294"/>
      <c r="N150" s="294"/>
      <c r="O150" s="294"/>
      <c r="P150" s="294"/>
      <c r="Q150" s="294"/>
      <c r="R150" s="295"/>
    </row>
    <row r="151" spans="1:18" ht="18" customHeight="1" x14ac:dyDescent="0.25">
      <c r="A151" s="294"/>
      <c r="B151" s="294"/>
      <c r="C151" s="294"/>
      <c r="D151" s="294"/>
      <c r="E151" s="294"/>
      <c r="F151" s="294"/>
      <c r="G151" s="294"/>
      <c r="H151" s="294"/>
      <c r="I151" s="294"/>
      <c r="J151" s="294"/>
      <c r="K151" s="294"/>
      <c r="L151" s="294"/>
      <c r="M151" s="294"/>
      <c r="N151" s="294"/>
      <c r="O151" s="294"/>
      <c r="P151" s="294"/>
      <c r="Q151" s="294"/>
      <c r="R151" s="295"/>
    </row>
    <row r="152" spans="1:18" ht="28.5" customHeight="1" x14ac:dyDescent="0.25">
      <c r="A152" s="293" t="s">
        <v>218</v>
      </c>
      <c r="B152" s="294"/>
      <c r="C152" s="294"/>
      <c r="D152" s="294"/>
      <c r="E152" s="294"/>
      <c r="F152" s="294"/>
      <c r="G152" s="294"/>
      <c r="H152" s="294"/>
      <c r="I152" s="294"/>
      <c r="J152" s="294"/>
      <c r="K152" s="294"/>
      <c r="L152" s="294"/>
      <c r="M152" s="294"/>
      <c r="N152" s="294"/>
      <c r="O152" s="294"/>
      <c r="P152" s="294"/>
      <c r="Q152" s="294"/>
      <c r="R152" s="295"/>
    </row>
    <row r="153" spans="1:18" ht="30" customHeight="1" x14ac:dyDescent="0.25">
      <c r="A153" s="294"/>
      <c r="B153" s="294"/>
      <c r="C153" s="294"/>
      <c r="D153" s="294"/>
      <c r="E153" s="294"/>
      <c r="F153" s="294"/>
      <c r="G153" s="294"/>
      <c r="H153" s="294"/>
      <c r="I153" s="294"/>
      <c r="J153" s="294"/>
      <c r="K153" s="294"/>
      <c r="L153" s="294"/>
      <c r="M153" s="294"/>
      <c r="N153" s="294"/>
      <c r="O153" s="294"/>
      <c r="P153" s="294"/>
      <c r="Q153" s="294"/>
      <c r="R153" s="295"/>
    </row>
    <row r="154" spans="1:18" x14ac:dyDescent="0.25">
      <c r="A154" s="294"/>
      <c r="B154" s="294"/>
      <c r="C154" s="294"/>
      <c r="D154" s="294"/>
      <c r="E154" s="294"/>
      <c r="F154" s="294"/>
      <c r="G154" s="294"/>
      <c r="H154" s="294"/>
      <c r="I154" s="294"/>
      <c r="J154" s="294"/>
      <c r="K154" s="294"/>
      <c r="L154" s="294"/>
      <c r="M154" s="294"/>
      <c r="N154" s="294"/>
      <c r="O154" s="294"/>
      <c r="P154" s="294"/>
      <c r="Q154" s="294"/>
      <c r="R154" s="295"/>
    </row>
    <row r="155" spans="1:18" x14ac:dyDescent="0.25">
      <c r="A155" s="294"/>
      <c r="B155" s="294"/>
      <c r="C155" s="294"/>
      <c r="D155" s="294"/>
      <c r="E155" s="294"/>
      <c r="F155" s="294"/>
      <c r="G155" s="294"/>
      <c r="H155" s="294"/>
      <c r="I155" s="294"/>
      <c r="J155" s="294"/>
      <c r="K155" s="294"/>
      <c r="L155" s="294"/>
      <c r="M155" s="294"/>
      <c r="N155" s="294"/>
      <c r="O155" s="294"/>
      <c r="P155" s="294"/>
      <c r="Q155" s="294"/>
      <c r="R155" s="295"/>
    </row>
    <row r="156" spans="1:18" ht="26.25" customHeight="1" x14ac:dyDescent="0.25">
      <c r="A156" s="294"/>
      <c r="B156" s="294"/>
      <c r="C156" s="294"/>
      <c r="D156" s="294"/>
      <c r="E156" s="294"/>
      <c r="F156" s="294"/>
      <c r="G156" s="294"/>
      <c r="H156" s="294"/>
      <c r="I156" s="294"/>
      <c r="J156" s="294"/>
      <c r="K156" s="294"/>
      <c r="L156" s="294"/>
      <c r="M156" s="294"/>
      <c r="N156" s="294"/>
      <c r="O156" s="294"/>
      <c r="P156" s="294"/>
      <c r="Q156" s="294"/>
      <c r="R156" s="295"/>
    </row>
    <row r="157" spans="1:18" x14ac:dyDescent="0.25">
      <c r="A157" s="294"/>
      <c r="B157" s="294"/>
      <c r="C157" s="294"/>
      <c r="D157" s="294"/>
      <c r="E157" s="294"/>
      <c r="F157" s="294"/>
      <c r="G157" s="294"/>
      <c r="H157" s="294"/>
      <c r="I157" s="294"/>
      <c r="J157" s="294"/>
      <c r="K157" s="294"/>
      <c r="L157" s="294"/>
      <c r="M157" s="294"/>
      <c r="N157" s="294"/>
      <c r="O157" s="294"/>
      <c r="P157" s="294"/>
      <c r="Q157" s="294"/>
      <c r="R157" s="295"/>
    </row>
    <row r="158" spans="1:18" x14ac:dyDescent="0.25">
      <c r="A158" s="346"/>
      <c r="B158" s="346"/>
      <c r="C158" s="346"/>
      <c r="D158" s="346"/>
      <c r="E158" s="346"/>
      <c r="F158" s="346"/>
      <c r="G158" s="346"/>
      <c r="H158" s="346"/>
      <c r="I158" s="346"/>
      <c r="J158" s="346"/>
      <c r="K158" s="346"/>
      <c r="L158" s="346"/>
      <c r="M158" s="346"/>
      <c r="N158" s="346"/>
      <c r="O158" s="346"/>
      <c r="P158" s="346"/>
      <c r="Q158" s="346"/>
      <c r="R158" s="347"/>
    </row>
    <row r="159" spans="1:18" x14ac:dyDescent="0.25">
      <c r="A159" s="1"/>
      <c r="B159" s="1"/>
      <c r="C159" s="1"/>
      <c r="D159" s="1"/>
      <c r="E159" s="1"/>
      <c r="F159" s="1"/>
      <c r="G159" s="1"/>
      <c r="H159" s="1"/>
      <c r="I159" s="1"/>
      <c r="J159" s="1"/>
      <c r="K159" s="1"/>
      <c r="L159" s="1"/>
      <c r="M159" s="1"/>
      <c r="N159" s="1"/>
      <c r="O159" s="1"/>
      <c r="P159" s="1"/>
      <c r="Q159" s="1"/>
      <c r="R159" s="1"/>
    </row>
    <row r="160" spans="1:18" x14ac:dyDescent="0.25">
      <c r="A160" s="1"/>
      <c r="B160" s="1"/>
      <c r="C160" s="1"/>
      <c r="D160" s="1"/>
      <c r="E160" s="1"/>
      <c r="F160" s="1"/>
      <c r="G160" s="1"/>
      <c r="H160" s="1"/>
      <c r="I160" s="1"/>
      <c r="J160" s="1"/>
      <c r="K160" s="1"/>
      <c r="L160" s="1"/>
      <c r="M160" s="1"/>
      <c r="N160" s="1"/>
      <c r="O160" s="1"/>
      <c r="P160" s="1"/>
      <c r="Q160" s="1"/>
      <c r="R160" s="1"/>
    </row>
    <row r="161" spans="1:18" x14ac:dyDescent="0.25">
      <c r="A161" s="1"/>
      <c r="B161" s="1"/>
      <c r="C161" s="1"/>
      <c r="D161" s="1"/>
      <c r="E161" s="1"/>
      <c r="F161" s="1"/>
      <c r="G161" s="1"/>
      <c r="H161" s="1"/>
      <c r="I161" s="1"/>
      <c r="J161" s="1"/>
      <c r="K161" s="1"/>
      <c r="L161" s="1"/>
      <c r="M161" s="1"/>
      <c r="N161" s="1"/>
      <c r="O161" s="1"/>
      <c r="P161" s="1"/>
      <c r="Q161" s="1"/>
      <c r="R161" s="1"/>
    </row>
    <row r="162" spans="1:18" x14ac:dyDescent="0.25">
      <c r="A162" s="1"/>
      <c r="B162" s="1"/>
      <c r="C162" s="1"/>
      <c r="D162" s="1"/>
      <c r="E162" s="1"/>
      <c r="F162" s="1"/>
      <c r="G162" s="1"/>
      <c r="H162" s="1"/>
      <c r="I162" s="1"/>
      <c r="J162" s="1"/>
      <c r="K162" s="1"/>
      <c r="L162" s="1"/>
      <c r="M162" s="1"/>
      <c r="N162" s="1"/>
      <c r="O162" s="1"/>
      <c r="P162" s="1"/>
      <c r="Q162" s="1"/>
      <c r="R162" s="1"/>
    </row>
    <row r="163" spans="1:18" x14ac:dyDescent="0.25">
      <c r="A163" s="1"/>
      <c r="B163" s="1"/>
      <c r="C163" s="1"/>
      <c r="D163" s="1"/>
      <c r="E163" s="1"/>
      <c r="F163" s="1"/>
      <c r="G163" s="1"/>
      <c r="H163" s="1"/>
      <c r="I163" s="1"/>
      <c r="J163" s="1"/>
      <c r="K163" s="1"/>
      <c r="L163" s="1"/>
      <c r="M163" s="1"/>
      <c r="N163" s="1"/>
      <c r="O163" s="1"/>
      <c r="P163" s="1"/>
      <c r="Q163" s="1"/>
      <c r="R163" s="1"/>
    </row>
    <row r="164" spans="1:18" x14ac:dyDescent="0.25">
      <c r="A164" s="1"/>
      <c r="B164" s="1"/>
      <c r="C164" s="1"/>
      <c r="D164" s="1"/>
      <c r="E164" s="1"/>
      <c r="F164" s="1"/>
      <c r="G164" s="1"/>
      <c r="H164" s="1"/>
      <c r="I164" s="1"/>
      <c r="J164" s="1"/>
      <c r="K164" s="1"/>
      <c r="L164" s="1"/>
      <c r="M164" s="1"/>
      <c r="N164" s="1"/>
      <c r="O164" s="1"/>
      <c r="P164" s="1"/>
      <c r="Q164" s="1"/>
      <c r="R164" s="1"/>
    </row>
    <row r="165" spans="1:18" x14ac:dyDescent="0.25">
      <c r="A165" s="1"/>
      <c r="B165" s="1"/>
      <c r="C165" s="1"/>
      <c r="D165" s="1"/>
      <c r="E165" s="1"/>
      <c r="F165" s="1"/>
      <c r="G165" s="1"/>
      <c r="H165" s="1"/>
      <c r="I165" s="1"/>
      <c r="J165" s="1"/>
      <c r="K165" s="1"/>
      <c r="L165" s="1"/>
      <c r="M165" s="1"/>
      <c r="N165" s="1"/>
      <c r="O165" s="1"/>
      <c r="P165" s="1"/>
      <c r="Q165" s="1"/>
      <c r="R165" s="1"/>
    </row>
    <row r="166" spans="1:18" x14ac:dyDescent="0.25">
      <c r="A166" s="1"/>
      <c r="B166" s="1"/>
      <c r="C166" s="1"/>
      <c r="D166" s="1"/>
      <c r="E166" s="1"/>
      <c r="F166" s="1"/>
      <c r="G166" s="1"/>
      <c r="H166" s="1"/>
      <c r="I166" s="1"/>
      <c r="J166" s="1"/>
      <c r="K166" s="1"/>
      <c r="L166" s="1"/>
      <c r="M166" s="1"/>
      <c r="N166" s="1"/>
      <c r="O166" s="1"/>
      <c r="P166" s="1"/>
      <c r="Q166" s="1"/>
      <c r="R166" s="1"/>
    </row>
    <row r="167" spans="1:18" x14ac:dyDescent="0.25">
      <c r="A167" s="1"/>
      <c r="B167" s="1"/>
      <c r="C167" s="1"/>
      <c r="D167" s="1"/>
      <c r="E167" s="1"/>
      <c r="F167" s="1"/>
      <c r="G167" s="1"/>
      <c r="H167" s="1"/>
      <c r="I167" s="1"/>
      <c r="J167" s="1"/>
      <c r="K167" s="1"/>
      <c r="L167" s="1"/>
      <c r="M167" s="1"/>
      <c r="N167" s="1"/>
      <c r="O167" s="1"/>
      <c r="P167" s="1"/>
      <c r="Q167" s="1"/>
      <c r="R167" s="1"/>
    </row>
  </sheetData>
  <mergeCells count="17">
    <mergeCell ref="A1:D3"/>
    <mergeCell ref="E1:R3"/>
    <mergeCell ref="A94:R102"/>
    <mergeCell ref="A103:R129"/>
    <mergeCell ref="A145:R151"/>
    <mergeCell ref="A130:R144"/>
    <mergeCell ref="A4:R4"/>
    <mergeCell ref="A5:R8"/>
    <mergeCell ref="A9:R12"/>
    <mergeCell ref="A13:R16"/>
    <mergeCell ref="A17:R20"/>
    <mergeCell ref="A152:R158"/>
    <mergeCell ref="A22:R45"/>
    <mergeCell ref="A58:R61"/>
    <mergeCell ref="A62:R78"/>
    <mergeCell ref="A79:R82"/>
    <mergeCell ref="A83:R9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20D5-503D-4A49-9B89-87F2CC7B6005}">
  <dimension ref="A1:R172"/>
  <sheetViews>
    <sheetView zoomScale="90" zoomScaleNormal="90" workbookViewId="0">
      <selection activeCell="E1" sqref="E1:R3"/>
    </sheetView>
  </sheetViews>
  <sheetFormatPr baseColWidth="10" defaultRowHeight="15" x14ac:dyDescent="0.25"/>
  <sheetData>
    <row r="1" spans="1:18" ht="21.75" customHeight="1" x14ac:dyDescent="0.25">
      <c r="A1" s="269"/>
      <c r="B1" s="269"/>
      <c r="C1" s="269"/>
      <c r="D1" s="269"/>
      <c r="E1" s="304" t="s">
        <v>221</v>
      </c>
      <c r="F1" s="305"/>
      <c r="G1" s="305"/>
      <c r="H1" s="305"/>
      <c r="I1" s="305"/>
      <c r="J1" s="305"/>
      <c r="K1" s="305"/>
      <c r="L1" s="305"/>
      <c r="M1" s="305"/>
      <c r="N1" s="305"/>
      <c r="O1" s="305"/>
      <c r="P1" s="305"/>
      <c r="Q1" s="305"/>
      <c r="R1" s="306"/>
    </row>
    <row r="2" spans="1:18" ht="23.25" customHeight="1" x14ac:dyDescent="0.25">
      <c r="A2" s="269"/>
      <c r="B2" s="269"/>
      <c r="C2" s="269"/>
      <c r="D2" s="269"/>
      <c r="E2" s="307"/>
      <c r="F2" s="308"/>
      <c r="G2" s="308"/>
      <c r="H2" s="308"/>
      <c r="I2" s="308"/>
      <c r="J2" s="308"/>
      <c r="K2" s="308"/>
      <c r="L2" s="308"/>
      <c r="M2" s="308"/>
      <c r="N2" s="308"/>
      <c r="O2" s="308"/>
      <c r="P2" s="308"/>
      <c r="Q2" s="308"/>
      <c r="R2" s="309"/>
    </row>
    <row r="3" spans="1:18" ht="21.75" customHeight="1" x14ac:dyDescent="0.25">
      <c r="A3" s="269"/>
      <c r="B3" s="269"/>
      <c r="C3" s="269"/>
      <c r="D3" s="269"/>
      <c r="E3" s="310"/>
      <c r="F3" s="311"/>
      <c r="G3" s="311"/>
      <c r="H3" s="311"/>
      <c r="I3" s="311"/>
      <c r="J3" s="311"/>
      <c r="K3" s="311"/>
      <c r="L3" s="311"/>
      <c r="M3" s="311"/>
      <c r="N3" s="311"/>
      <c r="O3" s="311"/>
      <c r="P3" s="311"/>
      <c r="Q3" s="311"/>
      <c r="R3" s="312"/>
    </row>
    <row r="4" spans="1:18" ht="30" customHeight="1" x14ac:dyDescent="0.3">
      <c r="A4" s="397" t="s">
        <v>222</v>
      </c>
      <c r="B4" s="398"/>
      <c r="C4" s="398"/>
      <c r="D4" s="398"/>
      <c r="E4" s="398"/>
      <c r="F4" s="398"/>
      <c r="G4" s="398"/>
      <c r="H4" s="398"/>
      <c r="I4" s="398"/>
      <c r="J4" s="398"/>
      <c r="K4" s="398"/>
      <c r="L4" s="398"/>
      <c r="M4" s="398"/>
      <c r="N4" s="398"/>
      <c r="O4" s="398"/>
      <c r="P4" s="398"/>
      <c r="Q4" s="398"/>
      <c r="R4" s="398"/>
    </row>
    <row r="5" spans="1:18" x14ac:dyDescent="0.25">
      <c r="A5" s="353" t="s">
        <v>223</v>
      </c>
      <c r="B5" s="317"/>
      <c r="C5" s="317"/>
      <c r="D5" s="317"/>
      <c r="E5" s="317"/>
      <c r="F5" s="317"/>
      <c r="G5" s="317"/>
      <c r="H5" s="317"/>
      <c r="I5" s="317"/>
      <c r="J5" s="317"/>
      <c r="K5" s="317"/>
      <c r="L5" s="317"/>
      <c r="M5" s="317"/>
      <c r="N5" s="317"/>
      <c r="O5" s="317"/>
      <c r="P5" s="317"/>
      <c r="Q5" s="317"/>
      <c r="R5" s="317"/>
    </row>
    <row r="6" spans="1:18" x14ac:dyDescent="0.25">
      <c r="A6" s="317"/>
      <c r="B6" s="317"/>
      <c r="C6" s="317"/>
      <c r="D6" s="317"/>
      <c r="E6" s="317"/>
      <c r="F6" s="317"/>
      <c r="G6" s="317"/>
      <c r="H6" s="317"/>
      <c r="I6" s="317"/>
      <c r="J6" s="317"/>
      <c r="K6" s="317"/>
      <c r="L6" s="317"/>
      <c r="M6" s="317"/>
      <c r="N6" s="317"/>
      <c r="O6" s="317"/>
      <c r="P6" s="317"/>
      <c r="Q6" s="317"/>
      <c r="R6" s="317"/>
    </row>
    <row r="7" spans="1:18" x14ac:dyDescent="0.25">
      <c r="A7" s="317"/>
      <c r="B7" s="317"/>
      <c r="C7" s="317"/>
      <c r="D7" s="317"/>
      <c r="E7" s="317"/>
      <c r="F7" s="317"/>
      <c r="G7" s="317"/>
      <c r="H7" s="317"/>
      <c r="I7" s="317"/>
      <c r="J7" s="317"/>
      <c r="K7" s="317"/>
      <c r="L7" s="317"/>
      <c r="M7" s="317"/>
      <c r="N7" s="317"/>
      <c r="O7" s="317"/>
      <c r="P7" s="317"/>
      <c r="Q7" s="317"/>
      <c r="R7" s="317"/>
    </row>
    <row r="8" spans="1:18" ht="17.25" customHeight="1" x14ac:dyDescent="0.25">
      <c r="A8" s="317"/>
      <c r="B8" s="317"/>
      <c r="C8" s="317"/>
      <c r="D8" s="317"/>
      <c r="E8" s="317"/>
      <c r="F8" s="317"/>
      <c r="G8" s="317"/>
      <c r="H8" s="317"/>
      <c r="I8" s="317"/>
      <c r="J8" s="317"/>
      <c r="K8" s="317"/>
      <c r="L8" s="317"/>
      <c r="M8" s="317"/>
      <c r="N8" s="317"/>
      <c r="O8" s="317"/>
      <c r="P8" s="317"/>
      <c r="Q8" s="317"/>
      <c r="R8" s="317"/>
    </row>
    <row r="9" spans="1:18" ht="21" customHeight="1" x14ac:dyDescent="0.25">
      <c r="A9" s="353" t="s">
        <v>224</v>
      </c>
      <c r="B9" s="317"/>
      <c r="C9" s="317"/>
      <c r="D9" s="317"/>
      <c r="E9" s="317"/>
      <c r="F9" s="317"/>
      <c r="G9" s="317"/>
      <c r="H9" s="317"/>
      <c r="I9" s="317"/>
      <c r="J9" s="317"/>
      <c r="K9" s="317"/>
      <c r="L9" s="317"/>
      <c r="M9" s="317"/>
      <c r="N9" s="317"/>
      <c r="O9" s="317"/>
      <c r="P9" s="317"/>
      <c r="Q9" s="317"/>
      <c r="R9" s="317"/>
    </row>
    <row r="10" spans="1:18" ht="23.25" customHeight="1" x14ac:dyDescent="0.25">
      <c r="A10" s="317"/>
      <c r="B10" s="317"/>
      <c r="C10" s="317"/>
      <c r="D10" s="317"/>
      <c r="E10" s="317"/>
      <c r="F10" s="317"/>
      <c r="G10" s="317"/>
      <c r="H10" s="317"/>
      <c r="I10" s="317"/>
      <c r="J10" s="317"/>
      <c r="K10" s="317"/>
      <c r="L10" s="317"/>
      <c r="M10" s="317"/>
      <c r="N10" s="317"/>
      <c r="O10" s="317"/>
      <c r="P10" s="317"/>
      <c r="Q10" s="317"/>
      <c r="R10" s="317"/>
    </row>
    <row r="11" spans="1:18" ht="34.5" customHeight="1" x14ac:dyDescent="0.25">
      <c r="A11" s="317"/>
      <c r="B11" s="317"/>
      <c r="C11" s="317"/>
      <c r="D11" s="317"/>
      <c r="E11" s="317"/>
      <c r="F11" s="317"/>
      <c r="G11" s="317"/>
      <c r="H11" s="317"/>
      <c r="I11" s="317"/>
      <c r="J11" s="317"/>
      <c r="K11" s="317"/>
      <c r="L11" s="317"/>
      <c r="M11" s="317"/>
      <c r="N11" s="317"/>
      <c r="O11" s="317"/>
      <c r="P11" s="317"/>
      <c r="Q11" s="317"/>
      <c r="R11" s="317"/>
    </row>
    <row r="12" spans="1:18" ht="39.75" customHeight="1" x14ac:dyDescent="0.25">
      <c r="A12" s="317"/>
      <c r="B12" s="317"/>
      <c r="C12" s="317"/>
      <c r="D12" s="317"/>
      <c r="E12" s="317"/>
      <c r="F12" s="317"/>
      <c r="G12" s="317"/>
      <c r="H12" s="317"/>
      <c r="I12" s="317"/>
      <c r="J12" s="317"/>
      <c r="K12" s="317"/>
      <c r="L12" s="317"/>
      <c r="M12" s="317"/>
      <c r="N12" s="317"/>
      <c r="O12" s="317"/>
      <c r="P12" s="317"/>
      <c r="Q12" s="317"/>
      <c r="R12" s="317"/>
    </row>
    <row r="13" spans="1:18" ht="22.5" customHeight="1" x14ac:dyDescent="0.25">
      <c r="A13" s="353" t="s">
        <v>225</v>
      </c>
      <c r="B13" s="317"/>
      <c r="C13" s="317"/>
      <c r="D13" s="317"/>
      <c r="E13" s="317"/>
      <c r="F13" s="317"/>
      <c r="G13" s="317"/>
      <c r="H13" s="317"/>
      <c r="I13" s="317"/>
      <c r="J13" s="317"/>
      <c r="K13" s="317"/>
      <c r="L13" s="317"/>
      <c r="M13" s="317"/>
      <c r="N13" s="317"/>
      <c r="O13" s="317"/>
      <c r="P13" s="317"/>
      <c r="Q13" s="317"/>
      <c r="R13" s="317"/>
    </row>
    <row r="14" spans="1:18" ht="33.75" customHeight="1" x14ac:dyDescent="0.25">
      <c r="A14" s="317"/>
      <c r="B14" s="317"/>
      <c r="C14" s="317"/>
      <c r="D14" s="317"/>
      <c r="E14" s="317"/>
      <c r="F14" s="317"/>
      <c r="G14" s="317"/>
      <c r="H14" s="317"/>
      <c r="I14" s="317"/>
      <c r="J14" s="317"/>
      <c r="K14" s="317"/>
      <c r="L14" s="317"/>
      <c r="M14" s="317"/>
      <c r="N14" s="317"/>
      <c r="O14" s="317"/>
      <c r="P14" s="317"/>
      <c r="Q14" s="317"/>
      <c r="R14" s="317"/>
    </row>
    <row r="15" spans="1:18" ht="25.5" customHeight="1" x14ac:dyDescent="0.25">
      <c r="A15" s="317"/>
      <c r="B15" s="317"/>
      <c r="C15" s="317"/>
      <c r="D15" s="317"/>
      <c r="E15" s="317"/>
      <c r="F15" s="317"/>
      <c r="G15" s="317"/>
      <c r="H15" s="317"/>
      <c r="I15" s="317"/>
      <c r="J15" s="317"/>
      <c r="K15" s="317"/>
      <c r="L15" s="317"/>
      <c r="M15" s="317"/>
      <c r="N15" s="317"/>
      <c r="O15" s="317"/>
      <c r="P15" s="317"/>
      <c r="Q15" s="317"/>
      <c r="R15" s="317"/>
    </row>
    <row r="16" spans="1:18" ht="27" customHeight="1" x14ac:dyDescent="0.25">
      <c r="A16" s="317"/>
      <c r="B16" s="317"/>
      <c r="C16" s="317"/>
      <c r="D16" s="317"/>
      <c r="E16" s="317"/>
      <c r="F16" s="317"/>
      <c r="G16" s="317"/>
      <c r="H16" s="317"/>
      <c r="I16" s="317"/>
      <c r="J16" s="317"/>
      <c r="K16" s="317"/>
      <c r="L16" s="317"/>
      <c r="M16" s="317"/>
      <c r="N16" s="317"/>
      <c r="O16" s="317"/>
      <c r="P16" s="317"/>
      <c r="Q16" s="317"/>
      <c r="R16" s="317"/>
    </row>
    <row r="17" spans="1:18" ht="15" customHeight="1" x14ac:dyDescent="0.25">
      <c r="A17" s="394" t="s">
        <v>206</v>
      </c>
      <c r="B17" s="394"/>
      <c r="C17" s="394"/>
      <c r="D17" s="394"/>
      <c r="E17" s="394"/>
      <c r="F17" s="394"/>
      <c r="G17" s="394"/>
      <c r="H17" s="394"/>
      <c r="I17" s="394"/>
      <c r="J17" s="394"/>
      <c r="K17" s="394"/>
      <c r="L17" s="394"/>
      <c r="M17" s="394"/>
      <c r="N17" s="394"/>
      <c r="O17" s="394"/>
      <c r="P17" s="394"/>
      <c r="Q17" s="394"/>
      <c r="R17" s="395"/>
    </row>
    <row r="18" spans="1:18" x14ac:dyDescent="0.25">
      <c r="A18" s="348"/>
      <c r="B18" s="348"/>
      <c r="C18" s="348"/>
      <c r="D18" s="348"/>
      <c r="E18" s="348"/>
      <c r="F18" s="348"/>
      <c r="G18" s="348"/>
      <c r="H18" s="348"/>
      <c r="I18" s="348"/>
      <c r="J18" s="348"/>
      <c r="K18" s="348"/>
      <c r="L18" s="348"/>
      <c r="M18" s="348"/>
      <c r="N18" s="348"/>
      <c r="O18" s="348"/>
      <c r="P18" s="348"/>
      <c r="Q18" s="348"/>
      <c r="R18" s="396"/>
    </row>
    <row r="19" spans="1:18" x14ac:dyDescent="0.25">
      <c r="A19" s="348"/>
      <c r="B19" s="348"/>
      <c r="C19" s="348"/>
      <c r="D19" s="348"/>
      <c r="E19" s="348"/>
      <c r="F19" s="348"/>
      <c r="G19" s="348"/>
      <c r="H19" s="348"/>
      <c r="I19" s="348"/>
      <c r="J19" s="348"/>
      <c r="K19" s="348"/>
      <c r="L19" s="348"/>
      <c r="M19" s="348"/>
      <c r="N19" s="348"/>
      <c r="O19" s="348"/>
      <c r="P19" s="348"/>
      <c r="Q19" s="348"/>
      <c r="R19" s="396"/>
    </row>
    <row r="20" spans="1:18" x14ac:dyDescent="0.25">
      <c r="A20" s="348"/>
      <c r="B20" s="348"/>
      <c r="C20" s="348"/>
      <c r="D20" s="348"/>
      <c r="E20" s="348"/>
      <c r="F20" s="348"/>
      <c r="G20" s="348"/>
      <c r="H20" s="348"/>
      <c r="I20" s="348"/>
      <c r="J20" s="348"/>
      <c r="K20" s="348"/>
      <c r="L20" s="348"/>
      <c r="M20" s="348"/>
      <c r="N20" s="348"/>
      <c r="O20" s="348"/>
      <c r="P20" s="348"/>
      <c r="Q20" s="348"/>
      <c r="R20" s="396"/>
    </row>
    <row r="21" spans="1:18" x14ac:dyDescent="0.25">
      <c r="A21" s="348"/>
      <c r="B21" s="348"/>
      <c r="C21" s="348"/>
      <c r="D21" s="348"/>
      <c r="E21" s="348"/>
      <c r="F21" s="348"/>
      <c r="G21" s="348"/>
      <c r="H21" s="348"/>
      <c r="I21" s="348"/>
      <c r="J21" s="348"/>
      <c r="K21" s="348"/>
      <c r="L21" s="348"/>
      <c r="M21" s="348"/>
      <c r="N21" s="348"/>
      <c r="O21" s="348"/>
      <c r="P21" s="348"/>
      <c r="Q21" s="348"/>
      <c r="R21" s="396"/>
    </row>
    <row r="22" spans="1:18" x14ac:dyDescent="0.25">
      <c r="A22" s="349"/>
      <c r="B22" s="349"/>
      <c r="C22" s="349"/>
      <c r="D22" s="349"/>
      <c r="E22" s="349"/>
      <c r="F22" s="349"/>
      <c r="G22" s="349"/>
      <c r="H22" s="349"/>
      <c r="I22" s="349"/>
      <c r="J22" s="349"/>
      <c r="K22" s="349"/>
      <c r="L22" s="349"/>
      <c r="M22" s="349"/>
      <c r="N22" s="349"/>
      <c r="O22" s="349"/>
      <c r="P22" s="349"/>
      <c r="Q22" s="349"/>
      <c r="R22" s="350"/>
    </row>
    <row r="23" spans="1:18" x14ac:dyDescent="0.25">
      <c r="A23" s="349"/>
      <c r="B23" s="349"/>
      <c r="C23" s="349"/>
      <c r="D23" s="349"/>
      <c r="E23" s="349"/>
      <c r="F23" s="349"/>
      <c r="G23" s="349"/>
      <c r="H23" s="349"/>
      <c r="I23" s="349"/>
      <c r="J23" s="349"/>
      <c r="K23" s="349"/>
      <c r="L23" s="349"/>
      <c r="M23" s="349"/>
      <c r="N23" s="349"/>
      <c r="O23" s="349"/>
      <c r="P23" s="349"/>
      <c r="Q23" s="349"/>
      <c r="R23" s="350"/>
    </row>
    <row r="24" spans="1:18" x14ac:dyDescent="0.25">
      <c r="A24" s="349"/>
      <c r="B24" s="349"/>
      <c r="C24" s="349"/>
      <c r="D24" s="349"/>
      <c r="E24" s="349"/>
      <c r="F24" s="349"/>
      <c r="G24" s="349"/>
      <c r="H24" s="349"/>
      <c r="I24" s="349"/>
      <c r="J24" s="349"/>
      <c r="K24" s="349"/>
      <c r="L24" s="349"/>
      <c r="M24" s="349"/>
      <c r="N24" s="349"/>
      <c r="O24" s="349"/>
      <c r="P24" s="349"/>
      <c r="Q24" s="349"/>
      <c r="R24" s="350"/>
    </row>
    <row r="25" spans="1:18" x14ac:dyDescent="0.25">
      <c r="A25" s="349"/>
      <c r="B25" s="349"/>
      <c r="C25" s="349"/>
      <c r="D25" s="349"/>
      <c r="E25" s="349"/>
      <c r="F25" s="349"/>
      <c r="G25" s="349"/>
      <c r="H25" s="349"/>
      <c r="I25" s="349"/>
      <c r="J25" s="349"/>
      <c r="K25" s="349"/>
      <c r="L25" s="349"/>
      <c r="M25" s="349"/>
      <c r="N25" s="349"/>
      <c r="O25" s="349"/>
      <c r="P25" s="349"/>
      <c r="Q25" s="349"/>
      <c r="R25" s="350"/>
    </row>
    <row r="26" spans="1:18" x14ac:dyDescent="0.25">
      <c r="A26" s="349"/>
      <c r="B26" s="349"/>
      <c r="C26" s="349"/>
      <c r="D26" s="349"/>
      <c r="E26" s="349"/>
      <c r="F26" s="349"/>
      <c r="G26" s="349"/>
      <c r="H26" s="349"/>
      <c r="I26" s="349"/>
      <c r="J26" s="349"/>
      <c r="K26" s="349"/>
      <c r="L26" s="349"/>
      <c r="M26" s="349"/>
      <c r="N26" s="349"/>
      <c r="O26" s="349"/>
      <c r="P26" s="349"/>
      <c r="Q26" s="349"/>
      <c r="R26" s="350"/>
    </row>
    <row r="27" spans="1:18" x14ac:dyDescent="0.25">
      <c r="A27" s="349"/>
      <c r="B27" s="349"/>
      <c r="C27" s="349"/>
      <c r="D27" s="349"/>
      <c r="E27" s="349"/>
      <c r="F27" s="349"/>
      <c r="G27" s="349"/>
      <c r="H27" s="349"/>
      <c r="I27" s="349"/>
      <c r="J27" s="349"/>
      <c r="K27" s="349"/>
      <c r="L27" s="349"/>
      <c r="M27" s="349"/>
      <c r="N27" s="349"/>
      <c r="O27" s="349"/>
      <c r="P27" s="349"/>
      <c r="Q27" s="349"/>
      <c r="R27" s="350"/>
    </row>
    <row r="28" spans="1:18" x14ac:dyDescent="0.25">
      <c r="A28" s="349"/>
      <c r="B28" s="349"/>
      <c r="C28" s="349"/>
      <c r="D28" s="349"/>
      <c r="E28" s="349"/>
      <c r="F28" s="349"/>
      <c r="G28" s="349"/>
      <c r="H28" s="349"/>
      <c r="I28" s="349"/>
      <c r="J28" s="349"/>
      <c r="K28" s="349"/>
      <c r="L28" s="349"/>
      <c r="M28" s="349"/>
      <c r="N28" s="349"/>
      <c r="O28" s="349"/>
      <c r="P28" s="349"/>
      <c r="Q28" s="349"/>
      <c r="R28" s="350"/>
    </row>
    <row r="29" spans="1:18" x14ac:dyDescent="0.25">
      <c r="A29" s="349"/>
      <c r="B29" s="349"/>
      <c r="C29" s="349"/>
      <c r="D29" s="349"/>
      <c r="E29" s="349"/>
      <c r="F29" s="349"/>
      <c r="G29" s="349"/>
      <c r="H29" s="349"/>
      <c r="I29" s="349"/>
      <c r="J29" s="349"/>
      <c r="K29" s="349"/>
      <c r="L29" s="349"/>
      <c r="M29" s="349"/>
      <c r="N29" s="349"/>
      <c r="O29" s="349"/>
      <c r="P29" s="349"/>
      <c r="Q29" s="349"/>
      <c r="R29" s="350"/>
    </row>
    <row r="30" spans="1:18" x14ac:dyDescent="0.25">
      <c r="A30" s="349"/>
      <c r="B30" s="349"/>
      <c r="C30" s="349"/>
      <c r="D30" s="349"/>
      <c r="E30" s="349"/>
      <c r="F30" s="349"/>
      <c r="G30" s="349"/>
      <c r="H30" s="349"/>
      <c r="I30" s="349"/>
      <c r="J30" s="349"/>
      <c r="K30" s="349"/>
      <c r="L30" s="349"/>
      <c r="M30" s="349"/>
      <c r="N30" s="349"/>
      <c r="O30" s="349"/>
      <c r="P30" s="349"/>
      <c r="Q30" s="349"/>
      <c r="R30" s="350"/>
    </row>
    <row r="31" spans="1:18" x14ac:dyDescent="0.25">
      <c r="A31" s="349"/>
      <c r="B31" s="349"/>
      <c r="C31" s="349"/>
      <c r="D31" s="349"/>
      <c r="E31" s="349"/>
      <c r="F31" s="349"/>
      <c r="G31" s="349"/>
      <c r="H31" s="349"/>
      <c r="I31" s="349"/>
      <c r="J31" s="349"/>
      <c r="K31" s="349"/>
      <c r="L31" s="349"/>
      <c r="M31" s="349"/>
      <c r="N31" s="349"/>
      <c r="O31" s="349"/>
      <c r="P31" s="349"/>
      <c r="Q31" s="349"/>
      <c r="R31" s="350"/>
    </row>
    <row r="32" spans="1:18" ht="29.25" customHeight="1" x14ac:dyDescent="0.25">
      <c r="A32" s="293" t="s">
        <v>226</v>
      </c>
      <c r="B32" s="293"/>
      <c r="C32" s="293"/>
      <c r="D32" s="293"/>
      <c r="E32" s="293"/>
      <c r="F32" s="293"/>
      <c r="G32" s="293"/>
      <c r="H32" s="293"/>
      <c r="I32" s="293"/>
      <c r="J32" s="293"/>
      <c r="K32" s="293"/>
      <c r="L32" s="293"/>
      <c r="M32" s="293"/>
      <c r="N32" s="293"/>
      <c r="O32" s="293"/>
      <c r="P32" s="293"/>
      <c r="Q32" s="293"/>
      <c r="R32" s="301"/>
    </row>
    <row r="33" spans="1:18" ht="24.75" customHeight="1" x14ac:dyDescent="0.25">
      <c r="A33" s="293"/>
      <c r="B33" s="293"/>
      <c r="C33" s="293"/>
      <c r="D33" s="293"/>
      <c r="E33" s="293"/>
      <c r="F33" s="293"/>
      <c r="G33" s="293"/>
      <c r="H33" s="293"/>
      <c r="I33" s="293"/>
      <c r="J33" s="293"/>
      <c r="K33" s="293"/>
      <c r="L33" s="293"/>
      <c r="M33" s="293"/>
      <c r="N33" s="293"/>
      <c r="O33" s="293"/>
      <c r="P33" s="293"/>
      <c r="Q33" s="293"/>
      <c r="R33" s="301"/>
    </row>
    <row r="34" spans="1:18" x14ac:dyDescent="0.25">
      <c r="A34" s="293"/>
      <c r="B34" s="293"/>
      <c r="C34" s="293"/>
      <c r="D34" s="293"/>
      <c r="E34" s="293"/>
      <c r="F34" s="293"/>
      <c r="G34" s="293"/>
      <c r="H34" s="293"/>
      <c r="I34" s="293"/>
      <c r="J34" s="293"/>
      <c r="K34" s="293"/>
      <c r="L34" s="293"/>
      <c r="M34" s="293"/>
      <c r="N34" s="293"/>
      <c r="O34" s="293"/>
      <c r="P34" s="293"/>
      <c r="Q34" s="293"/>
      <c r="R34" s="301"/>
    </row>
    <row r="35" spans="1:18" x14ac:dyDescent="0.25">
      <c r="A35" s="293"/>
      <c r="B35" s="293"/>
      <c r="C35" s="293"/>
      <c r="D35" s="293"/>
      <c r="E35" s="293"/>
      <c r="F35" s="293"/>
      <c r="G35" s="293"/>
      <c r="H35" s="293"/>
      <c r="I35" s="293"/>
      <c r="J35" s="293"/>
      <c r="K35" s="293"/>
      <c r="L35" s="293"/>
      <c r="M35" s="293"/>
      <c r="N35" s="293"/>
      <c r="O35" s="293"/>
      <c r="P35" s="293"/>
      <c r="Q35" s="293"/>
      <c r="R35" s="301"/>
    </row>
    <row r="36" spans="1:18" x14ac:dyDescent="0.25">
      <c r="A36" s="293"/>
      <c r="B36" s="293"/>
      <c r="C36" s="293"/>
      <c r="D36" s="293"/>
      <c r="E36" s="293"/>
      <c r="F36" s="293"/>
      <c r="G36" s="293"/>
      <c r="H36" s="293"/>
      <c r="I36" s="293"/>
      <c r="J36" s="293"/>
      <c r="K36" s="293"/>
      <c r="L36" s="293"/>
      <c r="M36" s="293"/>
      <c r="N36" s="293"/>
      <c r="O36" s="293"/>
      <c r="P36" s="293"/>
      <c r="Q36" s="293"/>
      <c r="R36" s="301"/>
    </row>
    <row r="37" spans="1:18" ht="63" customHeight="1" x14ac:dyDescent="0.25">
      <c r="A37" s="299"/>
      <c r="B37" s="299"/>
      <c r="C37" s="299"/>
      <c r="D37" s="299"/>
      <c r="E37" s="299"/>
      <c r="F37" s="299"/>
      <c r="G37" s="299"/>
      <c r="H37" s="299"/>
      <c r="I37" s="299"/>
      <c r="J37" s="299"/>
      <c r="K37" s="299"/>
      <c r="L37" s="299"/>
      <c r="M37" s="299"/>
      <c r="N37" s="299"/>
      <c r="O37" s="299"/>
      <c r="P37" s="299"/>
      <c r="Q37" s="299"/>
      <c r="R37" s="300"/>
    </row>
    <row r="38" spans="1:18" ht="54" customHeight="1" x14ac:dyDescent="0.25">
      <c r="A38" s="299"/>
      <c r="B38" s="299"/>
      <c r="C38" s="299"/>
      <c r="D38" s="299"/>
      <c r="E38" s="299"/>
      <c r="F38" s="299"/>
      <c r="G38" s="299"/>
      <c r="H38" s="299"/>
      <c r="I38" s="299"/>
      <c r="J38" s="299"/>
      <c r="K38" s="299"/>
      <c r="L38" s="299"/>
      <c r="M38" s="299"/>
      <c r="N38" s="299"/>
      <c r="O38" s="299"/>
      <c r="P38" s="299"/>
      <c r="Q38" s="299"/>
      <c r="R38" s="300"/>
    </row>
    <row r="39" spans="1:18" ht="69" customHeight="1" x14ac:dyDescent="0.25">
      <c r="A39" s="299"/>
      <c r="B39" s="299"/>
      <c r="C39" s="299"/>
      <c r="D39" s="299"/>
      <c r="E39" s="299"/>
      <c r="F39" s="299"/>
      <c r="G39" s="299"/>
      <c r="H39" s="299"/>
      <c r="I39" s="299"/>
      <c r="J39" s="299"/>
      <c r="K39" s="299"/>
      <c r="L39" s="299"/>
      <c r="M39" s="299"/>
      <c r="N39" s="299"/>
      <c r="O39" s="299"/>
      <c r="P39" s="299"/>
      <c r="Q39" s="299"/>
      <c r="R39" s="300"/>
    </row>
    <row r="40" spans="1:18" ht="101.25" customHeight="1" x14ac:dyDescent="0.25">
      <c r="A40" s="299"/>
      <c r="B40" s="299"/>
      <c r="C40" s="299"/>
      <c r="D40" s="299"/>
      <c r="E40" s="299"/>
      <c r="F40" s="299"/>
      <c r="G40" s="299"/>
      <c r="H40" s="299"/>
      <c r="I40" s="299"/>
      <c r="J40" s="299"/>
      <c r="K40" s="299"/>
      <c r="L40" s="299"/>
      <c r="M40" s="299"/>
      <c r="N40" s="299"/>
      <c r="O40" s="299"/>
      <c r="P40" s="299"/>
      <c r="Q40" s="299"/>
      <c r="R40" s="300"/>
    </row>
    <row r="41" spans="1:18" x14ac:dyDescent="0.25">
      <c r="A41" s="299" t="s">
        <v>227</v>
      </c>
      <c r="B41" s="288"/>
      <c r="C41" s="288"/>
      <c r="D41" s="288"/>
      <c r="E41" s="288"/>
      <c r="F41" s="288"/>
      <c r="G41" s="288"/>
      <c r="H41" s="288"/>
      <c r="I41" s="288"/>
      <c r="J41" s="288"/>
      <c r="K41" s="288"/>
      <c r="L41" s="288"/>
      <c r="M41" s="288"/>
      <c r="N41" s="288"/>
      <c r="O41" s="288"/>
      <c r="P41" s="288"/>
      <c r="Q41" s="288"/>
      <c r="R41" s="289"/>
    </row>
    <row r="42" spans="1:18" x14ac:dyDescent="0.25">
      <c r="A42" s="288"/>
      <c r="B42" s="288"/>
      <c r="C42" s="288"/>
      <c r="D42" s="288"/>
      <c r="E42" s="288"/>
      <c r="F42" s="288"/>
      <c r="G42" s="288"/>
      <c r="H42" s="288"/>
      <c r="I42" s="288"/>
      <c r="J42" s="288"/>
      <c r="K42" s="288"/>
      <c r="L42" s="288"/>
      <c r="M42" s="288"/>
      <c r="N42" s="288"/>
      <c r="O42" s="288"/>
      <c r="P42" s="288"/>
      <c r="Q42" s="288"/>
      <c r="R42" s="289"/>
    </row>
    <row r="43" spans="1:18" ht="132" customHeight="1" x14ac:dyDescent="0.25">
      <c r="A43" s="349"/>
      <c r="B43" s="349"/>
      <c r="C43" s="349"/>
      <c r="D43" s="349"/>
      <c r="E43" s="349"/>
      <c r="F43" s="349"/>
      <c r="G43" s="349"/>
      <c r="H43" s="349"/>
      <c r="I43" s="349"/>
      <c r="J43" s="349"/>
      <c r="K43" s="349"/>
      <c r="L43" s="349"/>
      <c r="M43" s="349"/>
      <c r="N43" s="349"/>
      <c r="O43" s="349"/>
      <c r="P43" s="349"/>
      <c r="Q43" s="349"/>
      <c r="R43" s="350"/>
    </row>
    <row r="44" spans="1:18" ht="51" customHeight="1" x14ac:dyDescent="0.25">
      <c r="A44" s="349"/>
      <c r="B44" s="349"/>
      <c r="C44" s="349"/>
      <c r="D44" s="349"/>
      <c r="E44" s="349"/>
      <c r="F44" s="349"/>
      <c r="G44" s="349"/>
      <c r="H44" s="349"/>
      <c r="I44" s="349"/>
      <c r="J44" s="349"/>
      <c r="K44" s="349"/>
      <c r="L44" s="349"/>
      <c r="M44" s="349"/>
      <c r="N44" s="349"/>
      <c r="O44" s="349"/>
      <c r="P44" s="349"/>
      <c r="Q44" s="349"/>
      <c r="R44" s="350"/>
    </row>
    <row r="45" spans="1:18" ht="45.75" customHeight="1" x14ac:dyDescent="0.25">
      <c r="A45" s="349"/>
      <c r="B45" s="349"/>
      <c r="C45" s="349"/>
      <c r="D45" s="349"/>
      <c r="E45" s="349"/>
      <c r="F45" s="349"/>
      <c r="G45" s="349"/>
      <c r="H45" s="349"/>
      <c r="I45" s="349"/>
      <c r="J45" s="349"/>
      <c r="K45" s="349"/>
      <c r="L45" s="349"/>
      <c r="M45" s="349"/>
      <c r="N45" s="349"/>
      <c r="O45" s="349"/>
      <c r="P45" s="349"/>
      <c r="Q45" s="349"/>
      <c r="R45" s="350"/>
    </row>
    <row r="46" spans="1:18" ht="40.5" customHeight="1" x14ac:dyDescent="0.25">
      <c r="A46" s="349"/>
      <c r="B46" s="349"/>
      <c r="C46" s="349"/>
      <c r="D46" s="349"/>
      <c r="E46" s="349"/>
      <c r="F46" s="349"/>
      <c r="G46" s="349"/>
      <c r="H46" s="349"/>
      <c r="I46" s="349"/>
      <c r="J46" s="349"/>
      <c r="K46" s="349"/>
      <c r="L46" s="349"/>
      <c r="M46" s="349"/>
      <c r="N46" s="349"/>
      <c r="O46" s="349"/>
      <c r="P46" s="349"/>
      <c r="Q46" s="349"/>
      <c r="R46" s="350"/>
    </row>
    <row r="47" spans="1:18" ht="34.5" customHeight="1" x14ac:dyDescent="0.25">
      <c r="A47" s="349"/>
      <c r="B47" s="349"/>
      <c r="C47" s="349"/>
      <c r="D47" s="349"/>
      <c r="E47" s="349"/>
      <c r="F47" s="349"/>
      <c r="G47" s="349"/>
      <c r="H47" s="349"/>
      <c r="I47" s="349"/>
      <c r="J47" s="349"/>
      <c r="K47" s="349"/>
      <c r="L47" s="349"/>
      <c r="M47" s="349"/>
      <c r="N47" s="349"/>
      <c r="O47" s="349"/>
      <c r="P47" s="349"/>
      <c r="Q47" s="349"/>
      <c r="R47" s="350"/>
    </row>
    <row r="48" spans="1:18" ht="48.75" customHeight="1" x14ac:dyDescent="0.25">
      <c r="A48" s="349"/>
      <c r="B48" s="349"/>
      <c r="C48" s="349"/>
      <c r="D48" s="349"/>
      <c r="E48" s="349"/>
      <c r="F48" s="349"/>
      <c r="G48" s="349"/>
      <c r="H48" s="349"/>
      <c r="I48" s="349"/>
      <c r="J48" s="349"/>
      <c r="K48" s="349"/>
      <c r="L48" s="349"/>
      <c r="M48" s="349"/>
      <c r="N48" s="349"/>
      <c r="O48" s="349"/>
      <c r="P48" s="349"/>
      <c r="Q48" s="349"/>
      <c r="R48" s="350"/>
    </row>
    <row r="49" spans="1:18" ht="36" customHeight="1" x14ac:dyDescent="0.25">
      <c r="A49" s="349"/>
      <c r="B49" s="349"/>
      <c r="C49" s="349"/>
      <c r="D49" s="349"/>
      <c r="E49" s="349"/>
      <c r="F49" s="349"/>
      <c r="G49" s="349"/>
      <c r="H49" s="349"/>
      <c r="I49" s="349"/>
      <c r="J49" s="349"/>
      <c r="K49" s="349"/>
      <c r="L49" s="349"/>
      <c r="M49" s="349"/>
      <c r="N49" s="349"/>
      <c r="O49" s="349"/>
      <c r="P49" s="349"/>
      <c r="Q49" s="349"/>
      <c r="R49" s="350"/>
    </row>
    <row r="50" spans="1:18" ht="36" customHeight="1" x14ac:dyDescent="0.25">
      <c r="A50" s="349"/>
      <c r="B50" s="349"/>
      <c r="C50" s="349"/>
      <c r="D50" s="349"/>
      <c r="E50" s="349"/>
      <c r="F50" s="349"/>
      <c r="G50" s="349"/>
      <c r="H50" s="349"/>
      <c r="I50" s="349"/>
      <c r="J50" s="349"/>
      <c r="K50" s="349"/>
      <c r="L50" s="349"/>
      <c r="M50" s="349"/>
      <c r="N50" s="349"/>
      <c r="O50" s="349"/>
      <c r="P50" s="349"/>
      <c r="Q50" s="349"/>
      <c r="R50" s="350"/>
    </row>
    <row r="51" spans="1:18" ht="19.5" customHeight="1" x14ac:dyDescent="0.25">
      <c r="A51" s="349"/>
      <c r="B51" s="349"/>
      <c r="C51" s="349"/>
      <c r="D51" s="349"/>
      <c r="E51" s="349"/>
      <c r="F51" s="349"/>
      <c r="G51" s="349"/>
      <c r="H51" s="349"/>
      <c r="I51" s="349"/>
      <c r="J51" s="349"/>
      <c r="K51" s="349"/>
      <c r="L51" s="349"/>
      <c r="M51" s="349"/>
      <c r="N51" s="349"/>
      <c r="O51" s="349"/>
      <c r="P51" s="349"/>
      <c r="Q51" s="349"/>
      <c r="R51" s="350"/>
    </row>
    <row r="52" spans="1:18" x14ac:dyDescent="0.25">
      <c r="A52" s="349"/>
      <c r="B52" s="349"/>
      <c r="C52" s="349"/>
      <c r="D52" s="349"/>
      <c r="E52" s="349"/>
      <c r="F52" s="349"/>
      <c r="G52" s="349"/>
      <c r="H52" s="349"/>
      <c r="I52" s="349"/>
      <c r="J52" s="349"/>
      <c r="K52" s="349"/>
      <c r="L52" s="349"/>
      <c r="M52" s="349"/>
      <c r="N52" s="349"/>
      <c r="O52" s="349"/>
      <c r="P52" s="349"/>
      <c r="Q52" s="349"/>
      <c r="R52" s="350"/>
    </row>
    <row r="53" spans="1:18" x14ac:dyDescent="0.25">
      <c r="A53" s="296" t="s">
        <v>228</v>
      </c>
      <c r="B53" s="297"/>
      <c r="C53" s="297"/>
      <c r="D53" s="297"/>
      <c r="E53" s="297"/>
      <c r="F53" s="297"/>
      <c r="G53" s="297"/>
      <c r="H53" s="297"/>
      <c r="I53" s="297"/>
      <c r="J53" s="297"/>
      <c r="K53" s="297"/>
      <c r="L53" s="297"/>
      <c r="M53" s="297"/>
      <c r="N53" s="297"/>
      <c r="O53" s="297"/>
      <c r="P53" s="297"/>
      <c r="Q53" s="297"/>
      <c r="R53" s="298"/>
    </row>
    <row r="54" spans="1:18" x14ac:dyDescent="0.25">
      <c r="A54" s="288"/>
      <c r="B54" s="288"/>
      <c r="C54" s="288"/>
      <c r="D54" s="288"/>
      <c r="E54" s="288"/>
      <c r="F54" s="288"/>
      <c r="G54" s="288"/>
      <c r="H54" s="288"/>
      <c r="I54" s="288"/>
      <c r="J54" s="288"/>
      <c r="K54" s="288"/>
      <c r="L54" s="288"/>
      <c r="M54" s="288"/>
      <c r="N54" s="288"/>
      <c r="O54" s="288"/>
      <c r="P54" s="288"/>
      <c r="Q54" s="288"/>
      <c r="R54" s="289"/>
    </row>
    <row r="55" spans="1:18" x14ac:dyDescent="0.25">
      <c r="A55" s="288"/>
      <c r="B55" s="288"/>
      <c r="C55" s="288"/>
      <c r="D55" s="288"/>
      <c r="E55" s="288"/>
      <c r="F55" s="288"/>
      <c r="G55" s="288"/>
      <c r="H55" s="288"/>
      <c r="I55" s="288"/>
      <c r="J55" s="288"/>
      <c r="K55" s="288"/>
      <c r="L55" s="288"/>
      <c r="M55" s="288"/>
      <c r="N55" s="288"/>
      <c r="O55" s="288"/>
      <c r="P55" s="288"/>
      <c r="Q55" s="288"/>
      <c r="R55" s="289"/>
    </row>
    <row r="56" spans="1:18" x14ac:dyDescent="0.25">
      <c r="A56" s="288"/>
      <c r="B56" s="288"/>
      <c r="C56" s="288"/>
      <c r="D56" s="288"/>
      <c r="E56" s="288"/>
      <c r="F56" s="288"/>
      <c r="G56" s="288"/>
      <c r="H56" s="288"/>
      <c r="I56" s="288"/>
      <c r="J56" s="288"/>
      <c r="K56" s="288"/>
      <c r="L56" s="288"/>
      <c r="M56" s="288"/>
      <c r="N56" s="288"/>
      <c r="O56" s="288"/>
      <c r="P56" s="288"/>
      <c r="Q56" s="288"/>
      <c r="R56" s="289"/>
    </row>
    <row r="57" spans="1:18" x14ac:dyDescent="0.25">
      <c r="A57" s="288"/>
      <c r="B57" s="288"/>
      <c r="C57" s="288"/>
      <c r="D57" s="288"/>
      <c r="E57" s="288"/>
      <c r="F57" s="288"/>
      <c r="G57" s="288"/>
      <c r="H57" s="288"/>
      <c r="I57" s="288"/>
      <c r="J57" s="288"/>
      <c r="K57" s="288"/>
      <c r="L57" s="288"/>
      <c r="M57" s="288"/>
      <c r="N57" s="288"/>
      <c r="O57" s="288"/>
      <c r="P57" s="288"/>
      <c r="Q57" s="288"/>
      <c r="R57" s="289"/>
    </row>
    <row r="58" spans="1:18" x14ac:dyDescent="0.25">
      <c r="A58" s="288"/>
      <c r="B58" s="288"/>
      <c r="C58" s="288"/>
      <c r="D58" s="288"/>
      <c r="E58" s="288"/>
      <c r="F58" s="288"/>
      <c r="G58" s="288"/>
      <c r="H58" s="288"/>
      <c r="I58" s="288"/>
      <c r="J58" s="288"/>
      <c r="K58" s="288"/>
      <c r="L58" s="288"/>
      <c r="M58" s="288"/>
      <c r="N58" s="288"/>
      <c r="O58" s="288"/>
      <c r="P58" s="288"/>
      <c r="Q58" s="288"/>
      <c r="R58" s="289"/>
    </row>
    <row r="59" spans="1:18" x14ac:dyDescent="0.25">
      <c r="A59" s="288"/>
      <c r="B59" s="288"/>
      <c r="C59" s="288"/>
      <c r="D59" s="288"/>
      <c r="E59" s="288"/>
      <c r="F59" s="288"/>
      <c r="G59" s="288"/>
      <c r="H59" s="288"/>
      <c r="I59" s="288"/>
      <c r="J59" s="288"/>
      <c r="K59" s="288"/>
      <c r="L59" s="288"/>
      <c r="M59" s="288"/>
      <c r="N59" s="288"/>
      <c r="O59" s="288"/>
      <c r="P59" s="288"/>
      <c r="Q59" s="288"/>
      <c r="R59" s="289"/>
    </row>
    <row r="60" spans="1:18" x14ac:dyDescent="0.25">
      <c r="A60" s="288"/>
      <c r="B60" s="288"/>
      <c r="C60" s="288"/>
      <c r="D60" s="288"/>
      <c r="E60" s="288"/>
      <c r="F60" s="288"/>
      <c r="G60" s="288"/>
      <c r="H60" s="288"/>
      <c r="I60" s="288"/>
      <c r="J60" s="288"/>
      <c r="K60" s="288"/>
      <c r="L60" s="288"/>
      <c r="M60" s="288"/>
      <c r="N60" s="288"/>
      <c r="O60" s="288"/>
      <c r="P60" s="288"/>
      <c r="Q60" s="288"/>
      <c r="R60" s="289"/>
    </row>
    <row r="61" spans="1:18" ht="50.25" customHeight="1" x14ac:dyDescent="0.25">
      <c r="A61" s="288"/>
      <c r="B61" s="288"/>
      <c r="C61" s="288"/>
      <c r="D61" s="288"/>
      <c r="E61" s="288"/>
      <c r="F61" s="288"/>
      <c r="G61" s="288"/>
      <c r="H61" s="288"/>
      <c r="I61" s="288"/>
      <c r="J61" s="288"/>
      <c r="K61" s="288"/>
      <c r="L61" s="288"/>
      <c r="M61" s="288"/>
      <c r="N61" s="288"/>
      <c r="O61" s="288"/>
      <c r="P61" s="288"/>
      <c r="Q61" s="288"/>
      <c r="R61" s="289"/>
    </row>
    <row r="62" spans="1:18" ht="21.75" customHeight="1" x14ac:dyDescent="0.25">
      <c r="A62" s="299" t="s">
        <v>229</v>
      </c>
      <c r="B62" s="299"/>
      <c r="C62" s="299"/>
      <c r="D62" s="299"/>
      <c r="E62" s="299"/>
      <c r="F62" s="299"/>
      <c r="G62" s="299"/>
      <c r="H62" s="299"/>
      <c r="I62" s="299"/>
      <c r="J62" s="299"/>
      <c r="K62" s="299"/>
      <c r="L62" s="299"/>
      <c r="M62" s="299"/>
      <c r="N62" s="299"/>
      <c r="O62" s="299"/>
      <c r="P62" s="299"/>
      <c r="Q62" s="299"/>
      <c r="R62" s="300"/>
    </row>
    <row r="63" spans="1:18" ht="21.75" customHeight="1" x14ac:dyDescent="0.25">
      <c r="A63" s="299"/>
      <c r="B63" s="299"/>
      <c r="C63" s="299"/>
      <c r="D63" s="299"/>
      <c r="E63" s="299"/>
      <c r="F63" s="299"/>
      <c r="G63" s="299"/>
      <c r="H63" s="299"/>
      <c r="I63" s="299"/>
      <c r="J63" s="299"/>
      <c r="K63" s="299"/>
      <c r="L63" s="299"/>
      <c r="M63" s="299"/>
      <c r="N63" s="299"/>
      <c r="O63" s="299"/>
      <c r="P63" s="299"/>
      <c r="Q63" s="299"/>
      <c r="R63" s="300"/>
    </row>
    <row r="64" spans="1:18" ht="21.75" customHeight="1" x14ac:dyDescent="0.25">
      <c r="A64" s="299"/>
      <c r="B64" s="299"/>
      <c r="C64" s="299"/>
      <c r="D64" s="299"/>
      <c r="E64" s="299"/>
      <c r="F64" s="299"/>
      <c r="G64" s="299"/>
      <c r="H64" s="299"/>
      <c r="I64" s="299"/>
      <c r="J64" s="299"/>
      <c r="K64" s="299"/>
      <c r="L64" s="299"/>
      <c r="M64" s="299"/>
      <c r="N64" s="299"/>
      <c r="O64" s="299"/>
      <c r="P64" s="299"/>
      <c r="Q64" s="299"/>
      <c r="R64" s="300"/>
    </row>
    <row r="65" spans="1:18" ht="21.75" customHeight="1" x14ac:dyDescent="0.25">
      <c r="A65" s="299"/>
      <c r="B65" s="299"/>
      <c r="C65" s="299"/>
      <c r="D65" s="299"/>
      <c r="E65" s="299"/>
      <c r="F65" s="299"/>
      <c r="G65" s="299"/>
      <c r="H65" s="299"/>
      <c r="I65" s="299"/>
      <c r="J65" s="299"/>
      <c r="K65" s="299"/>
      <c r="L65" s="299"/>
      <c r="M65" s="299"/>
      <c r="N65" s="299"/>
      <c r="O65" s="299"/>
      <c r="P65" s="299"/>
      <c r="Q65" s="299"/>
      <c r="R65" s="300"/>
    </row>
    <row r="66" spans="1:18" ht="21.75" customHeight="1" x14ac:dyDescent="0.25">
      <c r="A66" s="299"/>
      <c r="B66" s="299"/>
      <c r="C66" s="299"/>
      <c r="D66" s="299"/>
      <c r="E66" s="299"/>
      <c r="F66" s="299"/>
      <c r="G66" s="299"/>
      <c r="H66" s="299"/>
      <c r="I66" s="299"/>
      <c r="J66" s="299"/>
      <c r="K66" s="299"/>
      <c r="L66" s="299"/>
      <c r="M66" s="299"/>
      <c r="N66" s="299"/>
      <c r="O66" s="299"/>
      <c r="P66" s="299"/>
      <c r="Q66" s="299"/>
      <c r="R66" s="300"/>
    </row>
    <row r="67" spans="1:18" ht="21.75" customHeight="1" x14ac:dyDescent="0.25">
      <c r="A67" s="299"/>
      <c r="B67" s="299"/>
      <c r="C67" s="299"/>
      <c r="D67" s="299"/>
      <c r="E67" s="299"/>
      <c r="F67" s="299"/>
      <c r="G67" s="299"/>
      <c r="H67" s="299"/>
      <c r="I67" s="299"/>
      <c r="J67" s="299"/>
      <c r="K67" s="299"/>
      <c r="L67" s="299"/>
      <c r="M67" s="299"/>
      <c r="N67" s="299"/>
      <c r="O67" s="299"/>
      <c r="P67" s="299"/>
      <c r="Q67" s="299"/>
      <c r="R67" s="300"/>
    </row>
    <row r="68" spans="1:18" ht="21.75" customHeight="1" x14ac:dyDescent="0.25">
      <c r="A68" s="299"/>
      <c r="B68" s="299"/>
      <c r="C68" s="299"/>
      <c r="D68" s="299"/>
      <c r="E68" s="299"/>
      <c r="F68" s="299"/>
      <c r="G68" s="299"/>
      <c r="H68" s="299"/>
      <c r="I68" s="299"/>
      <c r="J68" s="299"/>
      <c r="K68" s="299"/>
      <c r="L68" s="299"/>
      <c r="M68" s="299"/>
      <c r="N68" s="299"/>
      <c r="O68" s="299"/>
      <c r="P68" s="299"/>
      <c r="Q68" s="299"/>
      <c r="R68" s="300"/>
    </row>
    <row r="69" spans="1:18" ht="21.75" customHeight="1" x14ac:dyDescent="0.25">
      <c r="A69" s="299"/>
      <c r="B69" s="299"/>
      <c r="C69" s="299"/>
      <c r="D69" s="299"/>
      <c r="E69" s="299"/>
      <c r="F69" s="299"/>
      <c r="G69" s="299"/>
      <c r="H69" s="299"/>
      <c r="I69" s="299"/>
      <c r="J69" s="299"/>
      <c r="K69" s="299"/>
      <c r="L69" s="299"/>
      <c r="M69" s="299"/>
      <c r="N69" s="299"/>
      <c r="O69" s="299"/>
      <c r="P69" s="299"/>
      <c r="Q69" s="299"/>
      <c r="R69" s="300"/>
    </row>
    <row r="70" spans="1:18" ht="21.75" customHeight="1" x14ac:dyDescent="0.25">
      <c r="A70" s="299"/>
      <c r="B70" s="299"/>
      <c r="C70" s="299"/>
      <c r="D70" s="299"/>
      <c r="E70" s="299"/>
      <c r="F70" s="299"/>
      <c r="G70" s="299"/>
      <c r="H70" s="299"/>
      <c r="I70" s="299"/>
      <c r="J70" s="299"/>
      <c r="K70" s="299"/>
      <c r="L70" s="299"/>
      <c r="M70" s="299"/>
      <c r="N70" s="299"/>
      <c r="O70" s="299"/>
      <c r="P70" s="299"/>
      <c r="Q70" s="299"/>
      <c r="R70" s="300"/>
    </row>
    <row r="71" spans="1:18" ht="21.75" customHeight="1" x14ac:dyDescent="0.25">
      <c r="A71" s="299"/>
      <c r="B71" s="299"/>
      <c r="C71" s="299"/>
      <c r="D71" s="299"/>
      <c r="E71" s="299"/>
      <c r="F71" s="299"/>
      <c r="G71" s="299"/>
      <c r="H71" s="299"/>
      <c r="I71" s="299"/>
      <c r="J71" s="299"/>
      <c r="K71" s="299"/>
      <c r="L71" s="299"/>
      <c r="M71" s="299"/>
      <c r="N71" s="299"/>
      <c r="O71" s="299"/>
      <c r="P71" s="299"/>
      <c r="Q71" s="299"/>
      <c r="R71" s="300"/>
    </row>
    <row r="72" spans="1:18" ht="21.75" customHeight="1" x14ac:dyDescent="0.25">
      <c r="A72" s="299"/>
      <c r="B72" s="299"/>
      <c r="C72" s="299"/>
      <c r="D72" s="299"/>
      <c r="E72" s="299"/>
      <c r="F72" s="299"/>
      <c r="G72" s="299"/>
      <c r="H72" s="299"/>
      <c r="I72" s="299"/>
      <c r="J72" s="299"/>
      <c r="K72" s="299"/>
      <c r="L72" s="299"/>
      <c r="M72" s="299"/>
      <c r="N72" s="299"/>
      <c r="O72" s="299"/>
      <c r="P72" s="299"/>
      <c r="Q72" s="299"/>
      <c r="R72" s="300"/>
    </row>
    <row r="73" spans="1:18" ht="21.75" customHeight="1" x14ac:dyDescent="0.25">
      <c r="A73" s="299"/>
      <c r="B73" s="299"/>
      <c r="C73" s="299"/>
      <c r="D73" s="299"/>
      <c r="E73" s="299"/>
      <c r="F73" s="299"/>
      <c r="G73" s="299"/>
      <c r="H73" s="299"/>
      <c r="I73" s="299"/>
      <c r="J73" s="299"/>
      <c r="K73" s="299"/>
      <c r="L73" s="299"/>
      <c r="M73" s="299"/>
      <c r="N73" s="299"/>
      <c r="O73" s="299"/>
      <c r="P73" s="299"/>
      <c r="Q73" s="299"/>
      <c r="R73" s="300"/>
    </row>
    <row r="74" spans="1:18" ht="21.75" customHeight="1" x14ac:dyDescent="0.25">
      <c r="A74" s="299"/>
      <c r="B74" s="299"/>
      <c r="C74" s="299"/>
      <c r="D74" s="299"/>
      <c r="E74" s="299"/>
      <c r="F74" s="299"/>
      <c r="G74" s="299"/>
      <c r="H74" s="299"/>
      <c r="I74" s="299"/>
      <c r="J74" s="299"/>
      <c r="K74" s="299"/>
      <c r="L74" s="299"/>
      <c r="M74" s="299"/>
      <c r="N74" s="299"/>
      <c r="O74" s="299"/>
      <c r="P74" s="299"/>
      <c r="Q74" s="299"/>
      <c r="R74" s="300"/>
    </row>
    <row r="75" spans="1:18" ht="21.75" customHeight="1" x14ac:dyDescent="0.25">
      <c r="A75" s="299"/>
      <c r="B75" s="299"/>
      <c r="C75" s="299"/>
      <c r="D75" s="299"/>
      <c r="E75" s="299"/>
      <c r="F75" s="299"/>
      <c r="G75" s="299"/>
      <c r="H75" s="299"/>
      <c r="I75" s="299"/>
      <c r="J75" s="299"/>
      <c r="K75" s="299"/>
      <c r="L75" s="299"/>
      <c r="M75" s="299"/>
      <c r="N75" s="299"/>
      <c r="O75" s="299"/>
      <c r="P75" s="299"/>
      <c r="Q75" s="299"/>
      <c r="R75" s="300"/>
    </row>
    <row r="76" spans="1:18" ht="21.75" customHeight="1" x14ac:dyDescent="0.25">
      <c r="A76" s="299"/>
      <c r="B76" s="299"/>
      <c r="C76" s="299"/>
      <c r="D76" s="299"/>
      <c r="E76" s="299"/>
      <c r="F76" s="299"/>
      <c r="G76" s="299"/>
      <c r="H76" s="299"/>
      <c r="I76" s="299"/>
      <c r="J76" s="299"/>
      <c r="K76" s="299"/>
      <c r="L76" s="299"/>
      <c r="M76" s="299"/>
      <c r="N76" s="299"/>
      <c r="O76" s="299"/>
      <c r="P76" s="299"/>
      <c r="Q76" s="299"/>
      <c r="R76" s="300"/>
    </row>
    <row r="77" spans="1:18" ht="21.75" customHeight="1" x14ac:dyDescent="0.25">
      <c r="A77" s="299"/>
      <c r="B77" s="299"/>
      <c r="C77" s="299"/>
      <c r="D77" s="299"/>
      <c r="E77" s="299"/>
      <c r="F77" s="299"/>
      <c r="G77" s="299"/>
      <c r="H77" s="299"/>
      <c r="I77" s="299"/>
      <c r="J77" s="299"/>
      <c r="K77" s="299"/>
      <c r="L77" s="299"/>
      <c r="M77" s="299"/>
      <c r="N77" s="299"/>
      <c r="O77" s="299"/>
      <c r="P77" s="299"/>
      <c r="Q77" s="299"/>
      <c r="R77" s="300"/>
    </row>
    <row r="78" spans="1:18" ht="21.75" customHeight="1" x14ac:dyDescent="0.25">
      <c r="A78" s="299"/>
      <c r="B78" s="299"/>
      <c r="C78" s="299"/>
      <c r="D78" s="299"/>
      <c r="E78" s="299"/>
      <c r="F78" s="299"/>
      <c r="G78" s="299"/>
      <c r="H78" s="299"/>
      <c r="I78" s="299"/>
      <c r="J78" s="299"/>
      <c r="K78" s="299"/>
      <c r="L78" s="299"/>
      <c r="M78" s="299"/>
      <c r="N78" s="299"/>
      <c r="O78" s="299"/>
      <c r="P78" s="299"/>
      <c r="Q78" s="299"/>
      <c r="R78" s="300"/>
    </row>
    <row r="79" spans="1:18" ht="21.75" customHeight="1" x14ac:dyDescent="0.25">
      <c r="A79" s="299"/>
      <c r="B79" s="299"/>
      <c r="C79" s="299"/>
      <c r="D79" s="299"/>
      <c r="E79" s="299"/>
      <c r="F79" s="299"/>
      <c r="G79" s="299"/>
      <c r="H79" s="299"/>
      <c r="I79" s="299"/>
      <c r="J79" s="299"/>
      <c r="K79" s="299"/>
      <c r="L79" s="299"/>
      <c r="M79" s="299"/>
      <c r="N79" s="299"/>
      <c r="O79" s="299"/>
      <c r="P79" s="299"/>
      <c r="Q79" s="299"/>
      <c r="R79" s="300"/>
    </row>
    <row r="80" spans="1:18" ht="21.75" customHeight="1" x14ac:dyDescent="0.25">
      <c r="A80" s="299"/>
      <c r="B80" s="299"/>
      <c r="C80" s="299"/>
      <c r="D80" s="299"/>
      <c r="E80" s="299"/>
      <c r="F80" s="299"/>
      <c r="G80" s="299"/>
      <c r="H80" s="299"/>
      <c r="I80" s="299"/>
      <c r="J80" s="299"/>
      <c r="K80" s="299"/>
      <c r="L80" s="299"/>
      <c r="M80" s="299"/>
      <c r="N80" s="299"/>
      <c r="O80" s="299"/>
      <c r="P80" s="299"/>
      <c r="Q80" s="299"/>
      <c r="R80" s="300"/>
    </row>
    <row r="81" spans="1:18" ht="21.75" customHeight="1" x14ac:dyDescent="0.25">
      <c r="A81" s="299"/>
      <c r="B81" s="299"/>
      <c r="C81" s="299"/>
      <c r="D81" s="299"/>
      <c r="E81" s="299"/>
      <c r="F81" s="299"/>
      <c r="G81" s="299"/>
      <c r="H81" s="299"/>
      <c r="I81" s="299"/>
      <c r="J81" s="299"/>
      <c r="K81" s="299"/>
      <c r="L81" s="299"/>
      <c r="M81" s="299"/>
      <c r="N81" s="299"/>
      <c r="O81" s="299"/>
      <c r="P81" s="299"/>
      <c r="Q81" s="299"/>
      <c r="R81" s="300"/>
    </row>
    <row r="82" spans="1:18" ht="21.75" customHeight="1" x14ac:dyDescent="0.25">
      <c r="A82" s="299"/>
      <c r="B82" s="299"/>
      <c r="C82" s="299"/>
      <c r="D82" s="299"/>
      <c r="E82" s="299"/>
      <c r="F82" s="299"/>
      <c r="G82" s="299"/>
      <c r="H82" s="299"/>
      <c r="I82" s="299"/>
      <c r="J82" s="299"/>
      <c r="K82" s="299"/>
      <c r="L82" s="299"/>
      <c r="M82" s="299"/>
      <c r="N82" s="299"/>
      <c r="O82" s="299"/>
      <c r="P82" s="299"/>
      <c r="Q82" s="299"/>
      <c r="R82" s="300"/>
    </row>
    <row r="83" spans="1:18" ht="21.75" customHeight="1" x14ac:dyDescent="0.25">
      <c r="A83" s="299"/>
      <c r="B83" s="299"/>
      <c r="C83" s="299"/>
      <c r="D83" s="299"/>
      <c r="E83" s="299"/>
      <c r="F83" s="299"/>
      <c r="G83" s="299"/>
      <c r="H83" s="299"/>
      <c r="I83" s="299"/>
      <c r="J83" s="299"/>
      <c r="K83" s="299"/>
      <c r="L83" s="299"/>
      <c r="M83" s="299"/>
      <c r="N83" s="299"/>
      <c r="O83" s="299"/>
      <c r="P83" s="299"/>
      <c r="Q83" s="299"/>
      <c r="R83" s="300"/>
    </row>
    <row r="84" spans="1:18" ht="21.75" customHeight="1" x14ac:dyDescent="0.25">
      <c r="A84" s="299"/>
      <c r="B84" s="299"/>
      <c r="C84" s="299"/>
      <c r="D84" s="299"/>
      <c r="E84" s="299"/>
      <c r="F84" s="299"/>
      <c r="G84" s="299"/>
      <c r="H84" s="299"/>
      <c r="I84" s="299"/>
      <c r="J84" s="299"/>
      <c r="K84" s="299"/>
      <c r="L84" s="299"/>
      <c r="M84" s="299"/>
      <c r="N84" s="299"/>
      <c r="O84" s="299"/>
      <c r="P84" s="299"/>
      <c r="Q84" s="299"/>
      <c r="R84" s="300"/>
    </row>
    <row r="85" spans="1:18" ht="21.75" customHeight="1" x14ac:dyDescent="0.25">
      <c r="A85" s="299"/>
      <c r="B85" s="299"/>
      <c r="C85" s="299"/>
      <c r="D85" s="299"/>
      <c r="E85" s="299"/>
      <c r="F85" s="299"/>
      <c r="G85" s="299"/>
      <c r="H85" s="299"/>
      <c r="I85" s="299"/>
      <c r="J85" s="299"/>
      <c r="K85" s="299"/>
      <c r="L85" s="299"/>
      <c r="M85" s="299"/>
      <c r="N85" s="299"/>
      <c r="O85" s="299"/>
      <c r="P85" s="299"/>
      <c r="Q85" s="299"/>
      <c r="R85" s="300"/>
    </row>
    <row r="86" spans="1:18" ht="21.75" customHeight="1" x14ac:dyDescent="0.25">
      <c r="A86" s="299"/>
      <c r="B86" s="299"/>
      <c r="C86" s="299"/>
      <c r="D86" s="299"/>
      <c r="E86" s="299"/>
      <c r="F86" s="299"/>
      <c r="G86" s="299"/>
      <c r="H86" s="299"/>
      <c r="I86" s="299"/>
      <c r="J86" s="299"/>
      <c r="K86" s="299"/>
      <c r="L86" s="299"/>
      <c r="M86" s="299"/>
      <c r="N86" s="299"/>
      <c r="O86" s="299"/>
      <c r="P86" s="299"/>
      <c r="Q86" s="299"/>
      <c r="R86" s="300"/>
    </row>
    <row r="87" spans="1:18" ht="11.25" customHeight="1" x14ac:dyDescent="0.25">
      <c r="A87" s="299"/>
      <c r="B87" s="299"/>
      <c r="C87" s="299"/>
      <c r="D87" s="299"/>
      <c r="E87" s="299"/>
      <c r="F87" s="299"/>
      <c r="G87" s="299"/>
      <c r="H87" s="299"/>
      <c r="I87" s="299"/>
      <c r="J87" s="299"/>
      <c r="K87" s="299"/>
      <c r="L87" s="299"/>
      <c r="M87" s="299"/>
      <c r="N87" s="299"/>
      <c r="O87" s="299"/>
      <c r="P87" s="299"/>
      <c r="Q87" s="299"/>
      <c r="R87" s="300"/>
    </row>
    <row r="88" spans="1:18" ht="12" hidden="1" customHeight="1" x14ac:dyDescent="0.25">
      <c r="A88" s="299"/>
      <c r="B88" s="299"/>
      <c r="C88" s="299"/>
      <c r="D88" s="299"/>
      <c r="E88" s="299"/>
      <c r="F88" s="299"/>
      <c r="G88" s="299"/>
      <c r="H88" s="299"/>
      <c r="I88" s="299"/>
      <c r="J88" s="299"/>
      <c r="K88" s="299"/>
      <c r="L88" s="299"/>
      <c r="M88" s="299"/>
      <c r="N88" s="299"/>
      <c r="O88" s="299"/>
      <c r="P88" s="299"/>
      <c r="Q88" s="299"/>
      <c r="R88" s="300"/>
    </row>
    <row r="89" spans="1:18" ht="20.25" customHeight="1" x14ac:dyDescent="0.25">
      <c r="A89" s="299" t="s">
        <v>230</v>
      </c>
      <c r="B89" s="299"/>
      <c r="C89" s="299"/>
      <c r="D89" s="299"/>
      <c r="E89" s="299"/>
      <c r="F89" s="299"/>
      <c r="G89" s="299"/>
      <c r="H89" s="299"/>
      <c r="I89" s="299"/>
      <c r="J89" s="299"/>
      <c r="K89" s="299"/>
      <c r="L89" s="299"/>
      <c r="M89" s="299"/>
      <c r="N89" s="299"/>
      <c r="O89" s="299"/>
      <c r="P89" s="299"/>
      <c r="Q89" s="299"/>
      <c r="R89" s="300"/>
    </row>
    <row r="90" spans="1:18" ht="24" customHeight="1" x14ac:dyDescent="0.25">
      <c r="A90" s="299"/>
      <c r="B90" s="299"/>
      <c r="C90" s="299"/>
      <c r="D90" s="299"/>
      <c r="E90" s="299"/>
      <c r="F90" s="299"/>
      <c r="G90" s="299"/>
      <c r="H90" s="299"/>
      <c r="I90" s="299"/>
      <c r="J90" s="299"/>
      <c r="K90" s="299"/>
      <c r="L90" s="299"/>
      <c r="M90" s="299"/>
      <c r="N90" s="299"/>
      <c r="O90" s="299"/>
      <c r="P90" s="299"/>
      <c r="Q90" s="299"/>
      <c r="R90" s="300"/>
    </row>
    <row r="91" spans="1:18" ht="33.75" customHeight="1" x14ac:dyDescent="0.25">
      <c r="A91" s="299"/>
      <c r="B91" s="299"/>
      <c r="C91" s="299"/>
      <c r="D91" s="299"/>
      <c r="E91" s="299"/>
      <c r="F91" s="299"/>
      <c r="G91" s="299"/>
      <c r="H91" s="299"/>
      <c r="I91" s="299"/>
      <c r="J91" s="299"/>
      <c r="K91" s="299"/>
      <c r="L91" s="299"/>
      <c r="M91" s="299"/>
      <c r="N91" s="299"/>
      <c r="O91" s="299"/>
      <c r="P91" s="299"/>
      <c r="Q91" s="299"/>
      <c r="R91" s="300"/>
    </row>
    <row r="92" spans="1:18" ht="33.75" customHeight="1" x14ac:dyDescent="0.25">
      <c r="A92" s="299"/>
      <c r="B92" s="299"/>
      <c r="C92" s="299"/>
      <c r="D92" s="299"/>
      <c r="E92" s="299"/>
      <c r="F92" s="299"/>
      <c r="G92" s="299"/>
      <c r="H92" s="299"/>
      <c r="I92" s="299"/>
      <c r="J92" s="299"/>
      <c r="K92" s="299"/>
      <c r="L92" s="299"/>
      <c r="M92" s="299"/>
      <c r="N92" s="299"/>
      <c r="O92" s="299"/>
      <c r="P92" s="299"/>
      <c r="Q92" s="299"/>
      <c r="R92" s="300"/>
    </row>
    <row r="93" spans="1:18" ht="33.75" customHeight="1" x14ac:dyDescent="0.25">
      <c r="A93" s="299"/>
      <c r="B93" s="299"/>
      <c r="C93" s="299"/>
      <c r="D93" s="299"/>
      <c r="E93" s="299"/>
      <c r="F93" s="299"/>
      <c r="G93" s="299"/>
      <c r="H93" s="299"/>
      <c r="I93" s="299"/>
      <c r="J93" s="299"/>
      <c r="K93" s="299"/>
      <c r="L93" s="299"/>
      <c r="M93" s="299"/>
      <c r="N93" s="299"/>
      <c r="O93" s="299"/>
      <c r="P93" s="299"/>
      <c r="Q93" s="299"/>
      <c r="R93" s="300"/>
    </row>
    <row r="94" spans="1:18" ht="33.75" customHeight="1" x14ac:dyDescent="0.25">
      <c r="A94" s="299"/>
      <c r="B94" s="299"/>
      <c r="C94" s="299"/>
      <c r="D94" s="299"/>
      <c r="E94" s="299"/>
      <c r="F94" s="299"/>
      <c r="G94" s="299"/>
      <c r="H94" s="299"/>
      <c r="I94" s="299"/>
      <c r="J94" s="299"/>
      <c r="K94" s="299"/>
      <c r="L94" s="299"/>
      <c r="M94" s="299"/>
      <c r="N94" s="299"/>
      <c r="O94" s="299"/>
      <c r="P94" s="299"/>
      <c r="Q94" s="299"/>
      <c r="R94" s="300"/>
    </row>
    <row r="95" spans="1:18" ht="33.75" customHeight="1" x14ac:dyDescent="0.25">
      <c r="A95" s="299"/>
      <c r="B95" s="299"/>
      <c r="C95" s="299"/>
      <c r="D95" s="299"/>
      <c r="E95" s="299"/>
      <c r="F95" s="299"/>
      <c r="G95" s="299"/>
      <c r="H95" s="299"/>
      <c r="I95" s="299"/>
      <c r="J95" s="299"/>
      <c r="K95" s="299"/>
      <c r="L95" s="299"/>
      <c r="M95" s="299"/>
      <c r="N95" s="299"/>
      <c r="O95" s="299"/>
      <c r="P95" s="299"/>
      <c r="Q95" s="299"/>
      <c r="R95" s="300"/>
    </row>
    <row r="96" spans="1:18" ht="33.75" customHeight="1" x14ac:dyDescent="0.25">
      <c r="A96" s="299"/>
      <c r="B96" s="299"/>
      <c r="C96" s="299"/>
      <c r="D96" s="299"/>
      <c r="E96" s="299"/>
      <c r="F96" s="299"/>
      <c r="G96" s="299"/>
      <c r="H96" s="299"/>
      <c r="I96" s="299"/>
      <c r="J96" s="299"/>
      <c r="K96" s="299"/>
      <c r="L96" s="299"/>
      <c r="M96" s="299"/>
      <c r="N96" s="299"/>
      <c r="O96" s="299"/>
      <c r="P96" s="299"/>
      <c r="Q96" s="299"/>
      <c r="R96" s="300"/>
    </row>
    <row r="97" spans="1:18" ht="33.75" customHeight="1" x14ac:dyDescent="0.25">
      <c r="A97" s="299"/>
      <c r="B97" s="299"/>
      <c r="C97" s="299"/>
      <c r="D97" s="299"/>
      <c r="E97" s="299"/>
      <c r="F97" s="299"/>
      <c r="G97" s="299"/>
      <c r="H97" s="299"/>
      <c r="I97" s="299"/>
      <c r="J97" s="299"/>
      <c r="K97" s="299"/>
      <c r="L97" s="299"/>
      <c r="M97" s="299"/>
      <c r="N97" s="299"/>
      <c r="O97" s="299"/>
      <c r="P97" s="299"/>
      <c r="Q97" s="299"/>
      <c r="R97" s="300"/>
    </row>
    <row r="98" spans="1:18" ht="33.75" customHeight="1" x14ac:dyDescent="0.25">
      <c r="A98" s="299"/>
      <c r="B98" s="299"/>
      <c r="C98" s="299"/>
      <c r="D98" s="299"/>
      <c r="E98" s="299"/>
      <c r="F98" s="299"/>
      <c r="G98" s="299"/>
      <c r="H98" s="299"/>
      <c r="I98" s="299"/>
      <c r="J98" s="299"/>
      <c r="K98" s="299"/>
      <c r="L98" s="299"/>
      <c r="M98" s="299"/>
      <c r="N98" s="299"/>
      <c r="O98" s="299"/>
      <c r="P98" s="299"/>
      <c r="Q98" s="299"/>
      <c r="R98" s="300"/>
    </row>
    <row r="99" spans="1:18" ht="33.75" customHeight="1" x14ac:dyDescent="0.25">
      <c r="A99" s="299"/>
      <c r="B99" s="299"/>
      <c r="C99" s="299"/>
      <c r="D99" s="299"/>
      <c r="E99" s="299"/>
      <c r="F99" s="299"/>
      <c r="G99" s="299"/>
      <c r="H99" s="299"/>
      <c r="I99" s="299"/>
      <c r="J99" s="299"/>
      <c r="K99" s="299"/>
      <c r="L99" s="299"/>
      <c r="M99" s="299"/>
      <c r="N99" s="299"/>
      <c r="O99" s="299"/>
      <c r="P99" s="299"/>
      <c r="Q99" s="299"/>
      <c r="R99" s="300"/>
    </row>
    <row r="100" spans="1:18" ht="33.75" customHeight="1" x14ac:dyDescent="0.25">
      <c r="A100" s="299"/>
      <c r="B100" s="299"/>
      <c r="C100" s="299"/>
      <c r="D100" s="299"/>
      <c r="E100" s="299"/>
      <c r="F100" s="299"/>
      <c r="G100" s="299"/>
      <c r="H100" s="299"/>
      <c r="I100" s="299"/>
      <c r="J100" s="299"/>
      <c r="K100" s="299"/>
      <c r="L100" s="299"/>
      <c r="M100" s="299"/>
      <c r="N100" s="299"/>
      <c r="O100" s="299"/>
      <c r="P100" s="299"/>
      <c r="Q100" s="299"/>
      <c r="R100" s="300"/>
    </row>
    <row r="101" spans="1:18" ht="33.75" customHeight="1" x14ac:dyDescent="0.25">
      <c r="A101" s="299"/>
      <c r="B101" s="299"/>
      <c r="C101" s="299"/>
      <c r="D101" s="299"/>
      <c r="E101" s="299"/>
      <c r="F101" s="299"/>
      <c r="G101" s="299"/>
      <c r="H101" s="299"/>
      <c r="I101" s="299"/>
      <c r="J101" s="299"/>
      <c r="K101" s="299"/>
      <c r="L101" s="299"/>
      <c r="M101" s="299"/>
      <c r="N101" s="299"/>
      <c r="O101" s="299"/>
      <c r="P101" s="299"/>
      <c r="Q101" s="299"/>
      <c r="R101" s="300"/>
    </row>
    <row r="102" spans="1:18" ht="33.75" customHeight="1" x14ac:dyDescent="0.25">
      <c r="A102" s="299"/>
      <c r="B102" s="299"/>
      <c r="C102" s="299"/>
      <c r="D102" s="299"/>
      <c r="E102" s="299"/>
      <c r="F102" s="299"/>
      <c r="G102" s="299"/>
      <c r="H102" s="299"/>
      <c r="I102" s="299"/>
      <c r="J102" s="299"/>
      <c r="K102" s="299"/>
      <c r="L102" s="299"/>
      <c r="M102" s="299"/>
      <c r="N102" s="299"/>
      <c r="O102" s="299"/>
      <c r="P102" s="299"/>
      <c r="Q102" s="299"/>
      <c r="R102" s="300"/>
    </row>
    <row r="103" spans="1:18" ht="73.5" customHeight="1" x14ac:dyDescent="0.25">
      <c r="A103" s="299"/>
      <c r="B103" s="299"/>
      <c r="C103" s="299"/>
      <c r="D103" s="299"/>
      <c r="E103" s="299"/>
      <c r="F103" s="299"/>
      <c r="G103" s="299"/>
      <c r="H103" s="299"/>
      <c r="I103" s="299"/>
      <c r="J103" s="299"/>
      <c r="K103" s="299"/>
      <c r="L103" s="299"/>
      <c r="M103" s="299"/>
      <c r="N103" s="299"/>
      <c r="O103" s="299"/>
      <c r="P103" s="299"/>
      <c r="Q103" s="299"/>
      <c r="R103" s="300"/>
    </row>
    <row r="105" spans="1:18" ht="31.5" customHeight="1" x14ac:dyDescent="0.25">
      <c r="A105" s="343" t="s">
        <v>231</v>
      </c>
      <c r="B105" s="343"/>
      <c r="C105" s="343"/>
      <c r="D105" s="343"/>
      <c r="E105" s="343"/>
      <c r="F105" s="343"/>
      <c r="G105" s="343"/>
      <c r="H105" s="343"/>
      <c r="I105" s="343"/>
      <c r="J105" s="343"/>
      <c r="K105" s="343"/>
      <c r="L105" s="343"/>
      <c r="M105" s="343"/>
      <c r="N105" s="343"/>
      <c r="O105" s="343"/>
      <c r="P105" s="343"/>
      <c r="Q105" s="343"/>
      <c r="R105" s="343"/>
    </row>
    <row r="106" spans="1:18" ht="31.5" customHeight="1" x14ac:dyDescent="0.25">
      <c r="A106" s="343" t="s">
        <v>232</v>
      </c>
      <c r="B106" s="343"/>
      <c r="C106" s="343"/>
      <c r="D106" s="343" t="s">
        <v>233</v>
      </c>
      <c r="E106" s="343"/>
      <c r="F106" s="343"/>
      <c r="G106" s="343"/>
      <c r="H106" s="343"/>
      <c r="I106" s="343" t="s">
        <v>234</v>
      </c>
      <c r="J106" s="343"/>
      <c r="K106" s="343"/>
      <c r="L106" s="343"/>
      <c r="M106" s="343"/>
      <c r="N106" s="343"/>
      <c r="O106" s="343"/>
      <c r="P106" s="343"/>
      <c r="Q106" s="343"/>
      <c r="R106" s="343"/>
    </row>
    <row r="107" spans="1:18" ht="27.75" customHeight="1" x14ac:dyDescent="0.25">
      <c r="A107" s="376" t="s">
        <v>289</v>
      </c>
      <c r="B107" s="377"/>
      <c r="C107" s="378"/>
      <c r="D107" s="372" t="s">
        <v>236</v>
      </c>
      <c r="E107" s="373"/>
      <c r="F107" s="373"/>
      <c r="G107" s="373"/>
      <c r="H107" s="374"/>
      <c r="I107" s="391" t="s">
        <v>235</v>
      </c>
      <c r="J107" s="391"/>
      <c r="K107" s="391"/>
      <c r="L107" s="391"/>
      <c r="M107" s="391"/>
      <c r="N107" s="391"/>
      <c r="O107" s="391"/>
      <c r="P107" s="391"/>
      <c r="Q107" s="391"/>
      <c r="R107" s="391"/>
    </row>
    <row r="108" spans="1:18" ht="27.75" customHeight="1" x14ac:dyDescent="0.25">
      <c r="A108" s="379"/>
      <c r="B108" s="380"/>
      <c r="C108" s="381"/>
      <c r="D108" s="393"/>
      <c r="E108" s="366"/>
      <c r="F108" s="366"/>
      <c r="G108" s="366"/>
      <c r="H108" s="367"/>
      <c r="I108" s="370" t="s">
        <v>237</v>
      </c>
      <c r="J108" s="370"/>
      <c r="K108" s="370"/>
      <c r="L108" s="370"/>
      <c r="M108" s="370"/>
      <c r="N108" s="370"/>
      <c r="O108" s="370"/>
      <c r="P108" s="370"/>
      <c r="Q108" s="370"/>
      <c r="R108" s="370"/>
    </row>
    <row r="109" spans="1:18" ht="32.25" customHeight="1" x14ac:dyDescent="0.25">
      <c r="A109" s="379"/>
      <c r="B109" s="380"/>
      <c r="C109" s="381"/>
      <c r="D109" s="393"/>
      <c r="E109" s="366"/>
      <c r="F109" s="366"/>
      <c r="G109" s="366"/>
      <c r="H109" s="367"/>
      <c r="I109" s="391" t="s">
        <v>238</v>
      </c>
      <c r="J109" s="391"/>
      <c r="K109" s="391"/>
      <c r="L109" s="391"/>
      <c r="M109" s="391"/>
      <c r="N109" s="391"/>
      <c r="O109" s="391"/>
      <c r="P109" s="391"/>
      <c r="Q109" s="391"/>
      <c r="R109" s="391"/>
    </row>
    <row r="110" spans="1:18" ht="39.75" customHeight="1" x14ac:dyDescent="0.25">
      <c r="A110" s="379"/>
      <c r="B110" s="380"/>
      <c r="C110" s="381"/>
      <c r="D110" s="375"/>
      <c r="E110" s="368"/>
      <c r="F110" s="368"/>
      <c r="G110" s="368"/>
      <c r="H110" s="369"/>
      <c r="I110" s="391" t="s">
        <v>239</v>
      </c>
      <c r="J110" s="391"/>
      <c r="K110" s="391"/>
      <c r="L110" s="391"/>
      <c r="M110" s="391"/>
      <c r="N110" s="391"/>
      <c r="O110" s="391"/>
      <c r="P110" s="391"/>
      <c r="Q110" s="391"/>
      <c r="R110" s="391"/>
    </row>
    <row r="111" spans="1:18" ht="27.75" customHeight="1" x14ac:dyDescent="0.25">
      <c r="A111" s="379"/>
      <c r="B111" s="380"/>
      <c r="C111" s="381"/>
      <c r="D111" s="372" t="s">
        <v>240</v>
      </c>
      <c r="E111" s="373"/>
      <c r="F111" s="373"/>
      <c r="G111" s="373"/>
      <c r="H111" s="374"/>
      <c r="I111" s="391" t="s">
        <v>241</v>
      </c>
      <c r="J111" s="391"/>
      <c r="K111" s="391"/>
      <c r="L111" s="391"/>
      <c r="M111" s="391"/>
      <c r="N111" s="391"/>
      <c r="O111" s="391"/>
      <c r="P111" s="391"/>
      <c r="Q111" s="391"/>
      <c r="R111" s="391"/>
    </row>
    <row r="112" spans="1:18" ht="38.25" customHeight="1" x14ac:dyDescent="0.25">
      <c r="A112" s="379"/>
      <c r="B112" s="380"/>
      <c r="C112" s="381"/>
      <c r="D112" s="393"/>
      <c r="E112" s="366"/>
      <c r="F112" s="366"/>
      <c r="G112" s="366"/>
      <c r="H112" s="367"/>
      <c r="I112" s="391" t="s">
        <v>242</v>
      </c>
      <c r="J112" s="391"/>
      <c r="K112" s="391"/>
      <c r="L112" s="391"/>
      <c r="M112" s="391"/>
      <c r="N112" s="391"/>
      <c r="O112" s="391"/>
      <c r="P112" s="391"/>
      <c r="Q112" s="391"/>
      <c r="R112" s="391"/>
    </row>
    <row r="113" spans="1:18" ht="27.75" customHeight="1" x14ac:dyDescent="0.25">
      <c r="A113" s="379"/>
      <c r="B113" s="380"/>
      <c r="C113" s="381"/>
      <c r="D113" s="375"/>
      <c r="E113" s="368"/>
      <c r="F113" s="368"/>
      <c r="G113" s="368"/>
      <c r="H113" s="369"/>
      <c r="I113" s="391" t="s">
        <v>243</v>
      </c>
      <c r="J113" s="391"/>
      <c r="K113" s="391"/>
      <c r="L113" s="391"/>
      <c r="M113" s="391"/>
      <c r="N113" s="391"/>
      <c r="O113" s="391"/>
      <c r="P113" s="391"/>
      <c r="Q113" s="391"/>
      <c r="R113" s="391"/>
    </row>
    <row r="114" spans="1:18" ht="27.75" customHeight="1" x14ac:dyDescent="0.25">
      <c r="A114" s="379"/>
      <c r="B114" s="380"/>
      <c r="C114" s="381"/>
      <c r="D114" s="372" t="s">
        <v>244</v>
      </c>
      <c r="E114" s="373"/>
      <c r="F114" s="373"/>
      <c r="G114" s="373"/>
      <c r="H114" s="374"/>
      <c r="I114" s="391" t="s">
        <v>245</v>
      </c>
      <c r="J114" s="391"/>
      <c r="K114" s="391"/>
      <c r="L114" s="391"/>
      <c r="M114" s="391"/>
      <c r="N114" s="391"/>
      <c r="O114" s="391"/>
      <c r="P114" s="391"/>
      <c r="Q114" s="391"/>
      <c r="R114" s="391"/>
    </row>
    <row r="115" spans="1:18" ht="27.75" customHeight="1" x14ac:dyDescent="0.25">
      <c r="A115" s="379"/>
      <c r="B115" s="380"/>
      <c r="C115" s="381"/>
      <c r="D115" s="393"/>
      <c r="E115" s="366"/>
      <c r="F115" s="366"/>
      <c r="G115" s="366"/>
      <c r="H115" s="367"/>
      <c r="I115" s="391" t="s">
        <v>246</v>
      </c>
      <c r="J115" s="391"/>
      <c r="K115" s="391"/>
      <c r="L115" s="391"/>
      <c r="M115" s="391"/>
      <c r="N115" s="391"/>
      <c r="O115" s="391"/>
      <c r="P115" s="391"/>
      <c r="Q115" s="391"/>
      <c r="R115" s="391"/>
    </row>
    <row r="116" spans="1:18" ht="27.75" customHeight="1" x14ac:dyDescent="0.25">
      <c r="A116" s="379"/>
      <c r="B116" s="380"/>
      <c r="C116" s="381"/>
      <c r="D116" s="393"/>
      <c r="E116" s="366"/>
      <c r="F116" s="366"/>
      <c r="G116" s="366"/>
      <c r="H116" s="367"/>
      <c r="I116" s="391" t="s">
        <v>247</v>
      </c>
      <c r="J116" s="391"/>
      <c r="K116" s="391"/>
      <c r="L116" s="391"/>
      <c r="M116" s="391"/>
      <c r="N116" s="391"/>
      <c r="O116" s="391"/>
      <c r="P116" s="391"/>
      <c r="Q116" s="391"/>
      <c r="R116" s="391"/>
    </row>
    <row r="117" spans="1:18" ht="27.75" customHeight="1" x14ac:dyDescent="0.25">
      <c r="A117" s="379"/>
      <c r="B117" s="380"/>
      <c r="C117" s="381"/>
      <c r="D117" s="393"/>
      <c r="E117" s="366"/>
      <c r="F117" s="366"/>
      <c r="G117" s="366"/>
      <c r="H117" s="367"/>
      <c r="I117" s="391" t="s">
        <v>248</v>
      </c>
      <c r="J117" s="391"/>
      <c r="K117" s="391"/>
      <c r="L117" s="391"/>
      <c r="M117" s="391"/>
      <c r="N117" s="391"/>
      <c r="O117" s="391"/>
      <c r="P117" s="391"/>
      <c r="Q117" s="391"/>
      <c r="R117" s="391"/>
    </row>
    <row r="118" spans="1:18" ht="27.75" customHeight="1" x14ac:dyDescent="0.25">
      <c r="A118" s="379"/>
      <c r="B118" s="380"/>
      <c r="C118" s="381"/>
      <c r="D118" s="393"/>
      <c r="E118" s="366"/>
      <c r="F118" s="366"/>
      <c r="G118" s="366"/>
      <c r="H118" s="367"/>
      <c r="I118" s="391" t="s">
        <v>249</v>
      </c>
      <c r="J118" s="391"/>
      <c r="K118" s="391"/>
      <c r="L118" s="391"/>
      <c r="M118" s="391"/>
      <c r="N118" s="391"/>
      <c r="O118" s="391"/>
      <c r="P118" s="391"/>
      <c r="Q118" s="391"/>
      <c r="R118" s="391"/>
    </row>
    <row r="119" spans="1:18" ht="27.75" customHeight="1" x14ac:dyDescent="0.25">
      <c r="A119" s="379"/>
      <c r="B119" s="380"/>
      <c r="C119" s="381"/>
      <c r="D119" s="393"/>
      <c r="E119" s="366"/>
      <c r="F119" s="366"/>
      <c r="G119" s="366"/>
      <c r="H119" s="367"/>
      <c r="I119" s="391" t="s">
        <v>250</v>
      </c>
      <c r="J119" s="391"/>
      <c r="K119" s="391"/>
      <c r="L119" s="391"/>
      <c r="M119" s="391"/>
      <c r="N119" s="391"/>
      <c r="O119" s="391"/>
      <c r="P119" s="391"/>
      <c r="Q119" s="391"/>
      <c r="R119" s="391"/>
    </row>
    <row r="120" spans="1:18" ht="27.75" customHeight="1" x14ac:dyDescent="0.25">
      <c r="A120" s="379"/>
      <c r="B120" s="380"/>
      <c r="C120" s="381"/>
      <c r="D120" s="375"/>
      <c r="E120" s="368"/>
      <c r="F120" s="368"/>
      <c r="G120" s="368"/>
      <c r="H120" s="369"/>
      <c r="I120" s="391" t="s">
        <v>251</v>
      </c>
      <c r="J120" s="391"/>
      <c r="K120" s="391"/>
      <c r="L120" s="391"/>
      <c r="M120" s="391"/>
      <c r="N120" s="391"/>
      <c r="O120" s="391"/>
      <c r="P120" s="391"/>
      <c r="Q120" s="391"/>
      <c r="R120" s="391"/>
    </row>
    <row r="121" spans="1:18" ht="27.75" customHeight="1" x14ac:dyDescent="0.25">
      <c r="A121" s="382"/>
      <c r="B121" s="383"/>
      <c r="C121" s="384"/>
      <c r="D121" s="370" t="s">
        <v>252</v>
      </c>
      <c r="E121" s="370"/>
      <c r="F121" s="370"/>
      <c r="G121" s="370"/>
      <c r="H121" s="370"/>
      <c r="I121" s="391" t="s">
        <v>253</v>
      </c>
      <c r="J121" s="391"/>
      <c r="K121" s="391"/>
      <c r="L121" s="391"/>
      <c r="M121" s="391"/>
      <c r="N121" s="391"/>
      <c r="O121" s="391"/>
      <c r="P121" s="391"/>
      <c r="Q121" s="391"/>
      <c r="R121" s="391"/>
    </row>
    <row r="122" spans="1:18" ht="27.75" customHeight="1" x14ac:dyDescent="0.25">
      <c r="A122" s="376" t="s">
        <v>290</v>
      </c>
      <c r="B122" s="377"/>
      <c r="C122" s="378"/>
      <c r="D122" s="372" t="s">
        <v>258</v>
      </c>
      <c r="E122" s="373"/>
      <c r="F122" s="373"/>
      <c r="G122" s="373"/>
      <c r="H122" s="374"/>
      <c r="I122" s="392" t="s">
        <v>255</v>
      </c>
      <c r="J122" s="392"/>
      <c r="K122" s="392"/>
      <c r="L122" s="392"/>
      <c r="M122" s="392"/>
      <c r="N122" s="392"/>
      <c r="O122" s="392"/>
      <c r="P122" s="392"/>
      <c r="Q122" s="392"/>
      <c r="R122" s="392"/>
    </row>
    <row r="123" spans="1:18" ht="27.75" customHeight="1" x14ac:dyDescent="0.25">
      <c r="A123" s="379"/>
      <c r="B123" s="380"/>
      <c r="C123" s="381"/>
      <c r="D123" s="393"/>
      <c r="E123" s="366"/>
      <c r="F123" s="366"/>
      <c r="G123" s="366"/>
      <c r="H123" s="367"/>
      <c r="I123" s="391" t="s">
        <v>256</v>
      </c>
      <c r="J123" s="391"/>
      <c r="K123" s="391"/>
      <c r="L123" s="391"/>
      <c r="M123" s="391"/>
      <c r="N123" s="391"/>
      <c r="O123" s="391"/>
      <c r="P123" s="391"/>
      <c r="Q123" s="391"/>
      <c r="R123" s="391"/>
    </row>
    <row r="124" spans="1:18" ht="27.75" customHeight="1" x14ac:dyDescent="0.25">
      <c r="A124" s="379"/>
      <c r="B124" s="380"/>
      <c r="C124" s="381"/>
      <c r="D124" s="375"/>
      <c r="E124" s="368"/>
      <c r="F124" s="368"/>
      <c r="G124" s="368"/>
      <c r="H124" s="369"/>
      <c r="I124" s="391" t="s">
        <v>257</v>
      </c>
      <c r="J124" s="391"/>
      <c r="K124" s="391"/>
      <c r="L124" s="391"/>
      <c r="M124" s="391"/>
      <c r="N124" s="391"/>
      <c r="O124" s="391"/>
      <c r="P124" s="391"/>
      <c r="Q124" s="391"/>
      <c r="R124" s="391"/>
    </row>
    <row r="125" spans="1:18" ht="27.75" customHeight="1" x14ac:dyDescent="0.25">
      <c r="A125" s="379"/>
      <c r="B125" s="380"/>
      <c r="C125" s="381"/>
      <c r="D125" s="370" t="s">
        <v>259</v>
      </c>
      <c r="E125" s="370"/>
      <c r="F125" s="370"/>
      <c r="G125" s="370"/>
      <c r="H125" s="370"/>
      <c r="I125" s="391" t="s">
        <v>260</v>
      </c>
      <c r="J125" s="391"/>
      <c r="K125" s="391"/>
      <c r="L125" s="391"/>
      <c r="M125" s="391"/>
      <c r="N125" s="391"/>
      <c r="O125" s="391"/>
      <c r="P125" s="391"/>
      <c r="Q125" s="391"/>
      <c r="R125" s="391"/>
    </row>
    <row r="126" spans="1:18" ht="27.75" customHeight="1" x14ac:dyDescent="0.25">
      <c r="A126" s="379"/>
      <c r="B126" s="380"/>
      <c r="C126" s="381"/>
      <c r="D126" s="372" t="s">
        <v>261</v>
      </c>
      <c r="E126" s="373"/>
      <c r="F126" s="373"/>
      <c r="G126" s="373"/>
      <c r="H126" s="374"/>
      <c r="I126" s="391" t="s">
        <v>263</v>
      </c>
      <c r="J126" s="391"/>
      <c r="K126" s="391"/>
      <c r="L126" s="391"/>
      <c r="M126" s="391"/>
      <c r="N126" s="391"/>
      <c r="O126" s="391"/>
      <c r="P126" s="391"/>
      <c r="Q126" s="391"/>
      <c r="R126" s="391"/>
    </row>
    <row r="127" spans="1:18" ht="27.75" customHeight="1" x14ac:dyDescent="0.25">
      <c r="A127" s="379"/>
      <c r="B127" s="380"/>
      <c r="C127" s="381"/>
      <c r="D127" s="375"/>
      <c r="E127" s="368"/>
      <c r="F127" s="368"/>
      <c r="G127" s="368"/>
      <c r="H127" s="369"/>
      <c r="I127" s="391" t="s">
        <v>262</v>
      </c>
      <c r="J127" s="391"/>
      <c r="K127" s="391"/>
      <c r="L127" s="391"/>
      <c r="M127" s="391"/>
      <c r="N127" s="391"/>
      <c r="O127" s="391"/>
      <c r="P127" s="391"/>
      <c r="Q127" s="391"/>
      <c r="R127" s="391"/>
    </row>
    <row r="128" spans="1:18" ht="27.75" customHeight="1" x14ac:dyDescent="0.25">
      <c r="A128" s="379"/>
      <c r="B128" s="380"/>
      <c r="C128" s="381"/>
      <c r="D128" s="370" t="s">
        <v>259</v>
      </c>
      <c r="E128" s="370"/>
      <c r="F128" s="370"/>
      <c r="G128" s="370"/>
      <c r="H128" s="370"/>
      <c r="I128" s="391" t="s">
        <v>264</v>
      </c>
      <c r="J128" s="391"/>
      <c r="K128" s="391"/>
      <c r="L128" s="391"/>
      <c r="M128" s="391"/>
      <c r="N128" s="391"/>
      <c r="O128" s="391"/>
      <c r="P128" s="391"/>
      <c r="Q128" s="391"/>
      <c r="R128" s="391"/>
    </row>
    <row r="129" spans="1:18" ht="27.75" customHeight="1" x14ac:dyDescent="0.25">
      <c r="A129" s="379"/>
      <c r="B129" s="380"/>
      <c r="C129" s="381"/>
      <c r="D129" s="372" t="s">
        <v>265</v>
      </c>
      <c r="E129" s="373"/>
      <c r="F129" s="373"/>
      <c r="G129" s="373"/>
      <c r="H129" s="374"/>
      <c r="I129" s="392" t="s">
        <v>266</v>
      </c>
      <c r="J129" s="392"/>
      <c r="K129" s="392"/>
      <c r="L129" s="392"/>
      <c r="M129" s="392"/>
      <c r="N129" s="392"/>
      <c r="O129" s="392"/>
      <c r="P129" s="392"/>
      <c r="Q129" s="392"/>
      <c r="R129" s="392"/>
    </row>
    <row r="130" spans="1:18" ht="27.75" customHeight="1" x14ac:dyDescent="0.25">
      <c r="A130" s="379"/>
      <c r="B130" s="380"/>
      <c r="C130" s="381"/>
      <c r="D130" s="375"/>
      <c r="E130" s="368"/>
      <c r="F130" s="368"/>
      <c r="G130" s="368"/>
      <c r="H130" s="369"/>
      <c r="I130" s="391" t="s">
        <v>267</v>
      </c>
      <c r="J130" s="391"/>
      <c r="K130" s="391"/>
      <c r="L130" s="391"/>
      <c r="M130" s="391"/>
      <c r="N130" s="391"/>
      <c r="O130" s="391"/>
      <c r="P130" s="391"/>
      <c r="Q130" s="391"/>
      <c r="R130" s="391"/>
    </row>
    <row r="131" spans="1:18" ht="27.75" customHeight="1" x14ac:dyDescent="0.25">
      <c r="A131" s="379"/>
      <c r="B131" s="380"/>
      <c r="C131" s="381"/>
      <c r="D131" s="372" t="s">
        <v>268</v>
      </c>
      <c r="E131" s="373"/>
      <c r="F131" s="373"/>
      <c r="G131" s="373"/>
      <c r="H131" s="374"/>
      <c r="I131" s="391" t="s">
        <v>270</v>
      </c>
      <c r="J131" s="391"/>
      <c r="K131" s="391"/>
      <c r="L131" s="391"/>
      <c r="M131" s="391"/>
      <c r="N131" s="391"/>
      <c r="O131" s="391"/>
      <c r="P131" s="391"/>
      <c r="Q131" s="391"/>
      <c r="R131" s="391"/>
    </row>
    <row r="132" spans="1:18" ht="27.75" customHeight="1" x14ac:dyDescent="0.25">
      <c r="A132" s="379"/>
      <c r="B132" s="380"/>
      <c r="C132" s="381"/>
      <c r="D132" s="385"/>
      <c r="E132" s="386"/>
      <c r="F132" s="386"/>
      <c r="G132" s="386"/>
      <c r="H132" s="387"/>
      <c r="I132" s="391" t="s">
        <v>269</v>
      </c>
      <c r="J132" s="391"/>
      <c r="K132" s="391"/>
      <c r="L132" s="391"/>
      <c r="M132" s="391"/>
      <c r="N132" s="391"/>
      <c r="O132" s="391"/>
      <c r="P132" s="391"/>
      <c r="Q132" s="391"/>
      <c r="R132" s="391"/>
    </row>
    <row r="133" spans="1:18" ht="27.75" customHeight="1" x14ac:dyDescent="0.25">
      <c r="A133" s="379"/>
      <c r="B133" s="380"/>
      <c r="C133" s="381"/>
      <c r="D133" s="372" t="s">
        <v>271</v>
      </c>
      <c r="E133" s="373"/>
      <c r="F133" s="373"/>
      <c r="G133" s="373"/>
      <c r="H133" s="374"/>
      <c r="I133" s="391" t="s">
        <v>275</v>
      </c>
      <c r="J133" s="391"/>
      <c r="K133" s="391"/>
      <c r="L133" s="391"/>
      <c r="M133" s="391"/>
      <c r="N133" s="391"/>
      <c r="O133" s="391"/>
      <c r="P133" s="391"/>
      <c r="Q133" s="391"/>
      <c r="R133" s="391"/>
    </row>
    <row r="134" spans="1:18" ht="27.75" customHeight="1" x14ac:dyDescent="0.25">
      <c r="A134" s="379"/>
      <c r="B134" s="380"/>
      <c r="C134" s="381"/>
      <c r="D134" s="388"/>
      <c r="E134" s="389"/>
      <c r="F134" s="389"/>
      <c r="G134" s="389"/>
      <c r="H134" s="390"/>
      <c r="I134" s="391" t="s">
        <v>274</v>
      </c>
      <c r="J134" s="391"/>
      <c r="K134" s="391"/>
      <c r="L134" s="391"/>
      <c r="M134" s="391"/>
      <c r="N134" s="391"/>
      <c r="O134" s="391"/>
      <c r="P134" s="391"/>
      <c r="Q134" s="391"/>
      <c r="R134" s="391"/>
    </row>
    <row r="135" spans="1:18" ht="27.75" customHeight="1" x14ac:dyDescent="0.25">
      <c r="A135" s="379"/>
      <c r="B135" s="380"/>
      <c r="C135" s="381"/>
      <c r="D135" s="388"/>
      <c r="E135" s="389"/>
      <c r="F135" s="389"/>
      <c r="G135" s="389"/>
      <c r="H135" s="390"/>
      <c r="I135" s="391" t="s">
        <v>273</v>
      </c>
      <c r="J135" s="391"/>
      <c r="K135" s="391"/>
      <c r="L135" s="391"/>
      <c r="M135" s="391"/>
      <c r="N135" s="391"/>
      <c r="O135" s="391"/>
      <c r="P135" s="391"/>
      <c r="Q135" s="391"/>
      <c r="R135" s="391"/>
    </row>
    <row r="136" spans="1:18" ht="27.75" customHeight="1" x14ac:dyDescent="0.25">
      <c r="A136" s="379"/>
      <c r="B136" s="380"/>
      <c r="C136" s="381"/>
      <c r="D136" s="385"/>
      <c r="E136" s="386"/>
      <c r="F136" s="386"/>
      <c r="G136" s="386"/>
      <c r="H136" s="387"/>
      <c r="I136" s="391" t="s">
        <v>272</v>
      </c>
      <c r="J136" s="391"/>
      <c r="K136" s="391"/>
      <c r="L136" s="391"/>
      <c r="M136" s="391"/>
      <c r="N136" s="391"/>
      <c r="O136" s="391"/>
      <c r="P136" s="391"/>
      <c r="Q136" s="391"/>
      <c r="R136" s="391"/>
    </row>
    <row r="137" spans="1:18" ht="27.75" customHeight="1" x14ac:dyDescent="0.25">
      <c r="A137" s="379"/>
      <c r="B137" s="380"/>
      <c r="C137" s="381"/>
      <c r="D137" s="372" t="s">
        <v>281</v>
      </c>
      <c r="E137" s="373"/>
      <c r="F137" s="373"/>
      <c r="G137" s="373"/>
      <c r="H137" s="374"/>
      <c r="I137" s="391" t="s">
        <v>280</v>
      </c>
      <c r="J137" s="391"/>
      <c r="K137" s="391"/>
      <c r="L137" s="391"/>
      <c r="M137" s="391"/>
      <c r="N137" s="391"/>
      <c r="O137" s="391"/>
      <c r="P137" s="391"/>
      <c r="Q137" s="391"/>
      <c r="R137" s="391"/>
    </row>
    <row r="138" spans="1:18" ht="27.75" customHeight="1" x14ac:dyDescent="0.25">
      <c r="A138" s="379"/>
      <c r="B138" s="380"/>
      <c r="C138" s="381"/>
      <c r="D138" s="388"/>
      <c r="E138" s="389"/>
      <c r="F138" s="389"/>
      <c r="G138" s="389"/>
      <c r="H138" s="390"/>
      <c r="I138" s="370" t="s">
        <v>279</v>
      </c>
      <c r="J138" s="370"/>
      <c r="K138" s="370"/>
      <c r="L138" s="370"/>
      <c r="M138" s="370"/>
      <c r="N138" s="370"/>
      <c r="O138" s="370"/>
      <c r="P138" s="370"/>
      <c r="Q138" s="370"/>
      <c r="R138" s="370"/>
    </row>
    <row r="139" spans="1:18" ht="27.75" customHeight="1" x14ac:dyDescent="0.25">
      <c r="A139" s="379"/>
      <c r="B139" s="380"/>
      <c r="C139" s="381"/>
      <c r="D139" s="388"/>
      <c r="E139" s="389"/>
      <c r="F139" s="389"/>
      <c r="G139" s="389"/>
      <c r="H139" s="390"/>
      <c r="I139" s="370" t="s">
        <v>278</v>
      </c>
      <c r="J139" s="370"/>
      <c r="K139" s="370"/>
      <c r="L139" s="370"/>
      <c r="M139" s="370"/>
      <c r="N139" s="370"/>
      <c r="O139" s="370"/>
      <c r="P139" s="370"/>
      <c r="Q139" s="370"/>
      <c r="R139" s="370"/>
    </row>
    <row r="140" spans="1:18" ht="27.75" customHeight="1" x14ac:dyDescent="0.25">
      <c r="A140" s="379"/>
      <c r="B140" s="380"/>
      <c r="C140" s="381"/>
      <c r="D140" s="388"/>
      <c r="E140" s="389"/>
      <c r="F140" s="389"/>
      <c r="G140" s="389"/>
      <c r="H140" s="390"/>
      <c r="I140" s="370" t="s">
        <v>277</v>
      </c>
      <c r="J140" s="370"/>
      <c r="K140" s="370"/>
      <c r="L140" s="370"/>
      <c r="M140" s="370"/>
      <c r="N140" s="370"/>
      <c r="O140" s="370"/>
      <c r="P140" s="370"/>
      <c r="Q140" s="370"/>
      <c r="R140" s="370"/>
    </row>
    <row r="141" spans="1:18" ht="27.75" customHeight="1" x14ac:dyDescent="0.25">
      <c r="A141" s="379"/>
      <c r="B141" s="380"/>
      <c r="C141" s="381"/>
      <c r="D141" s="385"/>
      <c r="E141" s="386"/>
      <c r="F141" s="386"/>
      <c r="G141" s="386"/>
      <c r="H141" s="387"/>
      <c r="I141" s="370" t="s">
        <v>276</v>
      </c>
      <c r="J141" s="370"/>
      <c r="K141" s="370"/>
      <c r="L141" s="370"/>
      <c r="M141" s="370"/>
      <c r="N141" s="370"/>
      <c r="O141" s="370"/>
      <c r="P141" s="370"/>
      <c r="Q141" s="370"/>
      <c r="R141" s="370"/>
    </row>
    <row r="142" spans="1:18" ht="27.75" customHeight="1" x14ac:dyDescent="0.25">
      <c r="A142" s="379"/>
      <c r="B142" s="380"/>
      <c r="C142" s="381"/>
      <c r="D142" s="372" t="s">
        <v>288</v>
      </c>
      <c r="E142" s="373"/>
      <c r="F142" s="373"/>
      <c r="G142" s="373"/>
      <c r="H142" s="374"/>
      <c r="I142" s="391" t="s">
        <v>286</v>
      </c>
      <c r="J142" s="370"/>
      <c r="K142" s="370"/>
      <c r="L142" s="370"/>
      <c r="M142" s="370"/>
      <c r="N142" s="370"/>
      <c r="O142" s="370"/>
      <c r="P142" s="370"/>
      <c r="Q142" s="370"/>
      <c r="R142" s="370"/>
    </row>
    <row r="143" spans="1:18" ht="27.75" customHeight="1" x14ac:dyDescent="0.25">
      <c r="A143" s="382"/>
      <c r="B143" s="383"/>
      <c r="C143" s="384"/>
      <c r="D143" s="385"/>
      <c r="E143" s="386"/>
      <c r="F143" s="386"/>
      <c r="G143" s="386"/>
      <c r="H143" s="387"/>
      <c r="I143" s="370" t="s">
        <v>285</v>
      </c>
      <c r="J143" s="370"/>
      <c r="K143" s="370"/>
      <c r="L143" s="370"/>
      <c r="M143" s="370"/>
      <c r="N143" s="370"/>
      <c r="O143" s="370"/>
      <c r="P143" s="370"/>
      <c r="Q143" s="370"/>
      <c r="R143" s="370"/>
    </row>
    <row r="144" spans="1:18" ht="35.25" customHeight="1" x14ac:dyDescent="0.25">
      <c r="A144" s="371" t="s">
        <v>291</v>
      </c>
      <c r="B144" s="371"/>
      <c r="C144" s="371"/>
      <c r="D144" s="372" t="s">
        <v>287</v>
      </c>
      <c r="E144" s="373"/>
      <c r="F144" s="373"/>
      <c r="G144" s="373"/>
      <c r="H144" s="374"/>
      <c r="I144" s="370" t="s">
        <v>284</v>
      </c>
      <c r="J144" s="370"/>
      <c r="K144" s="370"/>
      <c r="L144" s="370"/>
      <c r="M144" s="370"/>
      <c r="N144" s="370"/>
      <c r="O144" s="370"/>
      <c r="P144" s="370"/>
      <c r="Q144" s="370"/>
      <c r="R144" s="370"/>
    </row>
    <row r="145" spans="1:18" ht="36.75" customHeight="1" x14ac:dyDescent="0.25">
      <c r="A145" s="371"/>
      <c r="B145" s="371"/>
      <c r="C145" s="371"/>
      <c r="D145" s="375"/>
      <c r="E145" s="368"/>
      <c r="F145" s="368"/>
      <c r="G145" s="368"/>
      <c r="H145" s="369"/>
      <c r="I145" s="370" t="s">
        <v>283</v>
      </c>
      <c r="J145" s="370"/>
      <c r="K145" s="370"/>
      <c r="L145" s="370"/>
      <c r="M145" s="370"/>
      <c r="N145" s="370"/>
      <c r="O145" s="370"/>
      <c r="P145" s="370"/>
      <c r="Q145" s="370"/>
      <c r="R145" s="370"/>
    </row>
    <row r="146" spans="1:18" ht="42" customHeight="1" x14ac:dyDescent="0.25">
      <c r="A146" s="371"/>
      <c r="B146" s="371"/>
      <c r="C146" s="371"/>
      <c r="D146" s="370" t="s">
        <v>259</v>
      </c>
      <c r="E146" s="370"/>
      <c r="F146" s="370"/>
      <c r="G146" s="370"/>
      <c r="H146" s="370"/>
      <c r="I146" s="370" t="s">
        <v>282</v>
      </c>
      <c r="J146" s="370"/>
      <c r="K146" s="370"/>
      <c r="L146" s="370"/>
      <c r="M146" s="370"/>
      <c r="N146" s="370"/>
      <c r="O146" s="370"/>
      <c r="P146" s="370"/>
      <c r="Q146" s="370"/>
      <c r="R146" s="370"/>
    </row>
    <row r="147" spans="1:18" ht="29.25" customHeight="1" x14ac:dyDescent="0.25">
      <c r="A147" s="358" t="s">
        <v>293</v>
      </c>
      <c r="B147" s="358"/>
      <c r="C147" s="358"/>
      <c r="D147" s="358"/>
      <c r="E147" s="358"/>
      <c r="F147" s="358"/>
      <c r="G147" s="358"/>
      <c r="H147" s="358"/>
      <c r="I147" s="358"/>
      <c r="J147" s="358"/>
      <c r="K147" s="358"/>
      <c r="L147" s="358"/>
      <c r="M147" s="358"/>
      <c r="N147" s="358"/>
      <c r="O147" s="358"/>
      <c r="P147" s="358"/>
      <c r="Q147" s="358"/>
      <c r="R147" s="359"/>
    </row>
    <row r="148" spans="1:18" ht="25.5" customHeight="1" x14ac:dyDescent="0.25">
      <c r="A148" s="360"/>
      <c r="B148" s="360"/>
      <c r="C148" s="360"/>
      <c r="D148" s="360"/>
      <c r="E148" s="360"/>
      <c r="F148" s="360"/>
      <c r="G148" s="360"/>
      <c r="H148" s="360"/>
      <c r="I148" s="360"/>
      <c r="J148" s="360"/>
      <c r="K148" s="360"/>
      <c r="L148" s="360"/>
      <c r="M148" s="360"/>
      <c r="N148" s="360"/>
      <c r="O148" s="360"/>
      <c r="P148" s="360"/>
      <c r="Q148" s="360"/>
      <c r="R148" s="361"/>
    </row>
    <row r="149" spans="1:18" x14ac:dyDescent="0.25">
      <c r="A149" s="362"/>
      <c r="B149" s="362"/>
      <c r="C149" s="362"/>
      <c r="D149" s="362"/>
      <c r="E149" s="362"/>
      <c r="F149" s="362"/>
      <c r="G149" s="362"/>
      <c r="H149" s="362"/>
      <c r="I149" s="362"/>
      <c r="J149" s="362"/>
      <c r="K149" s="362"/>
      <c r="L149" s="362"/>
      <c r="M149" s="362"/>
      <c r="N149" s="362"/>
      <c r="O149" s="362"/>
      <c r="P149" s="362"/>
      <c r="Q149" s="362"/>
      <c r="R149" s="363"/>
    </row>
    <row r="150" spans="1:18" x14ac:dyDescent="0.25">
      <c r="A150" s="362"/>
      <c r="B150" s="362"/>
      <c r="C150" s="362"/>
      <c r="D150" s="362"/>
      <c r="E150" s="362"/>
      <c r="F150" s="362"/>
      <c r="G150" s="362"/>
      <c r="H150" s="362"/>
      <c r="I150" s="362"/>
      <c r="J150" s="362"/>
      <c r="K150" s="362"/>
      <c r="L150" s="362"/>
      <c r="M150" s="362"/>
      <c r="N150" s="362"/>
      <c r="O150" s="362"/>
      <c r="P150" s="362"/>
      <c r="Q150" s="362"/>
      <c r="R150" s="363"/>
    </row>
    <row r="151" spans="1:18" x14ac:dyDescent="0.25">
      <c r="A151" s="362"/>
      <c r="B151" s="362"/>
      <c r="C151" s="362"/>
      <c r="D151" s="362"/>
      <c r="E151" s="362"/>
      <c r="F151" s="362"/>
      <c r="G151" s="362"/>
      <c r="H151" s="362"/>
      <c r="I151" s="362"/>
      <c r="J151" s="362"/>
      <c r="K151" s="362"/>
      <c r="L151" s="362"/>
      <c r="M151" s="362"/>
      <c r="N151" s="362"/>
      <c r="O151" s="362"/>
      <c r="P151" s="362"/>
      <c r="Q151" s="362"/>
      <c r="R151" s="363"/>
    </row>
    <row r="152" spans="1:18" x14ac:dyDescent="0.25">
      <c r="A152" s="362"/>
      <c r="B152" s="362"/>
      <c r="C152" s="362"/>
      <c r="D152" s="362"/>
      <c r="E152" s="362"/>
      <c r="F152" s="362"/>
      <c r="G152" s="362"/>
      <c r="H152" s="362"/>
      <c r="I152" s="362"/>
      <c r="J152" s="362"/>
      <c r="K152" s="362"/>
      <c r="L152" s="362"/>
      <c r="M152" s="362"/>
      <c r="N152" s="362"/>
      <c r="O152" s="362"/>
      <c r="P152" s="362"/>
      <c r="Q152" s="362"/>
      <c r="R152" s="363"/>
    </row>
    <row r="153" spans="1:18" x14ac:dyDescent="0.25">
      <c r="A153" s="362"/>
      <c r="B153" s="362"/>
      <c r="C153" s="362"/>
      <c r="D153" s="362"/>
      <c r="E153" s="362"/>
      <c r="F153" s="362"/>
      <c r="G153" s="362"/>
      <c r="H153" s="362"/>
      <c r="I153" s="362"/>
      <c r="J153" s="362"/>
      <c r="K153" s="362"/>
      <c r="L153" s="362"/>
      <c r="M153" s="362"/>
      <c r="N153" s="362"/>
      <c r="O153" s="362"/>
      <c r="P153" s="362"/>
      <c r="Q153" s="362"/>
      <c r="R153" s="363"/>
    </row>
    <row r="154" spans="1:18" x14ac:dyDescent="0.25">
      <c r="A154" s="362"/>
      <c r="B154" s="362"/>
      <c r="C154" s="362"/>
      <c r="D154" s="362"/>
      <c r="E154" s="362"/>
      <c r="F154" s="362"/>
      <c r="G154" s="362"/>
      <c r="H154" s="362"/>
      <c r="I154" s="362"/>
      <c r="J154" s="362"/>
      <c r="K154" s="362"/>
      <c r="L154" s="362"/>
      <c r="M154" s="362"/>
      <c r="N154" s="362"/>
      <c r="O154" s="362"/>
      <c r="P154" s="362"/>
      <c r="Q154" s="362"/>
      <c r="R154" s="363"/>
    </row>
    <row r="155" spans="1:18" x14ac:dyDescent="0.25">
      <c r="A155" s="362"/>
      <c r="B155" s="362"/>
      <c r="C155" s="362"/>
      <c r="D155" s="362"/>
      <c r="E155" s="362"/>
      <c r="F155" s="362"/>
      <c r="G155" s="362"/>
      <c r="H155" s="362"/>
      <c r="I155" s="362"/>
      <c r="J155" s="362"/>
      <c r="K155" s="362"/>
      <c r="L155" s="362"/>
      <c r="M155" s="362"/>
      <c r="N155" s="362"/>
      <c r="O155" s="362"/>
      <c r="P155" s="362"/>
      <c r="Q155" s="362"/>
      <c r="R155" s="363"/>
    </row>
    <row r="156" spans="1:18" x14ac:dyDescent="0.25">
      <c r="A156" s="362"/>
      <c r="B156" s="362"/>
      <c r="C156" s="362"/>
      <c r="D156" s="362"/>
      <c r="E156" s="362"/>
      <c r="F156" s="362"/>
      <c r="G156" s="362"/>
      <c r="H156" s="362"/>
      <c r="I156" s="362"/>
      <c r="J156" s="362"/>
      <c r="K156" s="362"/>
      <c r="L156" s="362"/>
      <c r="M156" s="362"/>
      <c r="N156" s="362"/>
      <c r="O156" s="362"/>
      <c r="P156" s="362"/>
      <c r="Q156" s="362"/>
      <c r="R156" s="363"/>
    </row>
    <row r="157" spans="1:18" x14ac:dyDescent="0.25">
      <c r="A157" s="362"/>
      <c r="B157" s="362"/>
      <c r="C157" s="362"/>
      <c r="D157" s="362"/>
      <c r="E157" s="362"/>
      <c r="F157" s="362"/>
      <c r="G157" s="362"/>
      <c r="H157" s="362"/>
      <c r="I157" s="362"/>
      <c r="J157" s="362"/>
      <c r="K157" s="362"/>
      <c r="L157" s="362"/>
      <c r="M157" s="362"/>
      <c r="N157" s="362"/>
      <c r="O157" s="362"/>
      <c r="P157" s="362"/>
      <c r="Q157" s="362"/>
      <c r="R157" s="363"/>
    </row>
    <row r="158" spans="1:18" x14ac:dyDescent="0.25">
      <c r="A158" s="362"/>
      <c r="B158" s="362"/>
      <c r="C158" s="362"/>
      <c r="D158" s="362"/>
      <c r="E158" s="362"/>
      <c r="F158" s="362"/>
      <c r="G158" s="362"/>
      <c r="H158" s="362"/>
      <c r="I158" s="362"/>
      <c r="J158" s="362"/>
      <c r="K158" s="362"/>
      <c r="L158" s="362"/>
      <c r="M158" s="362"/>
      <c r="N158" s="362"/>
      <c r="O158" s="362"/>
      <c r="P158" s="362"/>
      <c r="Q158" s="362"/>
      <c r="R158" s="363"/>
    </row>
    <row r="159" spans="1:18" x14ac:dyDescent="0.25">
      <c r="A159" s="364"/>
      <c r="B159" s="364"/>
      <c r="C159" s="364"/>
      <c r="D159" s="364"/>
      <c r="E159" s="364"/>
      <c r="F159" s="364"/>
      <c r="G159" s="364"/>
      <c r="H159" s="364"/>
      <c r="I159" s="364"/>
      <c r="J159" s="364"/>
      <c r="K159" s="364"/>
      <c r="L159" s="364"/>
      <c r="M159" s="364"/>
      <c r="N159" s="364"/>
      <c r="O159" s="364"/>
      <c r="P159" s="364"/>
      <c r="Q159" s="364"/>
      <c r="R159" s="365"/>
    </row>
    <row r="160" spans="1:18" x14ac:dyDescent="0.25">
      <c r="A160" s="366" t="s">
        <v>292</v>
      </c>
      <c r="B160" s="366"/>
      <c r="C160" s="366"/>
      <c r="D160" s="366"/>
      <c r="E160" s="366"/>
      <c r="F160" s="366"/>
      <c r="G160" s="366"/>
      <c r="H160" s="366"/>
      <c r="I160" s="366"/>
      <c r="J160" s="366"/>
      <c r="K160" s="366"/>
      <c r="L160" s="366"/>
      <c r="M160" s="366"/>
      <c r="N160" s="366"/>
      <c r="O160" s="366"/>
      <c r="P160" s="366"/>
      <c r="Q160" s="366"/>
      <c r="R160" s="367"/>
    </row>
    <row r="161" spans="1:18" x14ac:dyDescent="0.25">
      <c r="A161" s="368"/>
      <c r="B161" s="368"/>
      <c r="C161" s="368"/>
      <c r="D161" s="368"/>
      <c r="E161" s="368"/>
      <c r="F161" s="368"/>
      <c r="G161" s="368"/>
      <c r="H161" s="368"/>
      <c r="I161" s="368"/>
      <c r="J161" s="368"/>
      <c r="K161" s="368"/>
      <c r="L161" s="368"/>
      <c r="M161" s="368"/>
      <c r="N161" s="368"/>
      <c r="O161" s="368"/>
      <c r="P161" s="368"/>
      <c r="Q161" s="368"/>
      <c r="R161" s="369"/>
    </row>
    <row r="162" spans="1:18" ht="15" customHeight="1" x14ac:dyDescent="0.25">
      <c r="A162" s="354" t="s">
        <v>294</v>
      </c>
      <c r="B162" s="354"/>
      <c r="C162" s="354"/>
      <c r="D162" s="354"/>
      <c r="E162" s="354"/>
      <c r="F162" s="354"/>
      <c r="G162" s="354"/>
      <c r="H162" s="354"/>
      <c r="I162" s="354"/>
      <c r="J162" s="354"/>
      <c r="K162" s="354"/>
      <c r="L162" s="354"/>
      <c r="M162" s="354"/>
      <c r="N162" s="354"/>
      <c r="O162" s="354"/>
      <c r="P162" s="354"/>
      <c r="Q162" s="354"/>
      <c r="R162" s="355"/>
    </row>
    <row r="163" spans="1:18" ht="15" customHeight="1" x14ac:dyDescent="0.25">
      <c r="A163" s="354"/>
      <c r="B163" s="354"/>
      <c r="C163" s="354"/>
      <c r="D163" s="354"/>
      <c r="E163" s="354"/>
      <c r="F163" s="354"/>
      <c r="G163" s="354"/>
      <c r="H163" s="354"/>
      <c r="I163" s="354"/>
      <c r="J163" s="354"/>
      <c r="K163" s="354"/>
      <c r="L163" s="354"/>
      <c r="M163" s="354"/>
      <c r="N163" s="354"/>
      <c r="O163" s="354"/>
      <c r="P163" s="354"/>
      <c r="Q163" s="354"/>
      <c r="R163" s="355"/>
    </row>
    <row r="164" spans="1:18" ht="15" customHeight="1" x14ac:dyDescent="0.25">
      <c r="A164" s="354"/>
      <c r="B164" s="354"/>
      <c r="C164" s="354"/>
      <c r="D164" s="354"/>
      <c r="E164" s="354"/>
      <c r="F164" s="354"/>
      <c r="G164" s="354"/>
      <c r="H164" s="354"/>
      <c r="I164" s="354"/>
      <c r="J164" s="354"/>
      <c r="K164" s="354"/>
      <c r="L164" s="354"/>
      <c r="M164" s="354"/>
      <c r="N164" s="354"/>
      <c r="O164" s="354"/>
      <c r="P164" s="354"/>
      <c r="Q164" s="354"/>
      <c r="R164" s="355"/>
    </row>
    <row r="165" spans="1:18" ht="15" customHeight="1" x14ac:dyDescent="0.25">
      <c r="A165" s="354"/>
      <c r="B165" s="354"/>
      <c r="C165" s="354"/>
      <c r="D165" s="354"/>
      <c r="E165" s="354"/>
      <c r="F165" s="354"/>
      <c r="G165" s="354"/>
      <c r="H165" s="354"/>
      <c r="I165" s="354"/>
      <c r="J165" s="354"/>
      <c r="K165" s="354"/>
      <c r="L165" s="354"/>
      <c r="M165" s="354"/>
      <c r="N165" s="354"/>
      <c r="O165" s="354"/>
      <c r="P165" s="354"/>
      <c r="Q165" s="354"/>
      <c r="R165" s="355"/>
    </row>
    <row r="166" spans="1:18" ht="15" customHeight="1" x14ac:dyDescent="0.25">
      <c r="A166" s="354"/>
      <c r="B166" s="354"/>
      <c r="C166" s="354"/>
      <c r="D166" s="354"/>
      <c r="E166" s="354"/>
      <c r="F166" s="354"/>
      <c r="G166" s="354"/>
      <c r="H166" s="354"/>
      <c r="I166" s="354"/>
      <c r="J166" s="354"/>
      <c r="K166" s="354"/>
      <c r="L166" s="354"/>
      <c r="M166" s="354"/>
      <c r="N166" s="354"/>
      <c r="O166" s="354"/>
      <c r="P166" s="354"/>
      <c r="Q166" s="354"/>
      <c r="R166" s="355"/>
    </row>
    <row r="167" spans="1:18" ht="15" customHeight="1" x14ac:dyDescent="0.25">
      <c r="A167" s="354"/>
      <c r="B167" s="354"/>
      <c r="C167" s="354"/>
      <c r="D167" s="354"/>
      <c r="E167" s="354"/>
      <c r="F167" s="354"/>
      <c r="G167" s="354"/>
      <c r="H167" s="354"/>
      <c r="I167" s="354"/>
      <c r="J167" s="354"/>
      <c r="K167" s="354"/>
      <c r="L167" s="354"/>
      <c r="M167" s="354"/>
      <c r="N167" s="354"/>
      <c r="O167" s="354"/>
      <c r="P167" s="354"/>
      <c r="Q167" s="354"/>
      <c r="R167" s="355"/>
    </row>
    <row r="168" spans="1:18" ht="15" customHeight="1" x14ac:dyDescent="0.25">
      <c r="A168" s="354"/>
      <c r="B168" s="354"/>
      <c r="C168" s="354"/>
      <c r="D168" s="354"/>
      <c r="E168" s="354"/>
      <c r="F168" s="354"/>
      <c r="G168" s="354"/>
      <c r="H168" s="354"/>
      <c r="I168" s="354"/>
      <c r="J168" s="354"/>
      <c r="K168" s="354"/>
      <c r="L168" s="354"/>
      <c r="M168" s="354"/>
      <c r="N168" s="354"/>
      <c r="O168" s="354"/>
      <c r="P168" s="354"/>
      <c r="Q168" s="354"/>
      <c r="R168" s="355"/>
    </row>
    <row r="169" spans="1:18" ht="15" customHeight="1" x14ac:dyDescent="0.25">
      <c r="A169" s="354"/>
      <c r="B169" s="354"/>
      <c r="C169" s="354"/>
      <c r="D169" s="354"/>
      <c r="E169" s="354"/>
      <c r="F169" s="354"/>
      <c r="G169" s="354"/>
      <c r="H169" s="354"/>
      <c r="I169" s="354"/>
      <c r="J169" s="354"/>
      <c r="K169" s="354"/>
      <c r="L169" s="354"/>
      <c r="M169" s="354"/>
      <c r="N169" s="354"/>
      <c r="O169" s="354"/>
      <c r="P169" s="354"/>
      <c r="Q169" s="354"/>
      <c r="R169" s="355"/>
    </row>
    <row r="170" spans="1:18" x14ac:dyDescent="0.25">
      <c r="A170" s="354"/>
      <c r="B170" s="354"/>
      <c r="C170" s="354"/>
      <c r="D170" s="354"/>
      <c r="E170" s="354"/>
      <c r="F170" s="354"/>
      <c r="G170" s="354"/>
      <c r="H170" s="354"/>
      <c r="I170" s="354"/>
      <c r="J170" s="354"/>
      <c r="K170" s="354"/>
      <c r="L170" s="354"/>
      <c r="M170" s="354"/>
      <c r="N170" s="354"/>
      <c r="O170" s="354"/>
      <c r="P170" s="354"/>
      <c r="Q170" s="354"/>
      <c r="R170" s="355"/>
    </row>
    <row r="171" spans="1:18" ht="30.75" customHeight="1" x14ac:dyDescent="0.25">
      <c r="A171" s="356"/>
      <c r="B171" s="356"/>
      <c r="C171" s="356"/>
      <c r="D171" s="356"/>
      <c r="E171" s="356"/>
      <c r="F171" s="356"/>
      <c r="G171" s="356"/>
      <c r="H171" s="356"/>
      <c r="I171" s="356"/>
      <c r="J171" s="356"/>
      <c r="K171" s="356"/>
      <c r="L171" s="356"/>
      <c r="M171" s="356"/>
      <c r="N171" s="356"/>
      <c r="O171" s="356"/>
      <c r="P171" s="356"/>
      <c r="Q171" s="356"/>
      <c r="R171" s="357"/>
    </row>
    <row r="172" spans="1:18" x14ac:dyDescent="0.25">
      <c r="A172" s="92"/>
    </row>
  </sheetData>
  <mergeCells count="81">
    <mergeCell ref="A13:R16"/>
    <mergeCell ref="A1:D3"/>
    <mergeCell ref="E1:R3"/>
    <mergeCell ref="A4:R4"/>
    <mergeCell ref="A5:R8"/>
    <mergeCell ref="A9:R12"/>
    <mergeCell ref="A53:R61"/>
    <mergeCell ref="A62:R88"/>
    <mergeCell ref="A89:R103"/>
    <mergeCell ref="A17:R21"/>
    <mergeCell ref="A22:R31"/>
    <mergeCell ref="A32:R36"/>
    <mergeCell ref="A37:R40"/>
    <mergeCell ref="A41:R42"/>
    <mergeCell ref="A43:R52"/>
    <mergeCell ref="A105:R105"/>
    <mergeCell ref="A106:C106"/>
    <mergeCell ref="D106:H106"/>
    <mergeCell ref="I106:R106"/>
    <mergeCell ref="I107:R107"/>
    <mergeCell ref="I138:R138"/>
    <mergeCell ref="I124:R124"/>
    <mergeCell ref="I127:R127"/>
    <mergeCell ref="I128:R128"/>
    <mergeCell ref="I129:R129"/>
    <mergeCell ref="I132:R132"/>
    <mergeCell ref="I133:R133"/>
    <mergeCell ref="I131:R131"/>
    <mergeCell ref="I118:R118"/>
    <mergeCell ref="I119:R119"/>
    <mergeCell ref="A107:C121"/>
    <mergeCell ref="D107:H110"/>
    <mergeCell ref="D111:H113"/>
    <mergeCell ref="D114:H120"/>
    <mergeCell ref="I113:R113"/>
    <mergeCell ref="I114:R114"/>
    <mergeCell ref="I115:R115"/>
    <mergeCell ref="I116:R116"/>
    <mergeCell ref="I117:R117"/>
    <mergeCell ref="I108:R108"/>
    <mergeCell ref="I109:R109"/>
    <mergeCell ref="I110:R110"/>
    <mergeCell ref="I112:R112"/>
    <mergeCell ref="I111:R111"/>
    <mergeCell ref="I120:R120"/>
    <mergeCell ref="D121:H121"/>
    <mergeCell ref="I121:R121"/>
    <mergeCell ref="I122:R122"/>
    <mergeCell ref="I123:R123"/>
    <mergeCell ref="D122:H124"/>
    <mergeCell ref="D126:H127"/>
    <mergeCell ref="I125:R125"/>
    <mergeCell ref="D125:H125"/>
    <mergeCell ref="I126:R126"/>
    <mergeCell ref="I130:R130"/>
    <mergeCell ref="D128:H128"/>
    <mergeCell ref="I143:R143"/>
    <mergeCell ref="I144:R144"/>
    <mergeCell ref="A122:C143"/>
    <mergeCell ref="D129:H130"/>
    <mergeCell ref="D131:H132"/>
    <mergeCell ref="D133:H136"/>
    <mergeCell ref="D137:H141"/>
    <mergeCell ref="D142:H143"/>
    <mergeCell ref="I141:R141"/>
    <mergeCell ref="I142:R142"/>
    <mergeCell ref="I139:R139"/>
    <mergeCell ref="I140:R140"/>
    <mergeCell ref="I136:R136"/>
    <mergeCell ref="I137:R137"/>
    <mergeCell ref="I134:R134"/>
    <mergeCell ref="I135:R135"/>
    <mergeCell ref="A162:R171"/>
    <mergeCell ref="A147:R148"/>
    <mergeCell ref="A149:R159"/>
    <mergeCell ref="A160:R161"/>
    <mergeCell ref="I145:R145"/>
    <mergeCell ref="I146:R146"/>
    <mergeCell ref="D146:H146"/>
    <mergeCell ref="A144:C146"/>
    <mergeCell ref="D144:H14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00363-7C2F-4FDC-9254-741208A33AEB}">
  <dimension ref="A1:P51"/>
  <sheetViews>
    <sheetView zoomScale="90" zoomScaleNormal="90" workbookViewId="0">
      <selection sqref="A1:D3"/>
    </sheetView>
  </sheetViews>
  <sheetFormatPr baseColWidth="10" defaultRowHeight="15" x14ac:dyDescent="0.25"/>
  <sheetData>
    <row r="1" spans="1:16" ht="23.25" customHeight="1" x14ac:dyDescent="0.25">
      <c r="A1" s="269"/>
      <c r="B1" s="269"/>
      <c r="C1" s="269"/>
      <c r="D1" s="269"/>
      <c r="E1" s="304" t="s">
        <v>295</v>
      </c>
      <c r="F1" s="400"/>
      <c r="G1" s="400"/>
      <c r="H1" s="400"/>
      <c r="I1" s="400"/>
      <c r="J1" s="400"/>
      <c r="K1" s="400"/>
      <c r="L1" s="400"/>
      <c r="M1" s="400"/>
      <c r="N1" s="400"/>
      <c r="O1" s="400"/>
      <c r="P1" s="401"/>
    </row>
    <row r="2" spans="1:16" ht="21" customHeight="1" x14ac:dyDescent="0.25">
      <c r="A2" s="269"/>
      <c r="B2" s="269"/>
      <c r="C2" s="269"/>
      <c r="D2" s="269"/>
      <c r="E2" s="402"/>
      <c r="F2" s="278"/>
      <c r="G2" s="278"/>
      <c r="H2" s="278"/>
      <c r="I2" s="278"/>
      <c r="J2" s="278"/>
      <c r="K2" s="278"/>
      <c r="L2" s="278"/>
      <c r="M2" s="278"/>
      <c r="N2" s="278"/>
      <c r="O2" s="278"/>
      <c r="P2" s="403"/>
    </row>
    <row r="3" spans="1:16" ht="21.75" customHeight="1" x14ac:dyDescent="0.25">
      <c r="A3" s="269"/>
      <c r="B3" s="269"/>
      <c r="C3" s="269"/>
      <c r="D3" s="269"/>
      <c r="E3" s="404"/>
      <c r="F3" s="405"/>
      <c r="G3" s="405"/>
      <c r="H3" s="405"/>
      <c r="I3" s="405"/>
      <c r="J3" s="405"/>
      <c r="K3" s="405"/>
      <c r="L3" s="405"/>
      <c r="M3" s="405"/>
      <c r="N3" s="405"/>
      <c r="O3" s="405"/>
      <c r="P3" s="406"/>
    </row>
    <row r="4" spans="1:16" ht="28.5" customHeight="1" x14ac:dyDescent="0.25">
      <c r="A4" s="407" t="s">
        <v>302</v>
      </c>
      <c r="B4" s="407"/>
      <c r="C4" s="407"/>
      <c r="D4" s="407"/>
      <c r="E4" s="407"/>
      <c r="F4" s="407"/>
      <c r="G4" s="407" t="s">
        <v>296</v>
      </c>
      <c r="H4" s="407"/>
      <c r="I4" s="407"/>
      <c r="J4" s="407"/>
      <c r="K4" s="407"/>
      <c r="L4" s="407"/>
      <c r="M4" s="407"/>
      <c r="N4" s="407"/>
      <c r="O4" s="407" t="s">
        <v>297</v>
      </c>
      <c r="P4" s="407"/>
    </row>
    <row r="5" spans="1:16" ht="82.5" customHeight="1" x14ac:dyDescent="0.25">
      <c r="A5" s="391" t="s">
        <v>298</v>
      </c>
      <c r="B5" s="391"/>
      <c r="C5" s="391"/>
      <c r="D5" s="391"/>
      <c r="E5" s="391"/>
      <c r="F5" s="391"/>
      <c r="G5" s="399" t="s">
        <v>299</v>
      </c>
      <c r="H5" s="399"/>
      <c r="I5" s="399"/>
      <c r="J5" s="399"/>
      <c r="K5" s="399"/>
      <c r="L5" s="399"/>
      <c r="M5" s="399"/>
      <c r="N5" s="399"/>
      <c r="O5" s="399">
        <v>5</v>
      </c>
      <c r="P5" s="399"/>
    </row>
    <row r="6" spans="1:16" ht="28.5" customHeight="1" x14ac:dyDescent="0.25">
      <c r="A6" s="370" t="s">
        <v>301</v>
      </c>
      <c r="B6" s="370"/>
      <c r="C6" s="370"/>
      <c r="D6" s="370"/>
      <c r="E6" s="370"/>
      <c r="F6" s="370"/>
      <c r="G6" s="399" t="s">
        <v>300</v>
      </c>
      <c r="H6" s="399"/>
      <c r="I6" s="399"/>
      <c r="J6" s="399"/>
      <c r="K6" s="399"/>
      <c r="L6" s="399"/>
      <c r="M6" s="399"/>
      <c r="N6" s="399"/>
      <c r="O6" s="399">
        <v>4</v>
      </c>
      <c r="P6" s="399"/>
    </row>
    <row r="7" spans="1:16" ht="28.5" customHeight="1" x14ac:dyDescent="0.25">
      <c r="A7" s="370" t="s">
        <v>303</v>
      </c>
      <c r="B7" s="370"/>
      <c r="C7" s="370"/>
      <c r="D7" s="370"/>
      <c r="E7" s="370"/>
      <c r="F7" s="370"/>
      <c r="G7" s="399" t="s">
        <v>300</v>
      </c>
      <c r="H7" s="399"/>
      <c r="I7" s="399"/>
      <c r="J7" s="399"/>
      <c r="K7" s="399"/>
      <c r="L7" s="399"/>
      <c r="M7" s="399"/>
      <c r="N7" s="399"/>
      <c r="O7" s="399">
        <v>2</v>
      </c>
      <c r="P7" s="399"/>
    </row>
    <row r="8" spans="1:16" ht="60.75" customHeight="1" x14ac:dyDescent="0.25">
      <c r="A8" s="391" t="s">
        <v>304</v>
      </c>
      <c r="B8" s="391"/>
      <c r="C8" s="391"/>
      <c r="D8" s="391"/>
      <c r="E8" s="391"/>
      <c r="F8" s="391"/>
      <c r="G8" s="392" t="s">
        <v>305</v>
      </c>
      <c r="H8" s="399"/>
      <c r="I8" s="399"/>
      <c r="J8" s="399"/>
      <c r="K8" s="399"/>
      <c r="L8" s="399"/>
      <c r="M8" s="399"/>
      <c r="N8" s="399"/>
      <c r="O8" s="399">
        <v>6</v>
      </c>
      <c r="P8" s="399"/>
    </row>
    <row r="9" spans="1:16" ht="68.25" customHeight="1" x14ac:dyDescent="0.25">
      <c r="A9" s="391" t="s">
        <v>306</v>
      </c>
      <c r="B9" s="391"/>
      <c r="C9" s="391"/>
      <c r="D9" s="391"/>
      <c r="E9" s="391"/>
      <c r="F9" s="391"/>
      <c r="G9" s="399" t="s">
        <v>307</v>
      </c>
      <c r="H9" s="399"/>
      <c r="I9" s="399"/>
      <c r="J9" s="399"/>
      <c r="K9" s="399"/>
      <c r="L9" s="399"/>
      <c r="M9" s="399"/>
      <c r="N9" s="399"/>
      <c r="O9" s="399">
        <v>1</v>
      </c>
      <c r="P9" s="399"/>
    </row>
    <row r="10" spans="1:16" ht="60" customHeight="1" x14ac:dyDescent="0.25">
      <c r="A10" s="391" t="s">
        <v>308</v>
      </c>
      <c r="B10" s="391"/>
      <c r="C10" s="391"/>
      <c r="D10" s="391"/>
      <c r="E10" s="391"/>
      <c r="F10" s="391"/>
      <c r="G10" s="399" t="s">
        <v>307</v>
      </c>
      <c r="H10" s="399"/>
      <c r="I10" s="399"/>
      <c r="J10" s="399"/>
      <c r="K10" s="399"/>
      <c r="L10" s="399"/>
      <c r="M10" s="399"/>
      <c r="N10" s="399"/>
      <c r="O10" s="399">
        <v>3</v>
      </c>
      <c r="P10" s="399"/>
    </row>
    <row r="11" spans="1:16" ht="28.5" customHeight="1" x14ac:dyDescent="0.25">
      <c r="A11" s="370" t="s">
        <v>309</v>
      </c>
      <c r="B11" s="370"/>
      <c r="C11" s="370"/>
      <c r="D11" s="370"/>
      <c r="E11" s="370"/>
      <c r="F11" s="370"/>
      <c r="G11" s="399" t="s">
        <v>307</v>
      </c>
      <c r="H11" s="399"/>
      <c r="I11" s="399"/>
      <c r="J11" s="399"/>
      <c r="K11" s="399"/>
      <c r="L11" s="399"/>
      <c r="M11" s="399"/>
      <c r="N11" s="399"/>
      <c r="O11" s="399">
        <v>3</v>
      </c>
      <c r="P11" s="399"/>
    </row>
    <row r="12" spans="1:16" ht="42" customHeight="1" x14ac:dyDescent="0.25">
      <c r="A12" s="391" t="s">
        <v>310</v>
      </c>
      <c r="B12" s="391"/>
      <c r="C12" s="391"/>
      <c r="D12" s="391"/>
      <c r="E12" s="391"/>
      <c r="F12" s="391"/>
      <c r="G12" s="399" t="s">
        <v>307</v>
      </c>
      <c r="H12" s="399"/>
      <c r="I12" s="399"/>
      <c r="J12" s="399"/>
      <c r="K12" s="399"/>
      <c r="L12" s="399"/>
      <c r="M12" s="399"/>
      <c r="N12" s="399"/>
      <c r="O12" s="399">
        <v>4</v>
      </c>
      <c r="P12" s="399"/>
    </row>
    <row r="13" spans="1:16" ht="28.5" customHeight="1" x14ac:dyDescent="0.25">
      <c r="A13" s="370" t="s">
        <v>311</v>
      </c>
      <c r="B13" s="370"/>
      <c r="C13" s="370"/>
      <c r="D13" s="370"/>
      <c r="E13" s="370"/>
      <c r="F13" s="370"/>
      <c r="G13" s="399" t="s">
        <v>307</v>
      </c>
      <c r="H13" s="399"/>
      <c r="I13" s="399"/>
      <c r="J13" s="399"/>
      <c r="K13" s="399"/>
      <c r="L13" s="399"/>
      <c r="M13" s="399"/>
      <c r="N13" s="399"/>
      <c r="O13" s="399">
        <v>1</v>
      </c>
      <c r="P13" s="399"/>
    </row>
    <row r="14" spans="1:16" ht="28.5" customHeight="1" x14ac:dyDescent="0.25">
      <c r="A14" s="370" t="s">
        <v>312</v>
      </c>
      <c r="B14" s="370"/>
      <c r="C14" s="370"/>
      <c r="D14" s="370"/>
      <c r="E14" s="370"/>
      <c r="F14" s="370"/>
      <c r="G14" s="399" t="s">
        <v>307</v>
      </c>
      <c r="H14" s="399"/>
      <c r="I14" s="399"/>
      <c r="J14" s="399"/>
      <c r="K14" s="399"/>
      <c r="L14" s="399"/>
      <c r="M14" s="399"/>
      <c r="N14" s="399"/>
      <c r="O14" s="399">
        <v>3</v>
      </c>
      <c r="P14" s="399"/>
    </row>
    <row r="15" spans="1:16" ht="28.5" customHeight="1" x14ac:dyDescent="0.25">
      <c r="A15" s="370" t="s">
        <v>313</v>
      </c>
      <c r="B15" s="370"/>
      <c r="C15" s="370"/>
      <c r="D15" s="370"/>
      <c r="E15" s="370"/>
      <c r="F15" s="370"/>
      <c r="G15" s="399" t="s">
        <v>307</v>
      </c>
      <c r="H15" s="399"/>
      <c r="I15" s="399"/>
      <c r="J15" s="399"/>
      <c r="K15" s="399"/>
      <c r="L15" s="399"/>
      <c r="M15" s="399"/>
      <c r="N15" s="399"/>
      <c r="O15" s="399">
        <v>3</v>
      </c>
      <c r="P15" s="399"/>
    </row>
    <row r="16" spans="1:16" ht="28.5" customHeight="1" x14ac:dyDescent="0.25">
      <c r="A16" s="370" t="s">
        <v>314</v>
      </c>
      <c r="B16" s="370"/>
      <c r="C16" s="370"/>
      <c r="D16" s="370"/>
      <c r="E16" s="370"/>
      <c r="F16" s="370"/>
      <c r="G16" s="399" t="s">
        <v>307</v>
      </c>
      <c r="H16" s="399"/>
      <c r="I16" s="399"/>
      <c r="J16" s="399"/>
      <c r="K16" s="399"/>
      <c r="L16" s="399"/>
      <c r="M16" s="399"/>
      <c r="N16" s="399"/>
      <c r="O16" s="399">
        <v>2</v>
      </c>
      <c r="P16" s="399"/>
    </row>
    <row r="17" spans="1:16" ht="28.5" customHeight="1" x14ac:dyDescent="0.25">
      <c r="A17" s="370" t="s">
        <v>315</v>
      </c>
      <c r="B17" s="370"/>
      <c r="C17" s="370"/>
      <c r="D17" s="370"/>
      <c r="E17" s="370"/>
      <c r="F17" s="370"/>
      <c r="G17" s="399" t="s">
        <v>316</v>
      </c>
      <c r="H17" s="399"/>
      <c r="I17" s="399"/>
      <c r="J17" s="399"/>
      <c r="K17" s="399"/>
      <c r="L17" s="399"/>
      <c r="M17" s="399"/>
      <c r="N17" s="399"/>
      <c r="O17" s="399">
        <v>4</v>
      </c>
      <c r="P17" s="399"/>
    </row>
    <row r="18" spans="1:16" ht="28.5" customHeight="1" x14ac:dyDescent="0.25">
      <c r="A18" s="370" t="s">
        <v>317</v>
      </c>
      <c r="B18" s="370"/>
      <c r="C18" s="370"/>
      <c r="D18" s="370"/>
      <c r="E18" s="370"/>
      <c r="F18" s="370"/>
      <c r="G18" s="399" t="s">
        <v>316</v>
      </c>
      <c r="H18" s="399"/>
      <c r="I18" s="399"/>
      <c r="J18" s="399"/>
      <c r="K18" s="399"/>
      <c r="L18" s="399"/>
      <c r="M18" s="399"/>
      <c r="N18" s="399"/>
      <c r="O18" s="399">
        <v>3</v>
      </c>
      <c r="P18" s="399"/>
    </row>
    <row r="19" spans="1:16" ht="28.5" customHeight="1" x14ac:dyDescent="0.25">
      <c r="A19" s="370" t="s">
        <v>318</v>
      </c>
      <c r="B19" s="370"/>
      <c r="C19" s="370"/>
      <c r="D19" s="370"/>
      <c r="E19" s="370"/>
      <c r="F19" s="370"/>
      <c r="G19" s="399" t="s">
        <v>316</v>
      </c>
      <c r="H19" s="399"/>
      <c r="I19" s="399"/>
      <c r="J19" s="399"/>
      <c r="K19" s="399"/>
      <c r="L19" s="399"/>
      <c r="M19" s="399"/>
      <c r="N19" s="399"/>
      <c r="O19" s="399">
        <v>3</v>
      </c>
      <c r="P19" s="399"/>
    </row>
    <row r="20" spans="1:16" ht="28.5" customHeight="1" x14ac:dyDescent="0.25">
      <c r="A20" s="370" t="s">
        <v>319</v>
      </c>
      <c r="B20" s="370"/>
      <c r="C20" s="370"/>
      <c r="D20" s="370"/>
      <c r="E20" s="370"/>
      <c r="F20" s="370"/>
      <c r="G20" s="399" t="s">
        <v>316</v>
      </c>
      <c r="H20" s="399"/>
      <c r="I20" s="399"/>
      <c r="J20" s="399"/>
      <c r="K20" s="399"/>
      <c r="L20" s="399"/>
      <c r="M20" s="399"/>
      <c r="N20" s="399"/>
      <c r="O20" s="399">
        <v>3</v>
      </c>
      <c r="P20" s="399"/>
    </row>
    <row r="21" spans="1:16" ht="28.5" customHeight="1" x14ac:dyDescent="0.25">
      <c r="A21" s="370" t="s">
        <v>320</v>
      </c>
      <c r="B21" s="370"/>
      <c r="C21" s="370"/>
      <c r="D21" s="370"/>
      <c r="E21" s="370"/>
      <c r="F21" s="370"/>
      <c r="G21" s="399" t="s">
        <v>316</v>
      </c>
      <c r="H21" s="399"/>
      <c r="I21" s="399"/>
      <c r="J21" s="399"/>
      <c r="K21" s="399"/>
      <c r="L21" s="399"/>
      <c r="M21" s="399"/>
      <c r="N21" s="399"/>
      <c r="O21" s="399">
        <v>3</v>
      </c>
      <c r="P21" s="399"/>
    </row>
    <row r="22" spans="1:16" ht="64.5" customHeight="1" x14ac:dyDescent="0.25">
      <c r="A22" s="391" t="s">
        <v>321</v>
      </c>
      <c r="B22" s="391"/>
      <c r="C22" s="391"/>
      <c r="D22" s="391"/>
      <c r="E22" s="391"/>
      <c r="F22" s="391"/>
      <c r="G22" s="399" t="s">
        <v>316</v>
      </c>
      <c r="H22" s="399"/>
      <c r="I22" s="399"/>
      <c r="J22" s="399"/>
      <c r="K22" s="399"/>
      <c r="L22" s="399"/>
      <c r="M22" s="399"/>
      <c r="N22" s="399"/>
      <c r="O22" s="399">
        <v>2</v>
      </c>
      <c r="P22" s="399"/>
    </row>
    <row r="23" spans="1:16" ht="28.5" customHeight="1" x14ac:dyDescent="0.25">
      <c r="A23" s="370" t="s">
        <v>322</v>
      </c>
      <c r="B23" s="370"/>
      <c r="C23" s="370"/>
      <c r="D23" s="370"/>
      <c r="E23" s="370"/>
      <c r="F23" s="370"/>
      <c r="G23" s="399" t="s">
        <v>316</v>
      </c>
      <c r="H23" s="399"/>
      <c r="I23" s="399"/>
      <c r="J23" s="399"/>
      <c r="K23" s="399"/>
      <c r="L23" s="399"/>
      <c r="M23" s="399"/>
      <c r="N23" s="399"/>
      <c r="O23" s="399">
        <v>2</v>
      </c>
      <c r="P23" s="399"/>
    </row>
    <row r="24" spans="1:16" ht="28.5" customHeight="1" x14ac:dyDescent="0.25">
      <c r="A24" s="391" t="s">
        <v>329</v>
      </c>
      <c r="B24" s="370"/>
      <c r="C24" s="370"/>
      <c r="D24" s="370"/>
      <c r="E24" s="370"/>
      <c r="F24" s="370"/>
      <c r="G24" s="399" t="s">
        <v>316</v>
      </c>
      <c r="H24" s="399"/>
      <c r="I24" s="399"/>
      <c r="J24" s="399"/>
      <c r="K24" s="399"/>
      <c r="L24" s="399"/>
      <c r="M24" s="399"/>
      <c r="N24" s="399"/>
      <c r="O24" s="399">
        <v>2</v>
      </c>
      <c r="P24" s="399"/>
    </row>
    <row r="25" spans="1:16" ht="28.5" customHeight="1" x14ac:dyDescent="0.25">
      <c r="A25" s="370" t="s">
        <v>323</v>
      </c>
      <c r="B25" s="370"/>
      <c r="C25" s="370"/>
      <c r="D25" s="370"/>
      <c r="E25" s="370"/>
      <c r="F25" s="370"/>
      <c r="G25" s="399" t="s">
        <v>316</v>
      </c>
      <c r="H25" s="399"/>
      <c r="I25" s="399"/>
      <c r="J25" s="399"/>
      <c r="K25" s="399"/>
      <c r="L25" s="399"/>
      <c r="M25" s="399"/>
      <c r="N25" s="399"/>
      <c r="O25" s="399">
        <v>1</v>
      </c>
      <c r="P25" s="399"/>
    </row>
    <row r="26" spans="1:16" ht="28.5" customHeight="1" x14ac:dyDescent="0.25">
      <c r="A26" s="370" t="s">
        <v>324</v>
      </c>
      <c r="B26" s="370"/>
      <c r="C26" s="370"/>
      <c r="D26" s="370"/>
      <c r="E26" s="370"/>
      <c r="F26" s="370"/>
      <c r="G26" s="399" t="s">
        <v>316</v>
      </c>
      <c r="H26" s="399"/>
      <c r="I26" s="399"/>
      <c r="J26" s="399"/>
      <c r="K26" s="399"/>
      <c r="L26" s="399"/>
      <c r="M26" s="399"/>
      <c r="N26" s="399"/>
      <c r="O26" s="399">
        <v>1</v>
      </c>
      <c r="P26" s="399"/>
    </row>
    <row r="27" spans="1:16" ht="28.5" customHeight="1" x14ac:dyDescent="0.25">
      <c r="A27" s="370" t="s">
        <v>325</v>
      </c>
      <c r="B27" s="370"/>
      <c r="C27" s="370"/>
      <c r="D27" s="370"/>
      <c r="E27" s="370"/>
      <c r="F27" s="370"/>
      <c r="G27" s="399" t="s">
        <v>316</v>
      </c>
      <c r="H27" s="399"/>
      <c r="I27" s="399"/>
      <c r="J27" s="399"/>
      <c r="K27" s="399"/>
      <c r="L27" s="399"/>
      <c r="M27" s="399"/>
      <c r="N27" s="399"/>
      <c r="O27" s="399">
        <v>2</v>
      </c>
      <c r="P27" s="399"/>
    </row>
    <row r="28" spans="1:16" ht="28.5" customHeight="1" x14ac:dyDescent="0.25">
      <c r="A28" s="370" t="s">
        <v>326</v>
      </c>
      <c r="B28" s="370"/>
      <c r="C28" s="370"/>
      <c r="D28" s="370"/>
      <c r="E28" s="370"/>
      <c r="F28" s="370"/>
      <c r="G28" s="399" t="s">
        <v>316</v>
      </c>
      <c r="H28" s="399"/>
      <c r="I28" s="399"/>
      <c r="J28" s="399"/>
      <c r="K28" s="399"/>
      <c r="L28" s="399"/>
      <c r="M28" s="399"/>
      <c r="N28" s="399"/>
      <c r="O28" s="399">
        <v>1</v>
      </c>
      <c r="P28" s="399"/>
    </row>
    <row r="29" spans="1:16" ht="28.5" customHeight="1" x14ac:dyDescent="0.25">
      <c r="A29" s="370" t="s">
        <v>327</v>
      </c>
      <c r="B29" s="370"/>
      <c r="C29" s="370"/>
      <c r="D29" s="370"/>
      <c r="E29" s="370"/>
      <c r="F29" s="370"/>
      <c r="G29" s="399" t="s">
        <v>316</v>
      </c>
      <c r="H29" s="399"/>
      <c r="I29" s="399"/>
      <c r="J29" s="399"/>
      <c r="K29" s="399"/>
      <c r="L29" s="399"/>
      <c r="M29" s="399"/>
      <c r="N29" s="399"/>
      <c r="O29" s="399">
        <v>1</v>
      </c>
      <c r="P29" s="399"/>
    </row>
    <row r="30" spans="1:16" ht="28.5" customHeight="1" x14ac:dyDescent="0.25">
      <c r="A30" s="370" t="s">
        <v>328</v>
      </c>
      <c r="B30" s="370"/>
      <c r="C30" s="370"/>
      <c r="D30" s="370"/>
      <c r="E30" s="370"/>
      <c r="F30" s="370"/>
      <c r="G30" s="399" t="s">
        <v>316</v>
      </c>
      <c r="H30" s="399"/>
      <c r="I30" s="399"/>
      <c r="J30" s="399"/>
      <c r="K30" s="399"/>
      <c r="L30" s="399"/>
      <c r="M30" s="399"/>
      <c r="N30" s="399"/>
      <c r="O30" s="399">
        <v>1</v>
      </c>
      <c r="P30" s="399"/>
    </row>
    <row r="31" spans="1:16" ht="28.5" customHeight="1" x14ac:dyDescent="0.25">
      <c r="A31" s="22"/>
      <c r="B31" s="408" t="s">
        <v>297</v>
      </c>
      <c r="C31" s="408"/>
      <c r="D31" s="408"/>
      <c r="E31" s="408"/>
      <c r="F31" s="408"/>
      <c r="G31" s="408"/>
      <c r="H31" s="408"/>
      <c r="I31" s="408"/>
      <c r="J31" s="408"/>
      <c r="K31" s="408"/>
      <c r="L31" s="408"/>
      <c r="M31" s="408"/>
      <c r="N31" s="408"/>
      <c r="O31" s="407">
        <f>SUM(O5:P30)</f>
        <v>66</v>
      </c>
      <c r="P31" s="407"/>
    </row>
    <row r="32" spans="1:16" ht="28.5" customHeight="1" x14ac:dyDescent="0.3">
      <c r="A32" s="87"/>
      <c r="B32" s="87"/>
      <c r="C32" s="87"/>
      <c r="D32" s="87"/>
      <c r="E32" s="87"/>
      <c r="F32" s="87"/>
      <c r="G32" s="93"/>
      <c r="H32" s="93"/>
      <c r="I32" s="93"/>
      <c r="J32" s="93"/>
      <c r="K32" s="93"/>
      <c r="L32" s="93"/>
      <c r="M32" s="93"/>
      <c r="N32" s="93"/>
      <c r="O32" s="88"/>
      <c r="P32" s="88"/>
    </row>
    <row r="33" spans="1:16" ht="28.5" customHeight="1" x14ac:dyDescent="0.3">
      <c r="A33" s="87"/>
      <c r="B33" s="87"/>
      <c r="C33" s="87"/>
      <c r="D33" s="87"/>
      <c r="E33" s="87"/>
      <c r="F33" s="87"/>
      <c r="G33" s="93"/>
      <c r="H33" s="93"/>
      <c r="I33" s="93"/>
      <c r="J33" s="93"/>
      <c r="K33" s="93"/>
      <c r="L33" s="93"/>
      <c r="M33" s="93"/>
      <c r="N33" s="93"/>
      <c r="O33" s="88"/>
      <c r="P33" s="88"/>
    </row>
    <row r="34" spans="1:16" ht="28.5" customHeight="1" x14ac:dyDescent="0.3">
      <c r="A34" s="87"/>
      <c r="B34" s="87"/>
      <c r="C34" s="87"/>
      <c r="D34" s="87"/>
      <c r="E34" s="87"/>
      <c r="F34" s="87"/>
      <c r="G34" s="93"/>
      <c r="H34" s="93"/>
      <c r="I34" s="93"/>
      <c r="J34" s="93"/>
      <c r="K34" s="93"/>
      <c r="L34" s="93"/>
      <c r="M34" s="93"/>
      <c r="N34" s="93"/>
      <c r="O34" s="88"/>
      <c r="P34" s="88"/>
    </row>
    <row r="35" spans="1:16" ht="28.5" customHeight="1" x14ac:dyDescent="0.3">
      <c r="A35" s="87"/>
      <c r="B35" s="87"/>
      <c r="C35" s="87"/>
      <c r="D35" s="87"/>
      <c r="E35" s="87"/>
      <c r="F35" s="87"/>
      <c r="G35" s="93"/>
      <c r="H35" s="93"/>
      <c r="I35" s="93"/>
      <c r="J35" s="93"/>
      <c r="K35" s="93"/>
      <c r="L35" s="93"/>
      <c r="M35" s="93"/>
      <c r="N35" s="93"/>
      <c r="O35" s="88"/>
      <c r="P35" s="88"/>
    </row>
    <row r="36" spans="1:16" ht="28.5" customHeight="1" x14ac:dyDescent="0.3">
      <c r="A36" s="87"/>
      <c r="B36" s="87"/>
      <c r="C36" s="87"/>
      <c r="D36" s="87"/>
      <c r="E36" s="87"/>
      <c r="F36" s="87"/>
      <c r="G36" s="93"/>
      <c r="H36" s="93"/>
      <c r="I36" s="93"/>
      <c r="J36" s="93"/>
      <c r="K36" s="93"/>
      <c r="L36" s="93"/>
      <c r="M36" s="93"/>
      <c r="N36" s="93"/>
      <c r="O36" s="88"/>
      <c r="P36" s="88"/>
    </row>
    <row r="37" spans="1:16" ht="28.5" customHeight="1" x14ac:dyDescent="0.3">
      <c r="A37" s="87"/>
      <c r="B37" s="87"/>
      <c r="C37" s="87"/>
      <c r="D37" s="87"/>
      <c r="E37" s="87"/>
      <c r="F37" s="87"/>
      <c r="G37" s="93"/>
      <c r="H37" s="93"/>
      <c r="I37" s="93"/>
      <c r="J37" s="93"/>
      <c r="K37" s="93"/>
      <c r="L37" s="93"/>
      <c r="M37" s="93"/>
      <c r="N37" s="93"/>
      <c r="O37" s="88"/>
      <c r="P37" s="88"/>
    </row>
    <row r="38" spans="1:16" ht="28.5" customHeight="1" x14ac:dyDescent="0.3">
      <c r="A38" s="87"/>
      <c r="B38" s="87"/>
      <c r="C38" s="87"/>
      <c r="D38" s="87"/>
      <c r="E38" s="87"/>
      <c r="F38" s="87"/>
      <c r="G38" s="93"/>
      <c r="H38" s="93"/>
      <c r="I38" s="93"/>
      <c r="J38" s="93"/>
      <c r="K38" s="93"/>
      <c r="L38" s="93"/>
      <c r="M38" s="93"/>
      <c r="N38" s="93"/>
      <c r="O38" s="88"/>
      <c r="P38" s="88"/>
    </row>
    <row r="39" spans="1:16" ht="28.5" customHeight="1" x14ac:dyDescent="0.3">
      <c r="A39" s="87"/>
      <c r="B39" s="87"/>
      <c r="C39" s="87"/>
      <c r="D39" s="87"/>
      <c r="E39" s="87"/>
      <c r="F39" s="87"/>
      <c r="G39" s="93"/>
      <c r="H39" s="93"/>
      <c r="I39" s="93"/>
      <c r="J39" s="93"/>
      <c r="K39" s="93"/>
      <c r="L39" s="93"/>
      <c r="M39" s="93"/>
      <c r="N39" s="93"/>
      <c r="O39" s="88"/>
      <c r="P39" s="88"/>
    </row>
    <row r="40" spans="1:16" ht="28.5" customHeight="1" x14ac:dyDescent="0.3">
      <c r="A40" s="87"/>
      <c r="B40" s="87"/>
      <c r="C40" s="87"/>
      <c r="D40" s="87"/>
      <c r="E40" s="87"/>
      <c r="F40" s="87"/>
      <c r="G40" s="93"/>
      <c r="H40" s="93"/>
      <c r="I40" s="93"/>
      <c r="J40" s="93"/>
      <c r="K40" s="93"/>
      <c r="L40" s="93"/>
      <c r="M40" s="93"/>
      <c r="N40" s="93"/>
      <c r="O40" s="88"/>
      <c r="P40" s="88"/>
    </row>
    <row r="41" spans="1:16" ht="28.5" customHeight="1" x14ac:dyDescent="0.3">
      <c r="A41" s="87"/>
      <c r="B41" s="87"/>
      <c r="C41" s="87"/>
      <c r="D41" s="87"/>
      <c r="E41" s="87"/>
      <c r="F41" s="87"/>
      <c r="G41" s="93"/>
      <c r="H41" s="93"/>
      <c r="I41" s="93"/>
      <c r="J41" s="93"/>
      <c r="K41" s="93"/>
      <c r="L41" s="93"/>
      <c r="M41" s="93"/>
      <c r="N41" s="93"/>
      <c r="O41" s="88"/>
      <c r="P41" s="88"/>
    </row>
    <row r="42" spans="1:16" ht="28.5" customHeight="1" x14ac:dyDescent="0.3">
      <c r="A42" s="87"/>
      <c r="B42" s="87"/>
      <c r="C42" s="87"/>
      <c r="D42" s="87"/>
      <c r="E42" s="87"/>
      <c r="F42" s="87"/>
      <c r="G42" s="93"/>
      <c r="H42" s="93"/>
      <c r="I42" s="93"/>
      <c r="J42" s="93"/>
      <c r="K42" s="93"/>
      <c r="L42" s="93"/>
      <c r="M42" s="93"/>
      <c r="N42" s="93"/>
      <c r="O42" s="88"/>
      <c r="P42" s="88"/>
    </row>
    <row r="43" spans="1:16" ht="28.5" customHeight="1" x14ac:dyDescent="0.3">
      <c r="A43" s="87"/>
      <c r="B43" s="87"/>
      <c r="C43" s="87"/>
      <c r="D43" s="87"/>
      <c r="E43" s="87"/>
      <c r="F43" s="87"/>
      <c r="G43" s="93"/>
      <c r="H43" s="93"/>
      <c r="I43" s="93"/>
      <c r="J43" s="93"/>
      <c r="K43" s="93"/>
      <c r="L43" s="93"/>
      <c r="M43" s="93"/>
      <c r="N43" s="93"/>
      <c r="O43" s="88"/>
      <c r="P43" s="88"/>
    </row>
    <row r="44" spans="1:16" ht="28.5" customHeight="1" x14ac:dyDescent="0.25"/>
    <row r="45" spans="1:16" ht="28.5" customHeight="1" x14ac:dyDescent="0.25"/>
    <row r="46" spans="1:16" ht="28.5" customHeight="1" x14ac:dyDescent="0.25"/>
    <row r="47" spans="1:16" ht="28.5" customHeight="1" x14ac:dyDescent="0.25"/>
    <row r="48" spans="1:16" ht="28.5" customHeight="1" x14ac:dyDescent="0.25"/>
    <row r="49" ht="28.5" customHeight="1" x14ac:dyDescent="0.25"/>
    <row r="50" ht="28.5" customHeight="1" x14ac:dyDescent="0.25"/>
    <row r="51" ht="28.5" customHeight="1" x14ac:dyDescent="0.25"/>
  </sheetData>
  <mergeCells count="85">
    <mergeCell ref="A30:F30"/>
    <mergeCell ref="G30:N30"/>
    <mergeCell ref="O30:P30"/>
    <mergeCell ref="O29:P29"/>
    <mergeCell ref="O27:P27"/>
    <mergeCell ref="G27:N27"/>
    <mergeCell ref="A27:F27"/>
    <mergeCell ref="A4:F4"/>
    <mergeCell ref="G4:N4"/>
    <mergeCell ref="O4:P4"/>
    <mergeCell ref="G29:N29"/>
    <mergeCell ref="A29:F29"/>
    <mergeCell ref="A28:F28"/>
    <mergeCell ref="G28:N28"/>
    <mergeCell ref="O28:P28"/>
    <mergeCell ref="A26:F26"/>
    <mergeCell ref="G26:N26"/>
    <mergeCell ref="O26:P26"/>
    <mergeCell ref="O25:P25"/>
    <mergeCell ref="G25:N25"/>
    <mergeCell ref="A25:F25"/>
    <mergeCell ref="A24:F24"/>
    <mergeCell ref="G24:N24"/>
    <mergeCell ref="O24:P24"/>
    <mergeCell ref="O23:P23"/>
    <mergeCell ref="G23:N23"/>
    <mergeCell ref="A23:F23"/>
    <mergeCell ref="A22:F22"/>
    <mergeCell ref="G22:N22"/>
    <mergeCell ref="O22:P22"/>
    <mergeCell ref="O21:P21"/>
    <mergeCell ref="G21:N21"/>
    <mergeCell ref="A21:F21"/>
    <mergeCell ref="A20:F20"/>
    <mergeCell ref="G20:N20"/>
    <mergeCell ref="O20:P20"/>
    <mergeCell ref="O19:P19"/>
    <mergeCell ref="G19:N19"/>
    <mergeCell ref="A19:F19"/>
    <mergeCell ref="A18:F18"/>
    <mergeCell ref="G18:N18"/>
    <mergeCell ref="O18:P18"/>
    <mergeCell ref="O17:P17"/>
    <mergeCell ref="G17:N17"/>
    <mergeCell ref="A17:F17"/>
    <mergeCell ref="A5:F5"/>
    <mergeCell ref="A16:F16"/>
    <mergeCell ref="A15:F15"/>
    <mergeCell ref="A14:F14"/>
    <mergeCell ref="A13:F13"/>
    <mergeCell ref="A12:F12"/>
    <mergeCell ref="A11:F11"/>
    <mergeCell ref="A10:F10"/>
    <mergeCell ref="A9:F9"/>
    <mergeCell ref="A8:F8"/>
    <mergeCell ref="A7:F7"/>
    <mergeCell ref="A6:F6"/>
    <mergeCell ref="G16:N16"/>
    <mergeCell ref="G14:N14"/>
    <mergeCell ref="G5:N5"/>
    <mergeCell ref="G6:N6"/>
    <mergeCell ref="G7:N7"/>
    <mergeCell ref="G8:N8"/>
    <mergeCell ref="G9:N9"/>
    <mergeCell ref="O12:P12"/>
    <mergeCell ref="G10:N10"/>
    <mergeCell ref="G11:N11"/>
    <mergeCell ref="G12:N12"/>
    <mergeCell ref="G13:N13"/>
    <mergeCell ref="O11:P11"/>
    <mergeCell ref="G15:N15"/>
    <mergeCell ref="A1:D3"/>
    <mergeCell ref="E1:P3"/>
    <mergeCell ref="O31:P31"/>
    <mergeCell ref="B31:N31"/>
    <mergeCell ref="O10:P10"/>
    <mergeCell ref="O9:P9"/>
    <mergeCell ref="O8:P8"/>
    <mergeCell ref="O7:P7"/>
    <mergeCell ref="O6:P6"/>
    <mergeCell ref="O5:P5"/>
    <mergeCell ref="O16:P16"/>
    <mergeCell ref="O15:P15"/>
    <mergeCell ref="O14:P14"/>
    <mergeCell ref="O13:P1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2CA4-4950-4CEF-8D3E-F683F568665C}">
  <dimension ref="A1:T30"/>
  <sheetViews>
    <sheetView zoomScale="70" zoomScaleNormal="70" workbookViewId="0">
      <selection activeCell="F4" sqref="F4"/>
    </sheetView>
  </sheetViews>
  <sheetFormatPr baseColWidth="10" defaultRowHeight="15" x14ac:dyDescent="0.25"/>
  <cols>
    <col min="2" max="2" width="16.28515625" customWidth="1"/>
    <col min="3" max="3" width="19.140625" customWidth="1"/>
    <col min="4" max="4" width="16.85546875" customWidth="1"/>
    <col min="5" max="5" width="18.42578125" customWidth="1"/>
    <col min="6" max="6" width="19.85546875" customWidth="1"/>
    <col min="7" max="7" width="24.85546875" customWidth="1"/>
    <col min="8" max="8" width="14.28515625" customWidth="1"/>
  </cols>
  <sheetData>
    <row r="1" spans="1:20" ht="33" customHeight="1" x14ac:dyDescent="0.25">
      <c r="A1" s="269"/>
      <c r="B1" s="269"/>
      <c r="C1" s="269"/>
      <c r="D1" s="269"/>
      <c r="E1" s="414" t="s">
        <v>450</v>
      </c>
      <c r="F1" s="414"/>
      <c r="G1" s="414"/>
      <c r="H1" s="414"/>
      <c r="I1" s="414"/>
      <c r="J1" s="414"/>
      <c r="K1" s="414"/>
      <c r="L1" s="414"/>
      <c r="M1" s="414"/>
      <c r="N1" s="414"/>
      <c r="O1" s="414"/>
      <c r="P1" s="414"/>
      <c r="Q1" s="414"/>
      <c r="R1" s="414"/>
      <c r="S1" s="414"/>
      <c r="T1" s="414"/>
    </row>
    <row r="2" spans="1:20" ht="33" customHeight="1" x14ac:dyDescent="0.25">
      <c r="A2" s="269"/>
      <c r="B2" s="269"/>
      <c r="C2" s="269"/>
      <c r="D2" s="269"/>
      <c r="E2" s="414"/>
      <c r="F2" s="414"/>
      <c r="G2" s="414"/>
      <c r="H2" s="414"/>
      <c r="I2" s="414"/>
      <c r="J2" s="414"/>
      <c r="K2" s="414"/>
      <c r="L2" s="414"/>
      <c r="M2" s="414"/>
      <c r="N2" s="414"/>
      <c r="O2" s="414"/>
      <c r="P2" s="414"/>
      <c r="Q2" s="414"/>
      <c r="R2" s="414"/>
      <c r="S2" s="414"/>
      <c r="T2" s="414"/>
    </row>
    <row r="3" spans="1:20" ht="33" customHeight="1" x14ac:dyDescent="0.25">
      <c r="A3" s="269"/>
      <c r="B3" s="269"/>
      <c r="C3" s="269"/>
      <c r="D3" s="269"/>
      <c r="E3" s="405"/>
      <c r="F3" s="405"/>
      <c r="G3" s="405"/>
      <c r="H3" s="405"/>
      <c r="I3" s="405"/>
      <c r="J3" s="405"/>
      <c r="K3" s="405"/>
      <c r="L3" s="405"/>
      <c r="M3" s="405"/>
      <c r="N3" s="405"/>
      <c r="O3" s="405"/>
      <c r="P3" s="405"/>
      <c r="Q3" s="405"/>
      <c r="R3" s="405"/>
      <c r="S3" s="405"/>
      <c r="T3" s="405"/>
    </row>
    <row r="4" spans="1:20" ht="115.5" x14ac:dyDescent="0.25">
      <c r="A4" s="94" t="s">
        <v>330</v>
      </c>
      <c r="B4" s="94" t="s">
        <v>331</v>
      </c>
      <c r="C4" s="94" t="s">
        <v>332</v>
      </c>
      <c r="D4" s="94" t="s">
        <v>333</v>
      </c>
      <c r="E4" s="94" t="s">
        <v>334</v>
      </c>
      <c r="F4" s="95" t="s">
        <v>335</v>
      </c>
      <c r="G4" s="94" t="s">
        <v>336</v>
      </c>
      <c r="H4" s="94" t="s">
        <v>337</v>
      </c>
      <c r="I4" s="94" t="s">
        <v>338</v>
      </c>
      <c r="J4" s="95" t="s">
        <v>339</v>
      </c>
      <c r="K4" s="95" t="s">
        <v>340</v>
      </c>
      <c r="L4" s="95" t="s">
        <v>341</v>
      </c>
      <c r="M4" s="95" t="s">
        <v>342</v>
      </c>
      <c r="N4" s="95" t="s">
        <v>343</v>
      </c>
      <c r="O4" s="95" t="s">
        <v>344</v>
      </c>
      <c r="P4" s="95" t="s">
        <v>345</v>
      </c>
      <c r="Q4" s="95" t="s">
        <v>346</v>
      </c>
      <c r="R4" s="95" t="s">
        <v>347</v>
      </c>
      <c r="S4" s="95" t="s">
        <v>348</v>
      </c>
      <c r="T4" s="95" t="s">
        <v>349</v>
      </c>
    </row>
    <row r="5" spans="1:20" ht="16.5" x14ac:dyDescent="0.3">
      <c r="A5" s="415"/>
      <c r="B5" s="415"/>
      <c r="C5" s="415"/>
      <c r="D5" s="415"/>
      <c r="E5" s="415"/>
      <c r="F5" s="415"/>
      <c r="G5" s="96"/>
      <c r="H5" s="96"/>
      <c r="I5" s="96"/>
      <c r="J5" s="18"/>
      <c r="K5" s="18"/>
      <c r="L5" s="18"/>
      <c r="M5" s="18"/>
      <c r="N5" s="18"/>
      <c r="O5" s="18"/>
      <c r="P5" s="18"/>
      <c r="Q5" s="18"/>
      <c r="R5" s="18"/>
      <c r="S5" s="18"/>
      <c r="T5" s="18"/>
    </row>
    <row r="6" spans="1:20" ht="313.5" x14ac:dyDescent="0.25">
      <c r="A6" s="416" t="s">
        <v>350</v>
      </c>
      <c r="B6" s="417" t="s">
        <v>351</v>
      </c>
      <c r="C6" s="420" t="s">
        <v>352</v>
      </c>
      <c r="D6" s="9" t="s">
        <v>353</v>
      </c>
      <c r="E6" s="9" t="s">
        <v>354</v>
      </c>
      <c r="F6" s="9" t="s">
        <v>355</v>
      </c>
      <c r="G6" s="9" t="s">
        <v>449</v>
      </c>
      <c r="H6" s="97" t="s">
        <v>356</v>
      </c>
      <c r="I6" s="9">
        <v>140</v>
      </c>
      <c r="J6" s="19" t="s">
        <v>38</v>
      </c>
      <c r="K6" s="19" t="s">
        <v>38</v>
      </c>
      <c r="L6" s="19" t="s">
        <v>38</v>
      </c>
      <c r="M6" s="19" t="s">
        <v>38</v>
      </c>
      <c r="N6" s="19" t="s">
        <v>38</v>
      </c>
      <c r="O6" s="19" t="s">
        <v>38</v>
      </c>
      <c r="P6" s="19" t="s">
        <v>38</v>
      </c>
      <c r="Q6" s="19" t="s">
        <v>38</v>
      </c>
      <c r="R6" s="19" t="s">
        <v>38</v>
      </c>
      <c r="S6" s="19" t="s">
        <v>38</v>
      </c>
      <c r="T6" s="19" t="s">
        <v>38</v>
      </c>
    </row>
    <row r="7" spans="1:20" ht="132" x14ac:dyDescent="0.25">
      <c r="A7" s="416"/>
      <c r="B7" s="418"/>
      <c r="C7" s="421"/>
      <c r="D7" s="9" t="s">
        <v>357</v>
      </c>
      <c r="E7" s="9" t="s">
        <v>358</v>
      </c>
      <c r="F7" s="9" t="s">
        <v>359</v>
      </c>
      <c r="G7" s="98" t="s">
        <v>360</v>
      </c>
      <c r="H7" s="97" t="s">
        <v>361</v>
      </c>
      <c r="I7" s="9">
        <v>70</v>
      </c>
      <c r="J7" s="19"/>
      <c r="K7" s="19" t="s">
        <v>38</v>
      </c>
      <c r="L7" s="19"/>
      <c r="M7" s="19"/>
      <c r="N7" s="19"/>
      <c r="O7" s="19"/>
      <c r="P7" s="19"/>
      <c r="Q7" s="19"/>
      <c r="R7" s="19"/>
      <c r="S7" s="19"/>
      <c r="T7" s="100"/>
    </row>
    <row r="8" spans="1:20" ht="132" x14ac:dyDescent="0.25">
      <c r="A8" s="416"/>
      <c r="B8" s="418"/>
      <c r="C8" s="421"/>
      <c r="D8" s="9" t="s">
        <v>362</v>
      </c>
      <c r="E8" s="9" t="s">
        <v>363</v>
      </c>
      <c r="F8" s="9" t="s">
        <v>364</v>
      </c>
      <c r="G8" s="98" t="s">
        <v>365</v>
      </c>
      <c r="H8" s="97" t="s">
        <v>366</v>
      </c>
      <c r="I8" s="9" t="s">
        <v>367</v>
      </c>
      <c r="J8" s="19"/>
      <c r="K8" s="19"/>
      <c r="L8" s="19"/>
      <c r="M8" s="19"/>
      <c r="N8" s="19"/>
      <c r="O8" s="19"/>
      <c r="P8" s="19"/>
      <c r="Q8" s="19"/>
      <c r="R8" s="19" t="s">
        <v>38</v>
      </c>
      <c r="S8" s="19"/>
      <c r="T8" s="100"/>
    </row>
    <row r="9" spans="1:20" ht="82.5" x14ac:dyDescent="0.25">
      <c r="A9" s="416"/>
      <c r="B9" s="418"/>
      <c r="C9" s="421"/>
      <c r="D9" s="9" t="s">
        <v>368</v>
      </c>
      <c r="E9" s="9" t="s">
        <v>369</v>
      </c>
      <c r="F9" s="9" t="s">
        <v>370</v>
      </c>
      <c r="G9" s="98" t="s">
        <v>371</v>
      </c>
      <c r="H9" s="97" t="s">
        <v>372</v>
      </c>
      <c r="I9" s="9">
        <v>100</v>
      </c>
      <c r="J9" s="19"/>
      <c r="K9" s="19"/>
      <c r="L9" s="19" t="s">
        <v>38</v>
      </c>
      <c r="M9" s="19"/>
      <c r="N9" s="19"/>
      <c r="O9" s="19"/>
      <c r="P9" s="19"/>
      <c r="Q9" s="19"/>
      <c r="R9" s="19" t="s">
        <v>38</v>
      </c>
      <c r="S9" s="19"/>
      <c r="T9" s="100"/>
    </row>
    <row r="10" spans="1:20" ht="115.5" x14ac:dyDescent="0.25">
      <c r="A10" s="416"/>
      <c r="B10" s="418"/>
      <c r="C10" s="421"/>
      <c r="D10" s="9" t="s">
        <v>373</v>
      </c>
      <c r="E10" s="9" t="s">
        <v>374</v>
      </c>
      <c r="F10" s="9" t="s">
        <v>375</v>
      </c>
      <c r="G10" s="9" t="s">
        <v>376</v>
      </c>
      <c r="H10" s="99" t="s">
        <v>377</v>
      </c>
      <c r="I10" s="9">
        <v>70</v>
      </c>
      <c r="J10" s="19"/>
      <c r="K10" s="19"/>
      <c r="L10" s="19"/>
      <c r="M10" s="19"/>
      <c r="N10" s="19" t="s">
        <v>38</v>
      </c>
      <c r="O10" s="19"/>
      <c r="P10" s="19"/>
      <c r="Q10" s="19"/>
      <c r="R10" s="19" t="s">
        <v>38</v>
      </c>
      <c r="S10" s="19"/>
      <c r="T10" s="100"/>
    </row>
    <row r="11" spans="1:20" ht="247.5" x14ac:dyDescent="0.25">
      <c r="A11" s="416"/>
      <c r="B11" s="419"/>
      <c r="C11" s="421"/>
      <c r="D11" s="9" t="s">
        <v>378</v>
      </c>
      <c r="E11" s="9" t="s">
        <v>379</v>
      </c>
      <c r="F11" s="9" t="s">
        <v>380</v>
      </c>
      <c r="G11" s="9" t="s">
        <v>381</v>
      </c>
      <c r="H11" s="99" t="s">
        <v>382</v>
      </c>
      <c r="I11" s="9"/>
      <c r="J11" s="19"/>
      <c r="K11" s="19"/>
      <c r="L11" s="19"/>
      <c r="M11" s="19"/>
      <c r="N11" s="19"/>
      <c r="O11" s="19"/>
      <c r="P11" s="19"/>
      <c r="Q11" s="19"/>
      <c r="R11" s="19"/>
      <c r="S11" s="19"/>
      <c r="T11" s="100" t="s">
        <v>38</v>
      </c>
    </row>
    <row r="12" spans="1:20" ht="363" x14ac:dyDescent="0.25">
      <c r="A12" s="416"/>
      <c r="B12" s="101" t="s">
        <v>383</v>
      </c>
      <c r="C12" s="102"/>
      <c r="D12" s="9" t="s">
        <v>384</v>
      </c>
      <c r="E12" s="9" t="s">
        <v>385</v>
      </c>
      <c r="F12" s="9" t="s">
        <v>386</v>
      </c>
      <c r="G12" s="9" t="s">
        <v>387</v>
      </c>
      <c r="H12" s="97" t="s">
        <v>388</v>
      </c>
      <c r="I12" s="9">
        <v>70</v>
      </c>
      <c r="J12" s="19"/>
      <c r="K12" s="19"/>
      <c r="L12" s="19"/>
      <c r="M12" s="19"/>
      <c r="N12" s="19" t="s">
        <v>38</v>
      </c>
      <c r="O12" s="19"/>
      <c r="P12" s="19"/>
      <c r="Q12" s="19"/>
      <c r="R12" s="19"/>
      <c r="S12" s="19"/>
      <c r="T12" s="19"/>
    </row>
    <row r="13" spans="1:20" ht="16.5" x14ac:dyDescent="0.3">
      <c r="A13" s="415"/>
      <c r="B13" s="415"/>
      <c r="C13" s="415"/>
      <c r="D13" s="415"/>
      <c r="E13" s="415"/>
      <c r="F13" s="415"/>
      <c r="G13" s="96"/>
      <c r="H13" s="96"/>
      <c r="I13" s="96"/>
      <c r="J13" s="20"/>
      <c r="K13" s="20"/>
      <c r="L13" s="20"/>
      <c r="M13" s="20"/>
      <c r="N13" s="20"/>
      <c r="O13" s="20"/>
      <c r="P13" s="20"/>
      <c r="Q13" s="20"/>
      <c r="R13" s="20"/>
      <c r="S13" s="20"/>
      <c r="T13" s="20"/>
    </row>
    <row r="14" spans="1:20" ht="247.5" x14ac:dyDescent="0.25">
      <c r="A14" s="409" t="s">
        <v>389</v>
      </c>
      <c r="B14" s="103" t="s">
        <v>351</v>
      </c>
      <c r="C14" s="9" t="s">
        <v>390</v>
      </c>
      <c r="D14" s="9" t="s">
        <v>391</v>
      </c>
      <c r="E14" s="9" t="s">
        <v>392</v>
      </c>
      <c r="F14" s="9" t="s">
        <v>393</v>
      </c>
      <c r="G14" s="9" t="s">
        <v>394</v>
      </c>
      <c r="H14" s="99" t="s">
        <v>395</v>
      </c>
      <c r="I14" s="9">
        <v>70</v>
      </c>
      <c r="J14" s="19"/>
      <c r="K14" s="19"/>
      <c r="L14" s="19"/>
      <c r="M14" s="19" t="s">
        <v>38</v>
      </c>
      <c r="N14" s="19"/>
      <c r="O14" s="19"/>
      <c r="P14" s="19"/>
      <c r="Q14" s="19"/>
      <c r="R14" s="19"/>
      <c r="S14" s="19"/>
      <c r="T14" s="100"/>
    </row>
    <row r="15" spans="1:20" ht="409.5" x14ac:dyDescent="0.25">
      <c r="A15" s="411"/>
      <c r="B15" s="101" t="s">
        <v>351</v>
      </c>
      <c r="C15" s="9" t="s">
        <v>396</v>
      </c>
      <c r="D15" s="9" t="s">
        <v>397</v>
      </c>
      <c r="E15" s="9" t="s">
        <v>398</v>
      </c>
      <c r="F15" s="9" t="s">
        <v>399</v>
      </c>
      <c r="G15" s="9" t="s">
        <v>400</v>
      </c>
      <c r="H15" s="99" t="s">
        <v>401</v>
      </c>
      <c r="I15" s="9">
        <v>70</v>
      </c>
      <c r="J15" s="19"/>
      <c r="K15" s="19"/>
      <c r="L15" s="19"/>
      <c r="M15" s="19" t="s">
        <v>38</v>
      </c>
      <c r="N15" s="19"/>
      <c r="O15" s="19"/>
      <c r="P15" s="19"/>
      <c r="Q15" s="19" t="s">
        <v>38</v>
      </c>
      <c r="R15" s="19"/>
      <c r="S15" s="19"/>
      <c r="T15" s="19"/>
    </row>
    <row r="16" spans="1:20" ht="16.5" x14ac:dyDescent="0.3">
      <c r="A16" s="104"/>
      <c r="B16" s="104"/>
      <c r="C16" s="104"/>
      <c r="D16" s="104"/>
      <c r="E16" s="105"/>
      <c r="F16" s="106"/>
      <c r="G16" s="107"/>
      <c r="H16" s="107"/>
      <c r="I16" s="107"/>
      <c r="J16" s="124"/>
      <c r="K16" s="124"/>
      <c r="L16" s="124"/>
      <c r="M16" s="124"/>
      <c r="N16" s="124"/>
      <c r="O16" s="124"/>
      <c r="P16" s="124"/>
      <c r="Q16" s="124"/>
      <c r="R16" s="124"/>
      <c r="S16" s="124"/>
      <c r="T16" s="124"/>
    </row>
    <row r="17" spans="1:20" ht="348.75" x14ac:dyDescent="0.25">
      <c r="A17" s="108" t="s">
        <v>402</v>
      </c>
      <c r="B17" s="101" t="s">
        <v>351</v>
      </c>
      <c r="C17" s="9" t="s">
        <v>403</v>
      </c>
      <c r="D17" s="9" t="s">
        <v>404</v>
      </c>
      <c r="E17" s="9" t="s">
        <v>405</v>
      </c>
      <c r="F17" s="9" t="s">
        <v>406</v>
      </c>
      <c r="G17" s="12" t="s">
        <v>407</v>
      </c>
      <c r="H17" s="97" t="s">
        <v>408</v>
      </c>
      <c r="I17" s="9">
        <v>40</v>
      </c>
      <c r="J17" s="19"/>
      <c r="K17" s="19"/>
      <c r="L17" s="19"/>
      <c r="M17" s="19"/>
      <c r="N17" s="19"/>
      <c r="O17" s="19"/>
      <c r="P17" s="19" t="s">
        <v>38</v>
      </c>
      <c r="Q17" s="19"/>
      <c r="R17" s="19"/>
      <c r="S17" s="19"/>
      <c r="T17" s="19"/>
    </row>
    <row r="18" spans="1:20" ht="16.5" x14ac:dyDescent="0.3">
      <c r="A18" s="104"/>
      <c r="B18" s="104"/>
      <c r="C18" s="104"/>
      <c r="D18" s="104"/>
      <c r="E18" s="105"/>
      <c r="F18" s="106"/>
      <c r="G18" s="107"/>
      <c r="H18" s="107"/>
      <c r="I18" s="107"/>
      <c r="J18" s="124"/>
      <c r="K18" s="124"/>
      <c r="L18" s="124"/>
      <c r="M18" s="124"/>
      <c r="N18" s="124"/>
      <c r="O18" s="124"/>
      <c r="P18" s="124"/>
      <c r="Q18" s="124"/>
      <c r="R18" s="124"/>
      <c r="S18" s="124"/>
      <c r="T18" s="124"/>
    </row>
    <row r="19" spans="1:20" ht="247.5" x14ac:dyDescent="0.25">
      <c r="A19" s="409" t="s">
        <v>409</v>
      </c>
      <c r="B19" s="125" t="s">
        <v>410</v>
      </c>
      <c r="C19" s="12" t="s">
        <v>411</v>
      </c>
      <c r="D19" s="12" t="s">
        <v>412</v>
      </c>
      <c r="E19" s="12" t="s">
        <v>413</v>
      </c>
      <c r="F19" s="12" t="s">
        <v>414</v>
      </c>
      <c r="G19" s="12" t="s">
        <v>415</v>
      </c>
      <c r="H19" s="109" t="s">
        <v>416</v>
      </c>
      <c r="I19" s="110">
        <v>140</v>
      </c>
      <c r="J19" s="110"/>
      <c r="K19" s="110"/>
      <c r="L19" s="110"/>
      <c r="M19" s="110"/>
      <c r="N19" s="110"/>
      <c r="O19" s="110"/>
      <c r="P19" s="110"/>
      <c r="Q19" s="110"/>
      <c r="R19" s="110"/>
      <c r="S19" s="110"/>
      <c r="T19" s="110"/>
    </row>
    <row r="20" spans="1:20" ht="165" x14ac:dyDescent="0.25">
      <c r="A20" s="410"/>
      <c r="B20" s="412" t="s">
        <v>417</v>
      </c>
      <c r="C20" s="12" t="s">
        <v>418</v>
      </c>
      <c r="D20" s="12" t="s">
        <v>419</v>
      </c>
      <c r="E20" s="12" t="s">
        <v>420</v>
      </c>
      <c r="F20" s="12" t="s">
        <v>421</v>
      </c>
      <c r="G20" s="12" t="s">
        <v>422</v>
      </c>
      <c r="H20" s="109" t="s">
        <v>423</v>
      </c>
      <c r="I20" s="110">
        <v>140</v>
      </c>
      <c r="J20" s="110"/>
      <c r="K20" s="110"/>
      <c r="L20" s="110"/>
      <c r="M20" s="110"/>
      <c r="N20" s="110"/>
      <c r="O20" s="110"/>
      <c r="P20" s="110" t="s">
        <v>38</v>
      </c>
      <c r="Q20" s="110"/>
      <c r="R20" s="110"/>
      <c r="S20" s="110"/>
      <c r="T20" s="110"/>
    </row>
    <row r="21" spans="1:20" ht="231" x14ac:dyDescent="0.25">
      <c r="A21" s="410"/>
      <c r="B21" s="413"/>
      <c r="C21" s="9" t="s">
        <v>424</v>
      </c>
      <c r="D21" s="9" t="s">
        <v>425</v>
      </c>
      <c r="E21" s="9" t="s">
        <v>426</v>
      </c>
      <c r="F21" s="9" t="s">
        <v>427</v>
      </c>
      <c r="G21" s="9" t="s">
        <v>428</v>
      </c>
      <c r="H21" s="97" t="s">
        <v>416</v>
      </c>
      <c r="I21" s="19">
        <v>140</v>
      </c>
      <c r="J21" s="19"/>
      <c r="K21" s="19"/>
      <c r="L21" s="19"/>
      <c r="M21" s="19"/>
      <c r="N21" s="19"/>
      <c r="O21" s="19"/>
      <c r="P21" s="19"/>
      <c r="Q21" s="19"/>
      <c r="R21" s="19"/>
      <c r="S21" s="19"/>
      <c r="T21" s="19"/>
    </row>
    <row r="22" spans="1:20" ht="99" x14ac:dyDescent="0.25">
      <c r="A22" s="410"/>
      <c r="B22" s="111"/>
      <c r="C22" s="9" t="s">
        <v>429</v>
      </c>
      <c r="D22" s="9" t="s">
        <v>430</v>
      </c>
      <c r="E22" s="9" t="s">
        <v>431</v>
      </c>
      <c r="F22" s="9" t="s">
        <v>432</v>
      </c>
      <c r="G22" s="9" t="s">
        <v>433</v>
      </c>
      <c r="H22" s="97" t="s">
        <v>356</v>
      </c>
      <c r="I22" s="19">
        <v>140</v>
      </c>
      <c r="J22" s="19" t="s">
        <v>38</v>
      </c>
      <c r="K22" s="19" t="s">
        <v>38</v>
      </c>
      <c r="L22" s="19" t="s">
        <v>38</v>
      </c>
      <c r="M22" s="19" t="s">
        <v>38</v>
      </c>
      <c r="N22" s="19" t="s">
        <v>38</v>
      </c>
      <c r="O22" s="19" t="s">
        <v>38</v>
      </c>
      <c r="P22" s="19" t="s">
        <v>38</v>
      </c>
      <c r="Q22" s="19" t="s">
        <v>38</v>
      </c>
      <c r="R22" s="19" t="s">
        <v>38</v>
      </c>
      <c r="S22" s="19" t="s">
        <v>38</v>
      </c>
      <c r="T22" s="19" t="s">
        <v>38</v>
      </c>
    </row>
    <row r="23" spans="1:20" ht="231" x14ac:dyDescent="0.25">
      <c r="A23" s="410"/>
      <c r="B23" s="112" t="s">
        <v>434</v>
      </c>
      <c r="C23" s="113" t="s">
        <v>435</v>
      </c>
      <c r="D23" s="9" t="s">
        <v>436</v>
      </c>
      <c r="E23" s="9" t="s">
        <v>437</v>
      </c>
      <c r="F23" s="9" t="s">
        <v>438</v>
      </c>
      <c r="G23" s="12" t="s">
        <v>439</v>
      </c>
      <c r="H23" s="97" t="s">
        <v>440</v>
      </c>
      <c r="I23" s="19">
        <v>2</v>
      </c>
      <c r="J23" s="19"/>
      <c r="K23" s="19"/>
      <c r="L23" s="19"/>
      <c r="M23" s="19"/>
      <c r="N23" s="19"/>
      <c r="O23" s="19"/>
      <c r="P23" s="19"/>
      <c r="Q23" s="19" t="s">
        <v>38</v>
      </c>
      <c r="R23" s="19"/>
      <c r="S23" s="19"/>
      <c r="T23" s="19"/>
    </row>
    <row r="24" spans="1:20" ht="280.5" x14ac:dyDescent="0.25">
      <c r="A24" s="411"/>
      <c r="B24" s="114" t="s">
        <v>441</v>
      </c>
      <c r="C24" s="9" t="s">
        <v>442</v>
      </c>
      <c r="D24" s="115"/>
      <c r="E24" s="9" t="s">
        <v>443</v>
      </c>
      <c r="F24" s="9" t="s">
        <v>444</v>
      </c>
      <c r="G24" s="12" t="s">
        <v>445</v>
      </c>
      <c r="H24" s="97" t="s">
        <v>446</v>
      </c>
      <c r="I24" s="19">
        <v>140</v>
      </c>
      <c r="J24" s="19"/>
      <c r="K24" s="19" t="s">
        <v>38</v>
      </c>
      <c r="L24" s="19" t="s">
        <v>38</v>
      </c>
      <c r="M24" s="19" t="s">
        <v>38</v>
      </c>
      <c r="N24" s="19" t="s">
        <v>38</v>
      </c>
      <c r="O24" s="19" t="s">
        <v>38</v>
      </c>
      <c r="P24" s="19"/>
      <c r="Q24" s="19"/>
      <c r="R24" s="19"/>
      <c r="S24" s="19"/>
      <c r="T24" s="19"/>
    </row>
    <row r="25" spans="1:20" ht="16.5" x14ac:dyDescent="0.3">
      <c r="A25" s="11"/>
      <c r="B25" s="11"/>
      <c r="C25" s="11"/>
      <c r="D25" s="11"/>
      <c r="E25" s="116"/>
      <c r="F25" s="18"/>
      <c r="G25" s="117"/>
      <c r="H25" s="117"/>
      <c r="I25" s="117"/>
      <c r="J25" s="18"/>
      <c r="K25" s="18"/>
      <c r="L25" s="18"/>
      <c r="M25" s="18"/>
      <c r="N25" s="18"/>
      <c r="O25" s="18"/>
      <c r="P25" s="18"/>
      <c r="Q25" s="18"/>
      <c r="R25" s="18"/>
      <c r="S25" s="18"/>
      <c r="T25" s="18"/>
    </row>
    <row r="26" spans="1:20" ht="16.5" x14ac:dyDescent="0.3">
      <c r="A26" s="118"/>
      <c r="B26" s="118"/>
      <c r="C26" s="104"/>
      <c r="D26" s="104"/>
      <c r="E26" s="104"/>
      <c r="F26" s="104"/>
      <c r="G26" s="104"/>
      <c r="H26" s="104"/>
      <c r="I26" s="104"/>
      <c r="J26" s="106"/>
      <c r="K26" s="106"/>
      <c r="L26" s="106"/>
      <c r="M26" s="106"/>
      <c r="N26" s="106"/>
      <c r="O26" s="106"/>
      <c r="P26" s="106"/>
      <c r="Q26" s="106"/>
      <c r="R26" s="106"/>
      <c r="S26" s="106"/>
      <c r="T26" s="106"/>
    </row>
    <row r="27" spans="1:20" ht="16.5" x14ac:dyDescent="0.3">
      <c r="A27" s="118"/>
      <c r="B27" s="118"/>
      <c r="C27" s="104"/>
      <c r="D27" s="104"/>
      <c r="E27" s="104"/>
      <c r="F27" s="104"/>
      <c r="G27" s="104"/>
      <c r="H27" s="119"/>
      <c r="I27" s="104"/>
      <c r="J27" s="106"/>
      <c r="K27" s="106"/>
      <c r="L27" s="106"/>
      <c r="M27" s="106"/>
      <c r="N27" s="106"/>
      <c r="O27" s="106"/>
      <c r="P27" s="106"/>
      <c r="Q27" s="106"/>
      <c r="R27" s="106"/>
      <c r="S27" s="106"/>
      <c r="T27" s="106"/>
    </row>
    <row r="28" spans="1:20" ht="33" x14ac:dyDescent="0.25">
      <c r="A28" s="120" t="s">
        <v>447</v>
      </c>
      <c r="B28" s="120"/>
      <c r="C28" s="299" t="s">
        <v>448</v>
      </c>
      <c r="D28" s="299"/>
      <c r="E28" s="299"/>
      <c r="F28" s="299"/>
      <c r="G28" s="299"/>
      <c r="H28" s="299"/>
      <c r="I28" s="299"/>
      <c r="J28" s="299"/>
      <c r="K28" s="299"/>
      <c r="L28" s="299"/>
      <c r="M28" s="299"/>
      <c r="N28" s="299"/>
      <c r="O28" s="299"/>
      <c r="P28" s="299"/>
      <c r="Q28" s="299"/>
      <c r="R28" s="299"/>
      <c r="S28" s="299"/>
      <c r="T28" s="299"/>
    </row>
    <row r="29" spans="1:20" ht="16.5" x14ac:dyDescent="0.3">
      <c r="A29" s="121"/>
      <c r="B29" s="121"/>
      <c r="C29" s="122"/>
      <c r="D29" s="122"/>
      <c r="E29" s="122"/>
      <c r="F29" s="122"/>
      <c r="G29" s="122"/>
      <c r="H29" s="122"/>
      <c r="I29" s="122"/>
      <c r="J29" s="123"/>
      <c r="K29" s="123"/>
      <c r="L29" s="123"/>
      <c r="M29" s="123"/>
      <c r="N29" s="123"/>
      <c r="O29" s="123"/>
      <c r="P29" s="123"/>
      <c r="Q29" s="123"/>
      <c r="R29" s="123"/>
      <c r="S29" s="123"/>
      <c r="T29" s="123"/>
    </row>
    <row r="30" spans="1:20" ht="16.5" x14ac:dyDescent="0.3">
      <c r="A30" s="121"/>
      <c r="B30" s="121"/>
      <c r="C30" s="122"/>
      <c r="D30" s="122"/>
      <c r="E30" s="122"/>
      <c r="F30" s="122"/>
      <c r="G30" s="122"/>
      <c r="H30" s="122"/>
      <c r="I30" s="122"/>
      <c r="J30" s="123"/>
      <c r="K30" s="123"/>
      <c r="L30" s="123"/>
      <c r="M30" s="123"/>
      <c r="N30" s="123"/>
      <c r="O30" s="123"/>
      <c r="P30" s="123"/>
      <c r="Q30" s="123"/>
      <c r="R30" s="123"/>
      <c r="S30" s="123"/>
      <c r="T30" s="123"/>
    </row>
  </sheetData>
  <mergeCells count="11">
    <mergeCell ref="A19:A24"/>
    <mergeCell ref="B20:B21"/>
    <mergeCell ref="C28:T28"/>
    <mergeCell ref="A1:D3"/>
    <mergeCell ref="E1:T3"/>
    <mergeCell ref="A5:F5"/>
    <mergeCell ref="A6:A12"/>
    <mergeCell ref="B6:B11"/>
    <mergeCell ref="C6:C11"/>
    <mergeCell ref="A13:F13"/>
    <mergeCell ref="A14:A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vt:i4>
      </vt:variant>
    </vt:vector>
  </HeadingPairs>
  <TitlesOfParts>
    <vt:vector size="29" baseType="lpstr">
      <vt:lpstr>PLANES</vt:lpstr>
      <vt:lpstr>PEI </vt:lpstr>
      <vt:lpstr>1. PINAR</vt:lpstr>
      <vt:lpstr>2. Plan Anual de Adquisiciones</vt:lpstr>
      <vt:lpstr>3. Plan Anual de Vacantes </vt:lpstr>
      <vt:lpstr>4. Plan de previsión de RH</vt:lpstr>
      <vt:lpstr>5. Plan Estratégico TH </vt:lpstr>
      <vt:lpstr>6. Plan Institucional de Capaci</vt:lpstr>
      <vt:lpstr>7. Plan de B Social e Incentivo</vt:lpstr>
      <vt:lpstr>9.1 PAAC -Gestión del riesgo</vt:lpstr>
      <vt:lpstr>9.1.1 PAAC -Mapa de riesgos</vt:lpstr>
      <vt:lpstr>9.2 PAAC- Trámites </vt:lpstr>
      <vt:lpstr>9.3 PAAC -Rendición de cuentas </vt:lpstr>
      <vt:lpstr>9.4 PAAC- Atención al ciudadano</vt:lpstr>
      <vt:lpstr>9.5 PAAC- Transparencia  </vt:lpstr>
      <vt:lpstr>10. PETI</vt:lpstr>
      <vt:lpstr>11. Plan ries SyPI</vt:lpstr>
      <vt:lpstr>12. Plan de SyPI</vt:lpstr>
      <vt:lpstr>13. Plan de conservacion doc</vt:lpstr>
      <vt:lpstr>14. Plan de preservación digita</vt:lpstr>
      <vt:lpstr>15. 1PA -SUB TECNOLOGIA</vt:lpstr>
      <vt:lpstr>15.2. PA- SECRETARIA GENERAL</vt:lpstr>
      <vt:lpstr>15.3. DIRECCION</vt:lpstr>
      <vt:lpstr>15.4. SUB PROMOCION</vt:lpstr>
      <vt:lpstr>15.5. SUB ADMINISTRACION</vt:lpstr>
      <vt:lpstr>16. PLAN DE AUSTERIDAD Y G.A</vt:lpstr>
      <vt:lpstr>Hoja2</vt:lpstr>
      <vt:lpstr>'2. Plan Anual de Adquisiciones'!_Hlk500428663</vt:lpstr>
      <vt:lpstr>'3. Plan Anual de Vacantes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Felipe Rojas Castiblanco</dc:creator>
  <cp:lastModifiedBy>Andrés Felipe Rojas Castiblanco</cp:lastModifiedBy>
  <dcterms:created xsi:type="dcterms:W3CDTF">2019-01-25T20:05:46Z</dcterms:created>
  <dcterms:modified xsi:type="dcterms:W3CDTF">2019-01-31T21:05:57Z</dcterms:modified>
</cp:coreProperties>
</file>