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TOS\Downloads\20200131\97\"/>
    </mc:Choice>
  </mc:AlternateContent>
  <xr:revisionPtr revIDLastSave="0" documentId="8_{E3D2243F-D844-4817-A66C-3E9FD502A57C}" xr6:coauthVersionLast="41" xr6:coauthVersionMax="41" xr10:uidLastSave="{00000000-0000-0000-0000-000000000000}"/>
  <bookViews>
    <workbookView xWindow="-120" yWindow="-120" windowWidth="20730" windowHeight="11160" xr2:uid="{D9BA5AD1-938E-44B3-9EA0-760EF9AC53DB}"/>
  </bookViews>
  <sheets>
    <sheet name="CRONOGRAMA" sheetId="9" r:id="rId1"/>
    <sheet name="Programacion Semana Salud" sheetId="8" r:id="rId2"/>
    <sheet name="INDICADORES" sheetId="10" r:id="rId3"/>
  </sheets>
  <definedNames>
    <definedName name="_xlnm._FilterDatabase" localSheetId="0" hidden="1">CRONOGRAMA!$A$7:$AL$39</definedName>
    <definedName name="_xlnm.Print_Area" localSheetId="0">CRONOGRAMA!$A$1:$AB$47</definedName>
    <definedName name="_xlnm.Print_Titles" localSheetId="0">CRONOGRAMA!$1:$7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32" i="9" l="1"/>
  <c r="AE32" i="9" s="1"/>
  <c r="AA39" i="9"/>
  <c r="AE37" i="9"/>
  <c r="AE36" i="9"/>
  <c r="AE35" i="9"/>
  <c r="AE33" i="9"/>
  <c r="AD29" i="9"/>
  <c r="AE29" i="9" s="1"/>
  <c r="AE27" i="9"/>
  <c r="AE25" i="9"/>
  <c r="AE24" i="9"/>
  <c r="AE20" i="9"/>
  <c r="AD18" i="9"/>
  <c r="AE18" i="9" s="1"/>
  <c r="AE15" i="9"/>
  <c r="AB15" i="9"/>
  <c r="AE10" i="9"/>
  <c r="AC8" i="9"/>
  <c r="AE8" i="9" s="1"/>
  <c r="AD39" i="9" l="1"/>
  <c r="AC39" i="9"/>
  <c r="AE39" i="9" l="1"/>
</calcChain>
</file>

<file path=xl/sharedStrings.xml><?xml version="1.0" encoding="utf-8"?>
<sst xmlns="http://schemas.openxmlformats.org/spreadsheetml/2006/main" count="399" uniqueCount="263">
  <si>
    <t>OBSERVACIONES:</t>
  </si>
  <si>
    <t>Realizar actividades, de acuerdo al programa y planeación de la Función Pública</t>
  </si>
  <si>
    <t>Programa Entorno Laboral Saludable</t>
  </si>
  <si>
    <t>Realizar charla orientadora</t>
  </si>
  <si>
    <t>Preparación de Prepensionados</t>
  </si>
  <si>
    <t>Mensual</t>
  </si>
  <si>
    <t>Realizar acciones enfocadas a la promoción, mantenimiento y vivencia del Código de Integridad</t>
  </si>
  <si>
    <t>Ayudamos a construir tu futuro</t>
  </si>
  <si>
    <t>Contágiate de buena salud</t>
  </si>
  <si>
    <t>Promover y mantener la salud física y mental</t>
  </si>
  <si>
    <t>Día de la Familia</t>
  </si>
  <si>
    <t xml:space="preserve"> Conmemoración día de la mujer del  hombre </t>
  </si>
  <si>
    <t>OBSERVACIONES  PARA EL DESARROLLO DE LA ACTIVIDAD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</si>
  <si>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</si>
  <si>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</si>
  <si>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</si>
  <si>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</si>
  <si>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</si>
  <si>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</si>
  <si>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</si>
  <si>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</si>
  <si>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</si>
  <si>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</si>
  <si>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</si>
  <si>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No. ESTIMADO DE PARTICIPANTES EN CADA JORNADA</t>
  </si>
  <si>
    <t>DESCRIPCIÓN</t>
  </si>
  <si>
    <t>ACTIVIDAD</t>
  </si>
  <si>
    <t>NOMBRE DE LA ACTIVIDAD</t>
  </si>
  <si>
    <t>OBJETIVO</t>
  </si>
  <si>
    <t>SECRETARIA GENERAL - GRUPO GESTIÓN DEL TALENTO HUMANO</t>
  </si>
  <si>
    <t>UNIDAD ADMINISTRATIVA ESPECIAL DEL SERVICIO PUBLICO DE EMPLEO</t>
  </si>
  <si>
    <t>Entorno saludable</t>
  </si>
  <si>
    <t>Somos equidad</t>
  </si>
  <si>
    <t>Sal de la rutina</t>
  </si>
  <si>
    <t>Semestral</t>
  </si>
  <si>
    <t>Fomentar una cultura de inversión, vivienda, ahorro, y en general acciones enfocadas a la planeación y construcción de un futuro deseable</t>
  </si>
  <si>
    <t>PROTECCION Y SERVICIOS SOCIALES</t>
  </si>
  <si>
    <t>PROGRAMA DE CALIDAD DE VIDA LABORAL</t>
  </si>
  <si>
    <t>Remitir periódicamente información a los servidores sobre las alianzas y beneficios del programa servimos y registrar las estadísticas de participación</t>
  </si>
  <si>
    <t>Artístico y Cultural</t>
  </si>
  <si>
    <t>Promoción y Prevención de la salud</t>
  </si>
  <si>
    <t>Clima Laboral</t>
  </si>
  <si>
    <t>TEMA</t>
  </si>
  <si>
    <t>No requiere presupuesto</t>
  </si>
  <si>
    <t>Socializar y sensibilizar las alianzas que hacen parte del programa Servimos</t>
  </si>
  <si>
    <t>JUAN DAVID VELEZ BOLIVAR</t>
  </si>
  <si>
    <t>ANGELICA HERNANDEZ BAUTISTA</t>
  </si>
  <si>
    <t>Secretario General</t>
  </si>
  <si>
    <t>Profesional Especializado</t>
  </si>
  <si>
    <t>PROGRAMA DE BIENESTAR SOCIAL E INCENTIVOS</t>
  </si>
  <si>
    <t>PRESUPUESTO ESTIMADO</t>
  </si>
  <si>
    <t>Cultura Organizacional</t>
  </si>
  <si>
    <t>Celebración de cumpleaños</t>
  </si>
  <si>
    <t>Alianzas de la Función Pública</t>
  </si>
  <si>
    <t>Ruta del conocimiento y la diversión del SPE (C.I.)</t>
  </si>
  <si>
    <t>Somos éticos y consistentes con nuestros valores (C.I.)</t>
  </si>
  <si>
    <t>(C.I.) Actividad en la que se incluye sensibilización y temática del código de integridad</t>
  </si>
  <si>
    <t>Promover espacios de equilibrio de vida laboral</t>
  </si>
  <si>
    <t>Promover espacios de recreación y deporte que contribuyan a mantener una vida saludable y equilibrada</t>
  </si>
  <si>
    <t>Noviembre</t>
  </si>
  <si>
    <t>COTIZACION COMPENSAR</t>
  </si>
  <si>
    <t>Junio</t>
  </si>
  <si>
    <t>DURACION</t>
  </si>
  <si>
    <t>Una sola entrega de los pases dobles de cine garantizado su vigencia en el presente año</t>
  </si>
  <si>
    <t>Un día</t>
  </si>
  <si>
    <t>Periódica</t>
  </si>
  <si>
    <t>COTIZACION CAFAM</t>
  </si>
  <si>
    <t>DIFERENCIA</t>
  </si>
  <si>
    <t>Promover espacios extra laborales  donde se fomente el gusto por el cine o teatro</t>
  </si>
  <si>
    <t>Semana Saludable</t>
  </si>
  <si>
    <t>COSTO DEFINITIVO DE LA ACTIVIDAD</t>
  </si>
  <si>
    <t>Compartir Navideño</t>
  </si>
  <si>
    <t>Asesoría Ergómomica</t>
  </si>
  <si>
    <t>Realizar una jornada puesto a puesto brindando asesoría ergónimica y uso adecuado del puesto de trabajo</t>
  </si>
  <si>
    <t>Realizar una semana de compartir navideño con la participación de todas las áreas y una actividad de bienvenida a la navidad</t>
  </si>
  <si>
    <t>CRONOGRAMA DE ACTIVIDADES - 2020</t>
  </si>
  <si>
    <t>AREA DE INTERVENCIÓN</t>
  </si>
  <si>
    <t>Deportivo</t>
  </si>
  <si>
    <t>Recreativo</t>
  </si>
  <si>
    <t>Circuito de la Diversión</t>
  </si>
  <si>
    <t>Jornada (s) de bolos, tenis de mesa, rana, tejo, parqués, dominó, Jenga</t>
  </si>
  <si>
    <t>Todos los servidores</t>
  </si>
  <si>
    <t>Picnic Familiar</t>
  </si>
  <si>
    <t>Familias con mascotas</t>
  </si>
  <si>
    <t>Servidores con dos familiares</t>
  </si>
  <si>
    <t>Pasadía recreativo</t>
  </si>
  <si>
    <t>Servidores con un familiar</t>
  </si>
  <si>
    <t>Anual</t>
  </si>
  <si>
    <t>Un día no hábil</t>
  </si>
  <si>
    <t>Un día hábil</t>
  </si>
  <si>
    <t>PERIODICIDAD</t>
  </si>
  <si>
    <t>FECHA ESTIMADA DE REALIZACION</t>
  </si>
  <si>
    <t>Día del niño</t>
  </si>
  <si>
    <t>2 horas</t>
  </si>
  <si>
    <t>Servidores y su(s) hijo(s) de 1 hasta 12 años</t>
  </si>
  <si>
    <t>Jornada Ecológica</t>
  </si>
  <si>
    <t>Participación en actividades culturales cine</t>
  </si>
  <si>
    <t>Participación en actividades culturales teatro</t>
  </si>
  <si>
    <t>Visita a lugares de interés cultural</t>
  </si>
  <si>
    <t>Realizar jornada de la salud y el cuidado
Jornada de Vacunación</t>
  </si>
  <si>
    <t>Artes y Artesanías</t>
  </si>
  <si>
    <t>Hora del Arte</t>
  </si>
  <si>
    <t>Todos en Bici</t>
  </si>
  <si>
    <t>Día de la bicibleta</t>
  </si>
  <si>
    <t>Promoción uso de la bicicleta para los días de no carro en la ciudad. Registrar y gestionar el incentivo por uso de la bicicleta según la Ley 1755</t>
  </si>
  <si>
    <t>Todos los colaboradores</t>
  </si>
  <si>
    <t>Cambio Organizacional</t>
  </si>
  <si>
    <t>Prepensionados</t>
  </si>
  <si>
    <t>Trimestral</t>
  </si>
  <si>
    <t>Homenaje Día del Padre y de la Madre</t>
  </si>
  <si>
    <t>Medio día hábil</t>
  </si>
  <si>
    <t>Día hábil</t>
  </si>
  <si>
    <t>Programa de Incentivos</t>
  </si>
  <si>
    <t>PRESUPUESTO</t>
  </si>
  <si>
    <t>Para desempeño individual ($10,000,000 CA y $5,000,000 LNR)</t>
  </si>
  <si>
    <t>Desvinculación asistida</t>
  </si>
  <si>
    <t>Acciones de retiro y agradecimiento por el servicio prestado</t>
  </si>
  <si>
    <t>Desvinculación laboral</t>
  </si>
  <si>
    <t>Artes y artesanías</t>
  </si>
  <si>
    <t>Nutrición Saludable</t>
  </si>
  <si>
    <t>Charlas orientadoras</t>
  </si>
  <si>
    <t>Alimentación familiar e individual</t>
  </si>
  <si>
    <t>Se realizará convocatoria para conformar equipos de hasta 20 personas que se distribuirán en las diferentes bases de juego. Simultáneamente se realizará la competencia y en una única jornada. Al finalizar la jornada se sumarán los puntajes obtenidos en cada base de juego y se asignará un puntaje total por equipo. El equipo ganador recibirá una tarde de spa y relajación (4 horas)</t>
  </si>
  <si>
    <t>20 de Marzo</t>
  </si>
  <si>
    <t>Días de Bienestar</t>
  </si>
  <si>
    <t>Participar voluntariamente de las actividades y servicios suministrados por la Caja de Compensación Familiar Compensar en el marco de tarifas preferenciales (martes o miércoles).</t>
  </si>
  <si>
    <t>Suministro de una canasta por cada grupo familiar inscrito previamente por el servidor público participante. Se incluirá transporte de hasta 3 personas por grupo familiar incluyendo el servidor.</t>
  </si>
  <si>
    <t>25 de Abril</t>
  </si>
  <si>
    <t>22 de Agosto</t>
  </si>
  <si>
    <t>15 de Mayo
04 de Septiembre</t>
  </si>
  <si>
    <t>ENFOQUE</t>
  </si>
  <si>
    <t>SST</t>
  </si>
  <si>
    <t>Pasadía recreativo familiar</t>
  </si>
  <si>
    <t>Entrega de un pasadía a parque recreativo o parque restaurante con variedad de servicios y recreación</t>
  </si>
  <si>
    <t>23 de Octubre</t>
  </si>
  <si>
    <t>Suministro de pases para acceso a teatro según sondeo previo y obras de temporada</t>
  </si>
  <si>
    <t>Recorrido tren de la sabana y visita a Catedral de Sal
Suministro de entradas para actividades culturales realizadas por Corferias (Feria del Libro, Artbo, Feria de las Colonias, entre otros) previo sondeo de interés en participación</t>
  </si>
  <si>
    <t>27 de Noviembre</t>
  </si>
  <si>
    <t>Tres (3) días hábiles</t>
  </si>
  <si>
    <t>Semanal</t>
  </si>
  <si>
    <t>20 minutos</t>
  </si>
  <si>
    <t>ArtSPE</t>
  </si>
  <si>
    <t>Julio</t>
  </si>
  <si>
    <t>Marzo
Junio
Septiembre</t>
  </si>
  <si>
    <t>3 días</t>
  </si>
  <si>
    <t>Comunicado a través de los diferentes medios de la Entidad</t>
  </si>
  <si>
    <t>No aplica</t>
  </si>
  <si>
    <t>Personal desvinculado</t>
  </si>
  <si>
    <t>Café con Directivos</t>
  </si>
  <si>
    <t>Generar un espacio de intercambio de experiencias e información con los colaboradores de la Entidad para generar sentido de pertenencia y conocimiento organizacional</t>
  </si>
  <si>
    <t>Según agenda Directiva</t>
  </si>
  <si>
    <t>Realizar una jornada de reflexión institucional  que permita fortalecer el sentido de pertenencia, los valores y la ética del servicio en lo público así como realizar la conmemoración del aniversario institucional</t>
  </si>
  <si>
    <t>26 de Junio</t>
  </si>
  <si>
    <t xml:space="preserve">06 y 19 de Marzo </t>
  </si>
  <si>
    <t>Enviar mensaje de conmemoración del día del hombre y día de la mujer
No requiere presuesto al interior del programa de bienestar</t>
  </si>
  <si>
    <t>Mensaje virtual de felicitación
No requiere presuesto al interior del programa de bienestar</t>
  </si>
  <si>
    <t>08 de Mayo
13 de Junio</t>
  </si>
  <si>
    <t>Día del Servidor Público y del SPE</t>
  </si>
  <si>
    <t>Realizar un encuentro institucional de trabajo en equipo que promueva la participación de los servidores en la evaluación de la gestión (estratégica y operativa), la identificación de oportunidades de mejora, el aporte de ideas innovadoras y la rendición de cuentas por parte de los gerentes  públicos.</t>
  </si>
  <si>
    <t>20 de Noviembre</t>
  </si>
  <si>
    <t>No requiere presupuesto en el programa de Bienestar.
El Servidor interesado tendrá opción de participar un día al mes en el que deberá laborar jornada continua de 7:00 am a 2:00 pm</t>
  </si>
  <si>
    <t>Caminata Ecológica</t>
  </si>
  <si>
    <t>Construimos y Mejoramos</t>
  </si>
  <si>
    <t>Acciones de intervención para mejora de clima laboral</t>
  </si>
  <si>
    <t xml:space="preserve">Fortalecer el clima laboral y la cultura del SPE </t>
  </si>
  <si>
    <t>Perspectiva de cambio</t>
  </si>
  <si>
    <t>Acciones para manejo del cambio organizacional</t>
  </si>
  <si>
    <t>Desarrollar acciones que permitan afrontar de manera proactiva y propositiva los cambios organizacionales tales como estructura, diseño organizacional, manual de funciones, entre otros</t>
  </si>
  <si>
    <t>Estrategias para incidir positivamente en los servidores</t>
  </si>
  <si>
    <t>Incentivos para el desempeño individual</t>
  </si>
  <si>
    <t>30 de Noviembre</t>
  </si>
  <si>
    <t>Servidores de LNR y de Carrera Administrativa</t>
  </si>
  <si>
    <t>Otorgar reconocimientos por el buen desempeño</t>
  </si>
  <si>
    <t>Reconocimiento labor desarrollada</t>
  </si>
  <si>
    <t>BIENESTAR SOCIAL</t>
  </si>
  <si>
    <t>CODIGO DE INTEGRIDAD</t>
  </si>
  <si>
    <t>INCENTIVOS</t>
  </si>
  <si>
    <t>Fomentando la integración</t>
  </si>
  <si>
    <t>Jornada de integración con la participación del grupo familiar y la mascota según inscripción previa.</t>
  </si>
  <si>
    <t>Dos entregas de entradas a teatro (pases dobles)</t>
  </si>
  <si>
    <t>DETALLE TECNICO</t>
  </si>
  <si>
    <t>Participación de máximo 70 personas. Material y herramientas para cada una de las bases de juego. Refrigerio PM. Apoyo de promotores lúdicos y coordinador de la jornada.</t>
  </si>
  <si>
    <t>Ingreso a espacio abierto donde se pueda realizar el picnic familiar. Una canasta de alimentos por familia del servidor. Transporte de máximo 2 buses con capacidad de 40 personas cada uno. Espacio de juegos para niños con edades entre 1 y 12 años. Ambientación y Sonido. Bases de alimentos para los niños. Promover valores del código de integridad a nivel familiar. Apoyo de promotores lúdicos y coordinador del evento. Incluir juegos de mesa y variedad de actividades para los adultos.</t>
  </si>
  <si>
    <t>Ingreso a espacio abierto para el servidor y su grupo familiar incluyendo mascotas. Almuerzo y refrigerio PM para todos los participantes. Kit de hidratación y alimento para las mascotas. Transporte de máximo 2 buses con capacidad de 40 personas cada uno. Espacio de juegos para niños con edades entre 1 y 12 años. Ambientación y Sonido. Bases de alimentos para los niños. Promover hábitos y estilos de vida saludables. Apoyo de promotores lúdicos y coordinador del evento. Incluir juegos de mesa y variedad de actividades para los adultos. Se estima participación de hasta 30 mascotas.</t>
  </si>
  <si>
    <t xml:space="preserve">Nivel Bajo. </t>
  </si>
  <si>
    <t>Entrada para cada colaborador al lugar de la caminata. Refrigerio am y pm, almuerzo, kit de hidratación y transporte (hasta 2 buses de 40 personas máximo).</t>
  </si>
  <si>
    <t>Entrada a un parque-restaurante recreativo para el servidor y un miembro de su grupo familiar para ser utilizada máximo dentro de los tres (3) meses siguientes. Incluye un refrigerio por persona.</t>
  </si>
  <si>
    <t>Realizar una jornada en las instalaciones de la Entidad (Salón primer piso) con la participación de los hijos de los colaboradores.</t>
  </si>
  <si>
    <t>Personajes caracterizados, taller de manualidades por grupo etario. Refrigerio AM y PM. Participación de hasta 30 niños con edades entre 1 y 12 años.</t>
  </si>
  <si>
    <t>Suministro de pases para acceso a cine.</t>
  </si>
  <si>
    <t>Suministro de pases para acceso a cine en formato 2D con servicio de alimentación para cada persona. Vencimiento de los pases de máximo 3 meses.</t>
  </si>
  <si>
    <t>Suministro de pases para entrada a teatro para el servidor y un acompañante. Se entregarán en cada semestre</t>
  </si>
  <si>
    <t>Recorrido tren de la sabana y visita a Catedral de Sal para el servidor y un miembro de su grupo familiar (Se estima 140 participantes)
Suministro de entradas para actividades culturales realizadas en Corferias (Ejm: Feria del Libro, Artbo, Feria de las Colonias, entre otros) previo sondeo de interés en participación para el servidor y un miembro de su grupo familiar (Se estima 140 participantes en todo el año)</t>
  </si>
  <si>
    <t>Realizar charlas prácticas orientadoras para el manejo de un nutrición saludable  por espacio de máximo 20 minutos mensuales. Experto que posea la idoneidad y experiencia en la materia</t>
  </si>
  <si>
    <t xml:space="preserve">Dividir módulo(s) en diferentes sesiones. </t>
  </si>
  <si>
    <t>Taller Teórico-Práctico que incluye materiales y herramientas para su desarrollo en cada sesión Docente con experiencia.</t>
  </si>
  <si>
    <t>Realizar charla orientadora dirigida a los prepensionados que incluya temas como innovación, manejo del cambio, prospectiva, manejo del tiempo, entre otros.</t>
  </si>
  <si>
    <t>Se envía un mensaje de felicitación personalizado para el servidor que cumple años. Se coordina con el área de comunicaciones para realizar la felicitación a través de la voz del empleo, para ello se remite mensualmente el listado al área indicada. Se realiza una jornada mensual de conmemoración de cumpleaños.</t>
  </si>
  <si>
    <t>Suministro de torta y desechables para 100 personas. Se entrega un bono de Helado para cada servidor público (70 servidores)</t>
  </si>
  <si>
    <t>16 al 24 de Diciembre</t>
  </si>
  <si>
    <t>Suministrar alimentación (refrigerio navideño) para cada día de compartir</t>
  </si>
  <si>
    <t>Realizar una carrera de observación que promueva la ética de lo público y la vivencia del código de integridad . Suministro de almuerzo y torta de cumpleños institucional</t>
  </si>
  <si>
    <t>Desarrollar una estrategia de difusión y vivencia del Código de Integridad con base en el diagnóstico realizado. Funcionario del mes que se destaque en la apropiación y vivencia de un valor del código de integridad.</t>
  </si>
  <si>
    <t xml:space="preserve">Incluye escenario, ayudas audiovisuales, refigerio AM, almuerzo, refrigerio PM, transporte (2 buses con capacidad de 40 personas cada uno) </t>
  </si>
  <si>
    <t>28 de Febrero
25 de Septiembre</t>
  </si>
  <si>
    <t>14/01/2020 - V1</t>
  </si>
  <si>
    <t>Cierre de la Semana - Match (propuesta de Compensar)</t>
  </si>
  <si>
    <t>Capacitacion Salud Visual/Pausa activa visual</t>
  </si>
  <si>
    <t>Desayuno Saludable (Enviar portafolio para definir alimentos) Cantidad 110 unidades</t>
  </si>
  <si>
    <t xml:space="preserve">Día 5: CONSERVACIÓN VISUAL </t>
  </si>
  <si>
    <t>Charla Prevencion de enfermedades de trasmision sexual (Compensar Salud)</t>
  </si>
  <si>
    <t>Planificacion familiar (Compensar Salud)</t>
  </si>
  <si>
    <t>Charla Hombre: Cancer de prostata (Compensar Salud)</t>
  </si>
  <si>
    <t>Charla Mujer: Cancer de mama, cuello uterino (Compensar Salud)</t>
  </si>
  <si>
    <t>Día 4:  SALUD SEXUAL Y REPRODUCTIVA</t>
  </si>
  <si>
    <t>Souvenir (Enviar portafolio)</t>
  </si>
  <si>
    <t>Actividad lúdica Política de Alcohol y Drogas: Puesta en escena (Libreto lo suminista la Entidad)</t>
  </si>
  <si>
    <t>Masaje antiestres: Ubicar punto de masajes para atender hasta 5 personas (enviar portafolio de la CCF)</t>
  </si>
  <si>
    <t>Charla prevencion Riesgo Psicosocial (recorrido por islas enfocado a factores protectores - soluciones prácticas para disminuir el riesgo psicosocial)</t>
  </si>
  <si>
    <t>Desayuno Saludable  (Enviar portafolio para definir alimentos) Cantidad 110 unidades</t>
  </si>
  <si>
    <t>Día 3: PREVENCIÓN  RIESGO PSICOSOCIAL</t>
  </si>
  <si>
    <t>Souvenir (Elemento ergonómico antiestrés - sujeto a opciones que indique la CCF)</t>
  </si>
  <si>
    <t>Masajes puesto a puesto de cuidado de manos para prevención de enfermedad laboral - Campaña educativa</t>
  </si>
  <si>
    <t>Pausa activa de impacto/Taller de Higiene Postural: Fisioterapeuta. Actividad de fortalecimiento muscular (sujeto a opciones que indique la CCF)</t>
  </si>
  <si>
    <t>Día 2: PREVENCIÓN  RIESGO BIOMECÁNICO</t>
  </si>
  <si>
    <t>Promoción de la actividad física: Rumbaterapia (Sujeto a opciones que indique la CCF) - Campaña educativa para hacer actividad física en casa sin necesidad de visita a gimnasio</t>
  </si>
  <si>
    <t>Taller de Cocina Saludable (lonchera - coca saludable). Según portafolio y cantidad máxima de participantes</t>
  </si>
  <si>
    <t>Personaje Saludable: Motivar la participacion (Hora de inicio 8:30 am - Duración 1 hora)</t>
  </si>
  <si>
    <t>Día 1: PREVENCIÓN  RIESGO CARDIOVASCULAR</t>
  </si>
  <si>
    <t>Según anexo programación</t>
  </si>
  <si>
    <t>Asesoría con experto en ergonomía para 70 puesto de trabajo. Incluye informe</t>
  </si>
  <si>
    <t>Realizar sesiones de 8 horas trimestrales para grupos de hasta 25 personas</t>
  </si>
  <si>
    <t>MARCELA CASTRO OSPINA</t>
  </si>
  <si>
    <t>Coordinadora Grupo Gestión y Desarrollo de Talento Humano</t>
  </si>
  <si>
    <t>POBLACION OBJETIVO</t>
  </si>
  <si>
    <t>Por definir</t>
  </si>
  <si>
    <t>Programas de educación financiera y adquisición de vivienda</t>
  </si>
  <si>
    <t>Charlas, Asesorias y Ferias de servicios</t>
  </si>
  <si>
    <t>Realizar charlas, asesorías y feria de servicios con el apoyo del FNA, la CCF, entidades financieras, cooperativas, entre otros que promuevan el interés y adquisición de vivienda y el ahorro</t>
  </si>
  <si>
    <t>Escuela de Padres</t>
  </si>
  <si>
    <t>Encuentro estratégico</t>
  </si>
  <si>
    <t>6/19</t>
  </si>
  <si>
    <t>SEGUIMIENTO</t>
  </si>
  <si>
    <t>TRIMESTRE I</t>
  </si>
  <si>
    <t>TRIMESTRE II</t>
  </si>
  <si>
    <t>INDICADOR</t>
  </si>
  <si>
    <t>DEFINICIÓN</t>
  </si>
  <si>
    <t>FORMULA</t>
  </si>
  <si>
    <t>TIPO DE INDICADOR</t>
  </si>
  <si>
    <t>META</t>
  </si>
  <si>
    <t>% de cumplimiento del programa de bienestar</t>
  </si>
  <si>
    <t>Se ejecutan todas las actividades del cronograma de bienestar.</t>
  </si>
  <si>
    <t>No de actividades realizadas/ No de actividades programadas*100</t>
  </si>
  <si>
    <t>Eficacia</t>
  </si>
  <si>
    <t>Cobertura del programa de bienestar</t>
  </si>
  <si>
    <t>Establecer el número de servidores que participaron en cada actividad frente al total de la planta de personal</t>
  </si>
  <si>
    <t>No de personas participantes/ Total de personas convocadas</t>
  </si>
  <si>
    <t>Satisfacción (impacto)</t>
  </si>
  <si>
    <t>Grado de satisfacción de los funcionarios públicos con las actividades del programa</t>
  </si>
  <si>
    <t>No. actividades evaluadas satisfactoriamente / Total de personas participantes</t>
  </si>
  <si>
    <t>Efectividad</t>
  </si>
  <si>
    <t>Constante</t>
  </si>
  <si>
    <t>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</si>
</sst>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;\-&quot;$&quot;#,##0"/>
    <numFmt numFmtId="42" formatCode="_-&quot;$&quot;* #,##0_-;\-&quot;$&quot;* #,##0_-;_-&quot;$&quot;* &quot;-&quot;_-;_-@_-"/>
    <numFmt numFmtId="164" formatCode="_-\$* #,##0.00_-;&quot;-$&quot;* #,##0.00_-;_-\$* \-??_-;_-@_-"/>
    <numFmt numFmtId="165" formatCode="_-\$* #,##0_-;&quot;-$&quot;* #,##0_-;_-\$* \-??_-;_-@_-"/>
    <numFmt numFmtId="166" formatCode="_([$$-240A]\ * #,##0_);_([$$-240A]\ * \(#,##0\);_([$$-240A]\ * &quot;-&quot;??_);_(@_)"/>
    <numFmt numFmtId="167" formatCode="_([$$-240A]\ * #,##0.00_);_([$$-240A]\ * \(#,##0.00\);_([$$-240A]\ * &quot;-&quot;??_);_(@_)"/>
    <numFmt numFmtId="168" formatCode="_-[$$-240A]\ * #,##0.00_-;\-[$$-240A]\ * #,##0.00_-;_-[$$-240A]\ * &quot;-&quot;??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sz val="11"/>
      <name val="Arial"/>
      <family val="2"/>
    </font>
    <font>
      <sz val="11"/>
      <color indexed="8"/>
      <name val="Arial Narrow"/>
      <family val="2"/>
    </font>
    <font>
      <sz val="11"/>
      <color rgb="FFFF0000"/>
      <name val="Arial"/>
      <family val="2"/>
    </font>
    <font>
      <sz val="11"/>
      <color theme="0"/>
      <name val="Arial Narrow"/>
      <family val="2"/>
    </font>
    <font>
      <b/>
      <sz val="14"/>
      <color theme="1"/>
      <name val="Candara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4" fillId="0" borderId="0"/>
    <xf numFmtId="0" fontId="3" fillId="0" borderId="0"/>
    <xf numFmtId="42" fontId="3" fillId="0" borderId="0" applyFont="0" applyFill="0" applyBorder="0" applyAlignment="0" applyProtection="0"/>
    <xf numFmtId="0" fontId="2" fillId="0" borderId="0"/>
    <xf numFmtId="0" fontId="1" fillId="0" borderId="0"/>
  </cellStyleXfs>
  <cellXfs count="152">
    <xf numFmtId="0" fontId="0" fillId="0" borderId="0" xfId="0"/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5" fontId="7" fillId="2" borderId="0" xfId="3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2" fontId="8" fillId="2" borderId="1" xfId="3" applyFont="1" applyFill="1" applyBorder="1" applyAlignment="1">
      <alignment horizontal="center" vertical="center" wrapText="1"/>
    </xf>
    <xf numFmtId="5" fontId="8" fillId="2" borderId="1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" fontId="10" fillId="2" borderId="1" xfId="0" applyNumberFormat="1" applyFont="1" applyFill="1" applyBorder="1" applyAlignment="1">
      <alignment horizontal="center" vertical="center" wrapText="1"/>
    </xf>
    <xf numFmtId="1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42" fontId="7" fillId="2" borderId="1" xfId="3" applyFont="1" applyFill="1" applyBorder="1" applyAlignment="1">
      <alignment horizontal="center" vertical="center"/>
    </xf>
    <xf numFmtId="42" fontId="7" fillId="0" borderId="1" xfId="3" applyFont="1" applyFill="1" applyBorder="1" applyAlignment="1">
      <alignment horizontal="center" vertical="center"/>
    </xf>
    <xf numFmtId="42" fontId="7" fillId="3" borderId="1" xfId="3" applyFont="1" applyFill="1" applyBorder="1" applyAlignment="1">
      <alignment horizontal="center" vertical="center"/>
    </xf>
    <xf numFmtId="5" fontId="7" fillId="0" borderId="1" xfId="3" applyNumberFormat="1" applyFont="1" applyFill="1" applyBorder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42" fontId="11" fillId="2" borderId="1" xfId="3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1" fillId="0" borderId="1" xfId="0" applyFont="1" applyFill="1" applyBorder="1"/>
    <xf numFmtId="16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/>
    </xf>
    <xf numFmtId="0" fontId="7" fillId="5" borderId="0" xfId="0" applyFont="1" applyFill="1"/>
    <xf numFmtId="0" fontId="12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1" fillId="2" borderId="0" xfId="0" applyFont="1" applyFill="1"/>
    <xf numFmtId="165" fontId="11" fillId="2" borderId="1" xfId="1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11" fillId="2" borderId="0" xfId="0" applyFont="1" applyFill="1" applyBorder="1"/>
    <xf numFmtId="0" fontId="8" fillId="2" borderId="0" xfId="0" applyFont="1" applyFill="1" applyBorder="1" applyAlignment="1">
      <alignment vertical="center" textRotation="90" wrapText="1"/>
    </xf>
    <xf numFmtId="0" fontId="14" fillId="2" borderId="0" xfId="0" applyFont="1" applyFill="1" applyAlignment="1">
      <alignment vertical="center" wrapText="1"/>
    </xf>
    <xf numFmtId="42" fontId="14" fillId="2" borderId="0" xfId="3" applyFont="1" applyFill="1" applyAlignment="1">
      <alignment vertical="center" wrapText="1"/>
    </xf>
    <xf numFmtId="42" fontId="7" fillId="2" borderId="0" xfId="0" applyNumberFormat="1" applyFont="1" applyFill="1"/>
    <xf numFmtId="42" fontId="7" fillId="2" borderId="0" xfId="3" applyNumberFormat="1" applyFont="1" applyFill="1"/>
    <xf numFmtId="0" fontId="12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7" fontId="12" fillId="0" borderId="0" xfId="0" applyNumberFormat="1" applyFont="1" applyFill="1" applyBorder="1"/>
    <xf numFmtId="5" fontId="12" fillId="0" borderId="0" xfId="3" applyNumberFormat="1" applyFont="1" applyFill="1" applyBorder="1"/>
    <xf numFmtId="0" fontId="12" fillId="0" borderId="0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5" fontId="12" fillId="2" borderId="0" xfId="3" applyNumberFormat="1" applyFont="1" applyFill="1"/>
    <xf numFmtId="0" fontId="15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5" fontId="7" fillId="2" borderId="0" xfId="3" applyNumberFormat="1" applyFont="1" applyFill="1" applyAlignment="1">
      <alignment horizontal="right"/>
    </xf>
    <xf numFmtId="0" fontId="7" fillId="2" borderId="0" xfId="0" applyFont="1" applyFill="1" applyAlignment="1"/>
    <xf numFmtId="0" fontId="10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/>
    <xf numFmtId="0" fontId="12" fillId="2" borderId="0" xfId="0" applyFont="1" applyFill="1" applyAlignment="1"/>
    <xf numFmtId="16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6" fontId="11" fillId="0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1" fillId="6" borderId="1" xfId="0" applyFont="1" applyFill="1" applyBorder="1"/>
    <xf numFmtId="0" fontId="11" fillId="6" borderId="1" xfId="0" applyFont="1" applyFill="1" applyBorder="1" applyAlignment="1">
      <alignment vertical="center"/>
    </xf>
    <xf numFmtId="166" fontId="7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8" fontId="7" fillId="2" borderId="0" xfId="0" applyNumberFormat="1" applyFont="1" applyFill="1"/>
    <xf numFmtId="168" fontId="6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8" fontId="11" fillId="0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/>
    </xf>
    <xf numFmtId="168" fontId="12" fillId="2" borderId="1" xfId="0" applyNumberFormat="1" applyFont="1" applyFill="1" applyBorder="1" applyAlignment="1">
      <alignment horizontal="center" vertical="center"/>
    </xf>
    <xf numFmtId="168" fontId="9" fillId="2" borderId="1" xfId="3" applyNumberFormat="1" applyFont="1" applyFill="1" applyBorder="1" applyAlignment="1">
      <alignment horizontal="center" vertical="center"/>
    </xf>
    <xf numFmtId="168" fontId="14" fillId="2" borderId="0" xfId="0" applyNumberFormat="1" applyFont="1" applyFill="1" applyAlignment="1">
      <alignment vertical="center" wrapText="1"/>
    </xf>
    <xf numFmtId="168" fontId="7" fillId="2" borderId="0" xfId="0" applyNumberFormat="1" applyFont="1" applyFill="1" applyBorder="1" applyAlignment="1">
      <alignment horizontal="center" vertical="center" wrapText="1"/>
    </xf>
    <xf numFmtId="168" fontId="11" fillId="2" borderId="0" xfId="0" applyNumberFormat="1" applyFont="1" applyFill="1" applyBorder="1"/>
    <xf numFmtId="168" fontId="12" fillId="2" borderId="0" xfId="0" applyNumberFormat="1" applyFont="1" applyFill="1" applyAlignment="1">
      <alignment horizontal="left"/>
    </xf>
    <xf numFmtId="168" fontId="12" fillId="2" borderId="0" xfId="0" applyNumberFormat="1" applyFont="1" applyFill="1"/>
    <xf numFmtId="168" fontId="15" fillId="2" borderId="0" xfId="0" applyNumberFormat="1" applyFont="1" applyFill="1" applyBorder="1" applyAlignment="1">
      <alignment horizontal="center" vertical="center" wrapText="1"/>
    </xf>
    <xf numFmtId="168" fontId="7" fillId="2" borderId="0" xfId="0" applyNumberFormat="1" applyFont="1" applyFill="1" applyBorder="1" applyAlignment="1">
      <alignment horizontal="center"/>
    </xf>
    <xf numFmtId="168" fontId="7" fillId="2" borderId="0" xfId="0" applyNumberFormat="1" applyFont="1" applyFill="1" applyAlignment="1">
      <alignment horizontal="center"/>
    </xf>
    <xf numFmtId="0" fontId="1" fillId="0" borderId="0" xfId="5"/>
    <xf numFmtId="0" fontId="1" fillId="2" borderId="0" xfId="5" applyFill="1" applyBorder="1"/>
    <xf numFmtId="0" fontId="1" fillId="2" borderId="0" xfId="5" applyFont="1" applyFill="1" applyBorder="1"/>
    <xf numFmtId="0" fontId="16" fillId="2" borderId="0" xfId="5" applyFont="1" applyFill="1" applyBorder="1" applyAlignment="1"/>
    <xf numFmtId="0" fontId="6" fillId="2" borderId="0" xfId="0" applyFont="1" applyFill="1" applyAlignment="1">
      <alignment horizontal="center"/>
    </xf>
    <xf numFmtId="49" fontId="9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1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 textRotation="90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6">
    <cellStyle name="Moneda" xfId="1" builtinId="4"/>
    <cellStyle name="Moneda [0]" xfId="3" builtinId="7"/>
    <cellStyle name="Normal" xfId="0" builtinId="0"/>
    <cellStyle name="Normal 2" xfId="2" xr:uid="{B2711248-A305-4C7B-9C1F-287B26EF7A0D}"/>
    <cellStyle name="Normal 3" xfId="4" xr:uid="{82651D32-4E3B-4D5E-8DDD-9FDF52B24B1D}"/>
    <cellStyle name="Normal 3 2" xfId="5" xr:uid="{373C1F3A-A615-4C76-AC0A-27843CA66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1000524</xdr:colOff>
      <xdr:row>0</xdr:row>
      <xdr:rowOff>66560</xdr:rowOff>
    </xdr:from>
    <xdr:ext cx="2360441" cy="1005043"/>
    <xdr:pic>
      <xdr:nvPicPr>
        <xdr:cNvPr id="2" name="Imagen 1">
          <a:extLst>
            <a:ext uri="{FF2B5EF4-FFF2-40B4-BE49-F238E27FC236}">
              <a16:creationId xmlns:a16="http://schemas.microsoft.com/office/drawing/2014/main" id="{A91B451C-E2B0-456F-81EC-63D40AF6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49" y="66560"/>
          <a:ext cx="2360441" cy="10050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F653-EA56-42A5-B128-FFFCFC98ACED}">
  <sheetPr>
    <pageSetUpPr fitToPage="1"/>
  </sheetPr>
  <dimension ref="A1:AL836"/>
  <sheetViews>
    <sheetView tabSelected="1" zoomScale="90" zoomScaleNormal="90" zoomScalePageLayoutView="150" workbookViewId="0">
      <pane xSplit="6" ySplit="7" topLeftCell="I8" activePane="bottomRight" state="frozen"/>
      <selection pane="topRight" activeCell="H1" sqref="H1"/>
      <selection pane="bottomLeft" activeCell="A9" sqref="A9"/>
      <selection pane="bottomRight" activeCell="D8" sqref="D8"/>
    </sheetView>
  </sheetViews>
  <sheetFormatPr baseColWidth="10" defaultColWidth="10.85546875" defaultRowHeight="16.5" x14ac:dyDescent="0.3"/>
  <cols>
    <col min="1" max="1" width="7.140625" style="3" customWidth="1"/>
    <col min="2" max="2" width="35" style="3" bestFit="1" customWidth="1"/>
    <col min="3" max="3" width="22.42578125" style="70" customWidth="1"/>
    <col min="4" max="4" width="25.7109375" style="3" bestFit="1" customWidth="1"/>
    <col min="5" max="5" width="28" style="4" customWidth="1"/>
    <col min="6" max="6" width="63" style="3" hidden="1" customWidth="1"/>
    <col min="7" max="7" width="70.28515625" style="3" hidden="1" customWidth="1"/>
    <col min="8" max="8" width="24" style="5" hidden="1" customWidth="1"/>
    <col min="9" max="9" width="21.85546875" style="3" customWidth="1"/>
    <col min="10" max="10" width="21.7109375" style="3" customWidth="1"/>
    <col min="11" max="11" width="22.140625" style="3" customWidth="1"/>
    <col min="12" max="13" width="23.5703125" style="3" customWidth="1"/>
    <col min="14" max="14" width="23.5703125" style="100" hidden="1" customWidth="1"/>
    <col min="15" max="25" width="7.28515625" style="5" customWidth="1"/>
    <col min="26" max="27" width="31.5703125" style="6" hidden="1" customWidth="1"/>
    <col min="28" max="28" width="19" style="3" hidden="1" customWidth="1"/>
    <col min="29" max="29" width="22.140625" style="3" hidden="1" customWidth="1"/>
    <col min="30" max="30" width="25" style="3" hidden="1" customWidth="1"/>
    <col min="31" max="31" width="25" style="7" hidden="1" customWidth="1"/>
    <col min="32" max="32" width="25" style="3" hidden="1" customWidth="1"/>
    <col min="33" max="33" width="10.85546875" style="3" hidden="1" customWidth="1"/>
    <col min="34" max="37" width="26.42578125" style="3" customWidth="1"/>
    <col min="38" max="16384" width="10.85546875" style="3"/>
  </cols>
  <sheetData>
    <row r="1" spans="1:37" ht="11.25" customHeight="1" x14ac:dyDescent="0.3"/>
    <row r="2" spans="1:37" x14ac:dyDescent="0.3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37" x14ac:dyDescent="0.3">
      <c r="A3" s="147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37" ht="14.25" customHeight="1" x14ac:dyDescent="0.3">
      <c r="A4" s="147" t="s">
        <v>49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</row>
    <row r="5" spans="1:37" x14ac:dyDescent="0.3">
      <c r="A5" s="147" t="s">
        <v>75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37" x14ac:dyDescent="0.3">
      <c r="AH6" s="138" t="s">
        <v>242</v>
      </c>
      <c r="AI6" s="138"/>
      <c r="AJ6" s="138"/>
      <c r="AK6" s="138"/>
    </row>
    <row r="7" spans="1:37" s="13" customFormat="1" ht="108.75" customHeight="1" x14ac:dyDescent="0.2">
      <c r="A7" s="2" t="s">
        <v>76</v>
      </c>
      <c r="B7" s="8" t="s">
        <v>28</v>
      </c>
      <c r="C7" s="8" t="s">
        <v>42</v>
      </c>
      <c r="D7" s="8" t="s">
        <v>27</v>
      </c>
      <c r="E7" s="8" t="s">
        <v>26</v>
      </c>
      <c r="F7" s="9" t="s">
        <v>25</v>
      </c>
      <c r="G7" s="9" t="s">
        <v>180</v>
      </c>
      <c r="H7" s="8" t="s">
        <v>62</v>
      </c>
      <c r="I7" s="8" t="s">
        <v>90</v>
      </c>
      <c r="J7" s="8" t="s">
        <v>91</v>
      </c>
      <c r="K7" s="8" t="s">
        <v>234</v>
      </c>
      <c r="L7" s="8" t="s">
        <v>24</v>
      </c>
      <c r="M7" s="8" t="s">
        <v>130</v>
      </c>
      <c r="N7" s="101" t="s">
        <v>113</v>
      </c>
      <c r="O7" s="9" t="s">
        <v>23</v>
      </c>
      <c r="P7" s="9" t="s">
        <v>22</v>
      </c>
      <c r="Q7" s="9" t="s">
        <v>21</v>
      </c>
      <c r="R7" s="9" t="s">
        <v>20</v>
      </c>
      <c r="S7" s="9" t="s">
        <v>19</v>
      </c>
      <c r="T7" s="9" t="s">
        <v>18</v>
      </c>
      <c r="U7" s="9" t="s">
        <v>17</v>
      </c>
      <c r="V7" s="9" t="s">
        <v>16</v>
      </c>
      <c r="W7" s="9" t="s">
        <v>15</v>
      </c>
      <c r="X7" s="9" t="s">
        <v>14</v>
      </c>
      <c r="Y7" s="9" t="s">
        <v>13</v>
      </c>
      <c r="Z7" s="10" t="s">
        <v>12</v>
      </c>
      <c r="AA7" s="10" t="s">
        <v>70</v>
      </c>
      <c r="AB7" s="11" t="s">
        <v>50</v>
      </c>
      <c r="AC7" s="11" t="s">
        <v>60</v>
      </c>
      <c r="AD7" s="11" t="s">
        <v>66</v>
      </c>
      <c r="AE7" s="12" t="s">
        <v>67</v>
      </c>
      <c r="AF7" s="11"/>
      <c r="AH7" s="125" t="s">
        <v>243</v>
      </c>
      <c r="AI7" s="125" t="s">
        <v>244</v>
      </c>
      <c r="AJ7" s="125" t="s">
        <v>243</v>
      </c>
      <c r="AK7" s="125" t="s">
        <v>244</v>
      </c>
    </row>
    <row r="8" spans="1:37" s="13" customFormat="1" ht="114.75" customHeight="1" x14ac:dyDescent="0.2">
      <c r="A8" s="139" t="s">
        <v>36</v>
      </c>
      <c r="B8" s="136" t="s">
        <v>58</v>
      </c>
      <c r="C8" s="133" t="s">
        <v>77</v>
      </c>
      <c r="D8" s="14" t="s">
        <v>79</v>
      </c>
      <c r="E8" s="14" t="s">
        <v>80</v>
      </c>
      <c r="F8" s="15" t="s">
        <v>122</v>
      </c>
      <c r="G8" s="15" t="s">
        <v>181</v>
      </c>
      <c r="H8" s="17" t="s">
        <v>110</v>
      </c>
      <c r="I8" s="17" t="s">
        <v>87</v>
      </c>
      <c r="J8" s="17" t="s">
        <v>123</v>
      </c>
      <c r="K8" s="17" t="s">
        <v>81</v>
      </c>
      <c r="L8" s="14">
        <v>70</v>
      </c>
      <c r="M8" s="14" t="s">
        <v>174</v>
      </c>
      <c r="N8" s="102"/>
      <c r="O8" s="28"/>
      <c r="P8" s="93">
        <v>20</v>
      </c>
      <c r="Q8" s="28"/>
      <c r="R8" s="28"/>
      <c r="S8" s="28"/>
      <c r="T8" s="28"/>
      <c r="U8" s="28"/>
      <c r="V8" s="28"/>
      <c r="W8" s="28"/>
      <c r="X8" s="28"/>
      <c r="Y8" s="28"/>
      <c r="Z8" s="19"/>
      <c r="AA8" s="19">
        <v>849365</v>
      </c>
      <c r="AB8" s="20">
        <v>5000000</v>
      </c>
      <c r="AC8" s="21">
        <f>+(3569500+178475)</f>
        <v>3747975</v>
      </c>
      <c r="AD8" s="22">
        <v>2425150</v>
      </c>
      <c r="AE8" s="23">
        <f t="shared" ref="AE8:AE37" si="0">+AD8-AC8</f>
        <v>-1322825</v>
      </c>
      <c r="AF8" s="21"/>
      <c r="AG8" s="13">
        <v>2</v>
      </c>
      <c r="AH8" s="121"/>
      <c r="AI8" s="121"/>
      <c r="AJ8" s="121"/>
      <c r="AK8" s="121"/>
    </row>
    <row r="9" spans="1:37" s="13" customFormat="1" ht="114" x14ac:dyDescent="0.2">
      <c r="A9" s="140"/>
      <c r="B9" s="141"/>
      <c r="C9" s="135"/>
      <c r="D9" s="87" t="s">
        <v>124</v>
      </c>
      <c r="E9" s="87" t="s">
        <v>125</v>
      </c>
      <c r="F9" s="87" t="s">
        <v>160</v>
      </c>
      <c r="G9" s="14" t="s">
        <v>146</v>
      </c>
      <c r="H9" s="17" t="s">
        <v>110</v>
      </c>
      <c r="I9" s="17" t="s">
        <v>5</v>
      </c>
      <c r="J9" s="17" t="s">
        <v>5</v>
      </c>
      <c r="K9" s="17" t="s">
        <v>81</v>
      </c>
      <c r="L9" s="14">
        <v>70</v>
      </c>
      <c r="M9" s="14" t="s">
        <v>174</v>
      </c>
      <c r="N9" s="102" t="s">
        <v>43</v>
      </c>
      <c r="O9" s="93"/>
      <c r="P9" s="93"/>
      <c r="Q9" s="93"/>
      <c r="R9" s="93"/>
      <c r="S9" s="93"/>
      <c r="T9" s="93"/>
      <c r="U9" s="93"/>
      <c r="V9" s="93"/>
      <c r="W9" s="93"/>
      <c r="X9" s="93"/>
      <c r="Y9" s="28"/>
      <c r="Z9" s="19"/>
      <c r="AA9" s="19"/>
      <c r="AB9" s="20"/>
      <c r="AC9" s="21"/>
      <c r="AD9" s="22"/>
      <c r="AE9" s="23"/>
      <c r="AF9" s="21"/>
      <c r="AH9" s="121"/>
      <c r="AI9" s="121"/>
      <c r="AJ9" s="121"/>
      <c r="AK9" s="121"/>
    </row>
    <row r="10" spans="1:37" s="27" customFormat="1" ht="132" customHeight="1" x14ac:dyDescent="0.2">
      <c r="A10" s="140"/>
      <c r="B10" s="141"/>
      <c r="C10" s="133" t="s">
        <v>78</v>
      </c>
      <c r="D10" s="136" t="s">
        <v>10</v>
      </c>
      <c r="E10" s="14" t="s">
        <v>82</v>
      </c>
      <c r="F10" s="14" t="s">
        <v>126</v>
      </c>
      <c r="G10" s="14" t="s">
        <v>182</v>
      </c>
      <c r="H10" s="86" t="s">
        <v>88</v>
      </c>
      <c r="I10" s="24" t="s">
        <v>34</v>
      </c>
      <c r="J10" s="24" t="s">
        <v>127</v>
      </c>
      <c r="K10" s="24" t="s">
        <v>84</v>
      </c>
      <c r="L10" s="14">
        <v>210</v>
      </c>
      <c r="M10" s="14" t="s">
        <v>174</v>
      </c>
      <c r="N10" s="102"/>
      <c r="O10" s="28"/>
      <c r="P10" s="28"/>
      <c r="Q10" s="93">
        <v>25</v>
      </c>
      <c r="R10" s="28"/>
      <c r="S10" s="28"/>
      <c r="T10" s="28"/>
      <c r="U10" s="28"/>
      <c r="V10" s="28"/>
      <c r="W10" s="28"/>
      <c r="X10" s="28"/>
      <c r="Y10" s="28"/>
      <c r="Z10" s="19" t="s">
        <v>43</v>
      </c>
      <c r="AA10" s="19">
        <v>0</v>
      </c>
      <c r="AB10" s="25"/>
      <c r="AC10" s="21"/>
      <c r="AD10" s="21"/>
      <c r="AE10" s="23">
        <f t="shared" si="0"/>
        <v>0</v>
      </c>
      <c r="AF10" s="21"/>
      <c r="AG10" s="26">
        <v>3</v>
      </c>
      <c r="AH10" s="122"/>
      <c r="AI10" s="122"/>
      <c r="AJ10" s="122"/>
      <c r="AK10" s="122"/>
    </row>
    <row r="11" spans="1:37" s="27" customFormat="1" ht="138.75" customHeight="1" x14ac:dyDescent="0.2">
      <c r="A11" s="140"/>
      <c r="B11" s="141"/>
      <c r="C11" s="134"/>
      <c r="D11" s="137"/>
      <c r="E11" s="14" t="s">
        <v>83</v>
      </c>
      <c r="F11" s="14" t="s">
        <v>178</v>
      </c>
      <c r="G11" s="14" t="s">
        <v>183</v>
      </c>
      <c r="H11" s="86" t="s">
        <v>88</v>
      </c>
      <c r="I11" s="24" t="s">
        <v>34</v>
      </c>
      <c r="J11" s="24" t="s">
        <v>128</v>
      </c>
      <c r="K11" s="24" t="s">
        <v>84</v>
      </c>
      <c r="L11" s="14">
        <v>210</v>
      </c>
      <c r="M11" s="14" t="s">
        <v>174</v>
      </c>
      <c r="N11" s="102"/>
      <c r="O11" s="28"/>
      <c r="P11" s="28"/>
      <c r="Q11" s="28"/>
      <c r="R11" s="28"/>
      <c r="S11" s="28"/>
      <c r="T11" s="28"/>
      <c r="U11" s="93">
        <v>22</v>
      </c>
      <c r="V11" s="28"/>
      <c r="W11" s="28"/>
      <c r="X11" s="28"/>
      <c r="Y11" s="28"/>
      <c r="Z11" s="19"/>
      <c r="AA11" s="19"/>
      <c r="AB11" s="25"/>
      <c r="AC11" s="21"/>
      <c r="AD11" s="21"/>
      <c r="AE11" s="23"/>
      <c r="AF11" s="21"/>
      <c r="AG11" s="26"/>
      <c r="AH11" s="122"/>
      <c r="AI11" s="122"/>
      <c r="AJ11" s="122"/>
      <c r="AK11" s="122"/>
    </row>
    <row r="12" spans="1:37" s="13" customFormat="1" ht="69.75" customHeight="1" x14ac:dyDescent="0.2">
      <c r="A12" s="140"/>
      <c r="B12" s="141"/>
      <c r="C12" s="134"/>
      <c r="D12" s="14" t="s">
        <v>95</v>
      </c>
      <c r="E12" s="29" t="s">
        <v>161</v>
      </c>
      <c r="F12" s="86" t="s">
        <v>184</v>
      </c>
      <c r="G12" s="86" t="s">
        <v>185</v>
      </c>
      <c r="H12" s="86" t="s">
        <v>89</v>
      </c>
      <c r="I12" s="17" t="s">
        <v>34</v>
      </c>
      <c r="J12" s="17" t="s">
        <v>204</v>
      </c>
      <c r="K12" s="17" t="s">
        <v>105</v>
      </c>
      <c r="L12" s="14">
        <v>120</v>
      </c>
      <c r="M12" s="14" t="s">
        <v>131</v>
      </c>
      <c r="N12" s="102"/>
      <c r="O12" s="93">
        <v>28</v>
      </c>
      <c r="P12" s="28"/>
      <c r="Q12" s="28"/>
      <c r="R12" s="28"/>
      <c r="S12" s="28"/>
      <c r="T12" s="28"/>
      <c r="U12" s="28"/>
      <c r="V12" s="93">
        <v>25</v>
      </c>
      <c r="W12" s="28"/>
      <c r="X12" s="28"/>
      <c r="Y12" s="28"/>
      <c r="Z12" s="19"/>
      <c r="AA12" s="19"/>
      <c r="AB12" s="20"/>
      <c r="AC12" s="22"/>
      <c r="AD12" s="21"/>
      <c r="AE12" s="23"/>
      <c r="AF12" s="21"/>
      <c r="AH12" s="121"/>
      <c r="AI12" s="121"/>
      <c r="AJ12" s="121"/>
      <c r="AK12" s="121"/>
    </row>
    <row r="13" spans="1:37" s="13" customFormat="1" ht="67.5" customHeight="1" x14ac:dyDescent="0.2">
      <c r="A13" s="140"/>
      <c r="B13" s="141"/>
      <c r="C13" s="134"/>
      <c r="D13" s="29" t="s">
        <v>85</v>
      </c>
      <c r="E13" s="29" t="s">
        <v>132</v>
      </c>
      <c r="F13" s="86" t="s">
        <v>133</v>
      </c>
      <c r="G13" s="86" t="s">
        <v>186</v>
      </c>
      <c r="H13" s="86" t="s">
        <v>88</v>
      </c>
      <c r="I13" s="17" t="s">
        <v>87</v>
      </c>
      <c r="J13" s="17" t="s">
        <v>61</v>
      </c>
      <c r="K13" s="17" t="s">
        <v>86</v>
      </c>
      <c r="L13" s="14">
        <v>140</v>
      </c>
      <c r="M13" s="14" t="s">
        <v>174</v>
      </c>
      <c r="N13" s="102"/>
      <c r="O13" s="28"/>
      <c r="P13" s="28"/>
      <c r="Q13" s="28"/>
      <c r="R13" s="28"/>
      <c r="S13" s="93"/>
      <c r="T13" s="28"/>
      <c r="U13" s="28"/>
      <c r="V13" s="28"/>
      <c r="W13" s="28"/>
      <c r="X13" s="28"/>
      <c r="Y13" s="28"/>
      <c r="Z13" s="19"/>
      <c r="AA13" s="19"/>
      <c r="AB13" s="20"/>
      <c r="AC13" s="22"/>
      <c r="AD13" s="21"/>
      <c r="AE13" s="23"/>
      <c r="AF13" s="21"/>
      <c r="AH13" s="121"/>
      <c r="AI13" s="121"/>
      <c r="AJ13" s="121"/>
      <c r="AK13" s="121"/>
    </row>
    <row r="14" spans="1:37" s="13" customFormat="1" ht="70.5" customHeight="1" x14ac:dyDescent="0.2">
      <c r="A14" s="140"/>
      <c r="B14" s="137"/>
      <c r="C14" s="135"/>
      <c r="D14" s="29" t="s">
        <v>92</v>
      </c>
      <c r="E14" s="29" t="s">
        <v>92</v>
      </c>
      <c r="F14" s="86" t="s">
        <v>187</v>
      </c>
      <c r="G14" s="86" t="s">
        <v>188</v>
      </c>
      <c r="H14" s="86" t="s">
        <v>93</v>
      </c>
      <c r="I14" s="17" t="s">
        <v>87</v>
      </c>
      <c r="J14" s="17" t="s">
        <v>134</v>
      </c>
      <c r="K14" s="17" t="s">
        <v>94</v>
      </c>
      <c r="L14" s="14">
        <v>30</v>
      </c>
      <c r="M14" s="14" t="s">
        <v>174</v>
      </c>
      <c r="N14" s="102"/>
      <c r="O14" s="28"/>
      <c r="P14" s="28"/>
      <c r="Q14" s="28"/>
      <c r="R14" s="28"/>
      <c r="S14" s="28"/>
      <c r="T14" s="28"/>
      <c r="U14" s="28"/>
      <c r="V14" s="28"/>
      <c r="W14" s="93">
        <v>23</v>
      </c>
      <c r="X14" s="28"/>
      <c r="Y14" s="28"/>
      <c r="Z14" s="19"/>
      <c r="AA14" s="19"/>
      <c r="AB14" s="20"/>
      <c r="AC14" s="22"/>
      <c r="AD14" s="21"/>
      <c r="AE14" s="23"/>
      <c r="AF14" s="21"/>
      <c r="AH14" s="121"/>
      <c r="AI14" s="121"/>
      <c r="AJ14" s="121"/>
      <c r="AK14" s="121"/>
    </row>
    <row r="15" spans="1:37" s="30" customFormat="1" ht="74.25" customHeight="1" x14ac:dyDescent="0.3">
      <c r="A15" s="140"/>
      <c r="B15" s="136" t="s">
        <v>68</v>
      </c>
      <c r="C15" s="133" t="s">
        <v>39</v>
      </c>
      <c r="D15" s="149" t="s">
        <v>33</v>
      </c>
      <c r="E15" s="15" t="s">
        <v>96</v>
      </c>
      <c r="F15" s="15" t="s">
        <v>189</v>
      </c>
      <c r="G15" s="15" t="s">
        <v>190</v>
      </c>
      <c r="H15" s="79" t="s">
        <v>63</v>
      </c>
      <c r="I15" s="79" t="s">
        <v>5</v>
      </c>
      <c r="J15" s="79" t="s">
        <v>5</v>
      </c>
      <c r="K15" s="17" t="s">
        <v>86</v>
      </c>
      <c r="L15" s="15">
        <v>140</v>
      </c>
      <c r="M15" s="15" t="s">
        <v>174</v>
      </c>
      <c r="N15" s="103"/>
      <c r="O15" s="31"/>
      <c r="P15" s="94"/>
      <c r="Q15" s="94"/>
      <c r="R15" s="94"/>
      <c r="S15" s="94"/>
      <c r="T15" s="94"/>
      <c r="U15" s="95"/>
      <c r="V15" s="95"/>
      <c r="W15" s="95"/>
      <c r="X15" s="95"/>
      <c r="Y15" s="96"/>
      <c r="Z15" s="33"/>
      <c r="AA15" s="19">
        <v>664307</v>
      </c>
      <c r="AB15" s="21">
        <f>10000*140</f>
        <v>1400000</v>
      </c>
      <c r="AC15" s="21">
        <v>1310199</v>
      </c>
      <c r="AD15" s="22">
        <v>1236620</v>
      </c>
      <c r="AE15" s="23">
        <f>+AD15-AC15</f>
        <v>-73579</v>
      </c>
      <c r="AF15" s="21"/>
      <c r="AG15" s="34">
        <v>1</v>
      </c>
      <c r="AH15" s="77"/>
      <c r="AI15" s="77"/>
      <c r="AJ15" s="77"/>
      <c r="AK15" s="77"/>
    </row>
    <row r="16" spans="1:37" s="30" customFormat="1" ht="45" customHeight="1" x14ac:dyDescent="0.3">
      <c r="A16" s="140"/>
      <c r="B16" s="141"/>
      <c r="C16" s="134"/>
      <c r="D16" s="150"/>
      <c r="E16" s="15" t="s">
        <v>97</v>
      </c>
      <c r="F16" s="15" t="s">
        <v>135</v>
      </c>
      <c r="G16" s="15" t="s">
        <v>191</v>
      </c>
      <c r="H16" s="79" t="s">
        <v>179</v>
      </c>
      <c r="I16" s="79" t="s">
        <v>34</v>
      </c>
      <c r="J16" s="79" t="s">
        <v>34</v>
      </c>
      <c r="K16" s="17" t="s">
        <v>86</v>
      </c>
      <c r="L16" s="15">
        <v>140</v>
      </c>
      <c r="M16" s="15" t="s">
        <v>174</v>
      </c>
      <c r="N16" s="103"/>
      <c r="O16" s="31"/>
      <c r="P16" s="31"/>
      <c r="Q16" s="31"/>
      <c r="R16" s="94"/>
      <c r="S16" s="31"/>
      <c r="T16" s="31"/>
      <c r="U16" s="76"/>
      <c r="V16" s="95"/>
      <c r="W16" s="76"/>
      <c r="X16" s="76"/>
      <c r="Y16" s="32"/>
      <c r="Z16" s="33"/>
      <c r="AA16" s="19"/>
      <c r="AB16" s="21"/>
      <c r="AC16" s="21"/>
      <c r="AD16" s="22"/>
      <c r="AE16" s="23"/>
      <c r="AF16" s="21"/>
      <c r="AG16" s="34"/>
      <c r="AH16" s="77"/>
      <c r="AI16" s="77"/>
      <c r="AJ16" s="77"/>
      <c r="AK16" s="77"/>
    </row>
    <row r="17" spans="1:37" s="30" customFormat="1" ht="134.25" customHeight="1" x14ac:dyDescent="0.3">
      <c r="A17" s="140"/>
      <c r="B17" s="141"/>
      <c r="C17" s="135"/>
      <c r="D17" s="151"/>
      <c r="E17" s="15" t="s">
        <v>98</v>
      </c>
      <c r="F17" s="15" t="s">
        <v>136</v>
      </c>
      <c r="G17" s="15" t="s">
        <v>192</v>
      </c>
      <c r="H17" s="86" t="s">
        <v>88</v>
      </c>
      <c r="I17" s="79" t="s">
        <v>87</v>
      </c>
      <c r="J17" s="79" t="s">
        <v>137</v>
      </c>
      <c r="K17" s="17" t="s">
        <v>86</v>
      </c>
      <c r="L17" s="15">
        <v>140</v>
      </c>
      <c r="M17" s="15" t="s">
        <v>174</v>
      </c>
      <c r="N17" s="103"/>
      <c r="O17" s="31"/>
      <c r="P17" s="31"/>
      <c r="Q17" s="31"/>
      <c r="R17" s="31"/>
      <c r="S17" s="31"/>
      <c r="T17" s="31"/>
      <c r="U17" s="76"/>
      <c r="V17" s="76"/>
      <c r="W17" s="76"/>
      <c r="X17" s="99">
        <v>27</v>
      </c>
      <c r="Y17" s="32"/>
      <c r="Z17" s="33"/>
      <c r="AA17" s="19"/>
      <c r="AB17" s="21"/>
      <c r="AC17" s="21"/>
      <c r="AD17" s="22"/>
      <c r="AE17" s="23"/>
      <c r="AF17" s="21"/>
      <c r="AG17" s="34"/>
      <c r="AH17" s="77"/>
      <c r="AI17" s="77"/>
      <c r="AJ17" s="77"/>
      <c r="AK17" s="77"/>
    </row>
    <row r="18" spans="1:37" s="13" customFormat="1" ht="28.5" customHeight="1" x14ac:dyDescent="0.2">
      <c r="A18" s="140"/>
      <c r="B18" s="141" t="s">
        <v>9</v>
      </c>
      <c r="C18" s="133" t="s">
        <v>40</v>
      </c>
      <c r="D18" s="136" t="s">
        <v>8</v>
      </c>
      <c r="E18" s="14" t="s">
        <v>69</v>
      </c>
      <c r="F18" s="14" t="s">
        <v>99</v>
      </c>
      <c r="G18" s="29" t="s">
        <v>229</v>
      </c>
      <c r="H18" s="35" t="s">
        <v>138</v>
      </c>
      <c r="I18" s="24" t="s">
        <v>34</v>
      </c>
      <c r="J18" s="75" t="s">
        <v>129</v>
      </c>
      <c r="K18" s="17" t="s">
        <v>105</v>
      </c>
      <c r="L18" s="14">
        <v>120</v>
      </c>
      <c r="M18" s="14" t="s">
        <v>131</v>
      </c>
      <c r="N18" s="102"/>
      <c r="O18" s="28"/>
      <c r="P18" s="28"/>
      <c r="Q18" s="28"/>
      <c r="R18" s="99">
        <v>15</v>
      </c>
      <c r="S18" s="28"/>
      <c r="T18" s="33"/>
      <c r="U18" s="33"/>
      <c r="V18" s="99">
        <v>4</v>
      </c>
      <c r="W18" s="28"/>
      <c r="X18" s="28"/>
      <c r="Y18" s="28"/>
      <c r="Z18" s="19"/>
      <c r="AA18" s="19">
        <v>7231315</v>
      </c>
      <c r="AB18" s="20">
        <v>8000000</v>
      </c>
      <c r="AC18" s="21">
        <v>14133706</v>
      </c>
      <c r="AD18" s="22">
        <f>392700+926660+6499428+1546107+615292+335060</f>
        <v>10315247</v>
      </c>
      <c r="AE18" s="23">
        <f t="shared" si="0"/>
        <v>-3818459</v>
      </c>
      <c r="AF18" s="21"/>
      <c r="AG18" s="13">
        <v>6</v>
      </c>
      <c r="AH18" s="121"/>
      <c r="AI18" s="121"/>
      <c r="AJ18" s="121"/>
      <c r="AK18" s="121"/>
    </row>
    <row r="19" spans="1:37" s="13" customFormat="1" ht="42.75" customHeight="1" x14ac:dyDescent="0.3">
      <c r="A19" s="140"/>
      <c r="B19" s="141"/>
      <c r="C19" s="134"/>
      <c r="D19" s="137"/>
      <c r="E19" s="14" t="s">
        <v>72</v>
      </c>
      <c r="F19" s="14" t="s">
        <v>73</v>
      </c>
      <c r="G19" s="29" t="s">
        <v>230</v>
      </c>
      <c r="H19" s="35"/>
      <c r="I19" s="36"/>
      <c r="J19" s="36"/>
      <c r="K19" s="17" t="s">
        <v>81</v>
      </c>
      <c r="L19" s="14">
        <v>70</v>
      </c>
      <c r="M19" s="14" t="s">
        <v>131</v>
      </c>
      <c r="N19" s="102"/>
      <c r="O19" s="28"/>
      <c r="P19" s="28"/>
      <c r="Q19" s="28"/>
      <c r="R19" s="28"/>
      <c r="S19" s="28"/>
      <c r="T19" s="94"/>
      <c r="U19" s="77"/>
      <c r="V19" s="77"/>
      <c r="W19" s="28"/>
      <c r="X19" s="28"/>
      <c r="Y19" s="28"/>
      <c r="Z19" s="19"/>
      <c r="AA19" s="19"/>
      <c r="AB19" s="20"/>
      <c r="AC19" s="21"/>
      <c r="AD19" s="22"/>
      <c r="AE19" s="23"/>
      <c r="AF19" s="21"/>
      <c r="AH19" s="121"/>
      <c r="AI19" s="121"/>
      <c r="AJ19" s="121"/>
      <c r="AK19" s="121"/>
    </row>
    <row r="20" spans="1:37" ht="28.5" x14ac:dyDescent="0.3">
      <c r="A20" s="140"/>
      <c r="B20" s="141"/>
      <c r="C20" s="134"/>
      <c r="D20" s="87" t="s">
        <v>31</v>
      </c>
      <c r="E20" s="14" t="s">
        <v>2</v>
      </c>
      <c r="F20" s="14" t="s">
        <v>1</v>
      </c>
      <c r="G20" s="14" t="s">
        <v>146</v>
      </c>
      <c r="H20" s="35" t="s">
        <v>93</v>
      </c>
      <c r="I20" s="17" t="s">
        <v>139</v>
      </c>
      <c r="J20" s="17" t="s">
        <v>139</v>
      </c>
      <c r="K20" s="17" t="s">
        <v>105</v>
      </c>
      <c r="L20" s="18">
        <v>120</v>
      </c>
      <c r="M20" s="18" t="s">
        <v>131</v>
      </c>
      <c r="N20" s="104" t="s">
        <v>43</v>
      </c>
      <c r="O20" s="28"/>
      <c r="P20" s="93"/>
      <c r="Q20" s="93"/>
      <c r="R20" s="93"/>
      <c r="S20" s="28"/>
      <c r="T20" s="93"/>
      <c r="U20" s="93"/>
      <c r="V20" s="93"/>
      <c r="W20" s="93"/>
      <c r="X20" s="93"/>
      <c r="Y20" s="28"/>
      <c r="Z20" s="37" t="s">
        <v>43</v>
      </c>
      <c r="AA20" s="37">
        <v>0</v>
      </c>
      <c r="AB20" s="20"/>
      <c r="AC20" s="21"/>
      <c r="AD20" s="21"/>
      <c r="AE20" s="23">
        <f t="shared" si="0"/>
        <v>0</v>
      </c>
      <c r="AF20" s="21"/>
      <c r="AG20" s="38">
        <v>7</v>
      </c>
      <c r="AH20" s="123"/>
      <c r="AI20" s="123"/>
      <c r="AJ20" s="123"/>
      <c r="AK20" s="123"/>
    </row>
    <row r="21" spans="1:37" ht="42.75" x14ac:dyDescent="0.3">
      <c r="A21" s="140"/>
      <c r="B21" s="141"/>
      <c r="C21" s="134"/>
      <c r="D21" s="87" t="s">
        <v>102</v>
      </c>
      <c r="E21" s="14" t="s">
        <v>103</v>
      </c>
      <c r="F21" s="14" t="s">
        <v>104</v>
      </c>
      <c r="G21" s="14" t="s">
        <v>146</v>
      </c>
      <c r="H21" s="35" t="s">
        <v>87</v>
      </c>
      <c r="I21" s="17" t="s">
        <v>261</v>
      </c>
      <c r="J21" s="17" t="s">
        <v>262</v>
      </c>
      <c r="K21" s="17" t="s">
        <v>81</v>
      </c>
      <c r="L21" s="18">
        <v>70</v>
      </c>
      <c r="M21" s="18" t="s">
        <v>174</v>
      </c>
      <c r="N21" s="104" t="s">
        <v>43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37"/>
      <c r="AA21" s="37"/>
      <c r="AB21" s="20"/>
      <c r="AC21" s="21"/>
      <c r="AD21" s="21"/>
      <c r="AE21" s="23"/>
      <c r="AF21" s="21"/>
      <c r="AG21" s="38"/>
      <c r="AH21" s="123"/>
      <c r="AI21" s="123"/>
      <c r="AJ21" s="123"/>
      <c r="AK21" s="123"/>
    </row>
    <row r="22" spans="1:37" ht="56.25" customHeight="1" x14ac:dyDescent="0.3">
      <c r="A22" s="140"/>
      <c r="B22" s="88"/>
      <c r="C22" s="135"/>
      <c r="D22" s="87" t="s">
        <v>119</v>
      </c>
      <c r="E22" s="14" t="s">
        <v>120</v>
      </c>
      <c r="F22" s="14" t="s">
        <v>121</v>
      </c>
      <c r="G22" s="14" t="s">
        <v>193</v>
      </c>
      <c r="H22" s="35" t="s">
        <v>140</v>
      </c>
      <c r="I22" s="17" t="s">
        <v>5</v>
      </c>
      <c r="J22" s="16"/>
      <c r="K22" s="17" t="s">
        <v>81</v>
      </c>
      <c r="L22" s="18">
        <v>120</v>
      </c>
      <c r="M22" s="18" t="s">
        <v>131</v>
      </c>
      <c r="N22" s="104"/>
      <c r="O22" s="28"/>
      <c r="P22" s="93"/>
      <c r="Q22" s="93"/>
      <c r="R22" s="93"/>
      <c r="S22" s="93"/>
      <c r="T22" s="93"/>
      <c r="U22" s="93"/>
      <c r="V22" s="93"/>
      <c r="W22" s="93"/>
      <c r="X22" s="93"/>
      <c r="Y22" s="28"/>
      <c r="Z22" s="37"/>
      <c r="AA22" s="37"/>
      <c r="AB22" s="20"/>
      <c r="AC22" s="21"/>
      <c r="AD22" s="21"/>
      <c r="AE22" s="23"/>
      <c r="AF22" s="21"/>
      <c r="AG22" s="38"/>
      <c r="AH22" s="123"/>
      <c r="AI22" s="123"/>
      <c r="AJ22" s="123"/>
      <c r="AK22" s="123"/>
    </row>
    <row r="23" spans="1:37" ht="28.5" x14ac:dyDescent="0.3">
      <c r="A23" s="140"/>
      <c r="B23" s="88" t="s">
        <v>118</v>
      </c>
      <c r="C23" s="91" t="s">
        <v>100</v>
      </c>
      <c r="D23" s="87" t="s">
        <v>101</v>
      </c>
      <c r="E23" s="14" t="s">
        <v>141</v>
      </c>
      <c r="F23" s="14" t="s">
        <v>194</v>
      </c>
      <c r="G23" s="14" t="s">
        <v>195</v>
      </c>
      <c r="H23" s="35"/>
      <c r="I23" s="17" t="s">
        <v>87</v>
      </c>
      <c r="J23" s="17" t="s">
        <v>142</v>
      </c>
      <c r="K23" s="17" t="s">
        <v>81</v>
      </c>
      <c r="L23" s="18">
        <v>20</v>
      </c>
      <c r="M23" s="18" t="s">
        <v>174</v>
      </c>
      <c r="N23" s="104"/>
      <c r="O23" s="28"/>
      <c r="P23" s="28"/>
      <c r="Q23" s="28"/>
      <c r="R23" s="28"/>
      <c r="S23" s="28"/>
      <c r="T23" s="93"/>
      <c r="U23" s="28"/>
      <c r="V23" s="28"/>
      <c r="W23" s="28"/>
      <c r="X23" s="28"/>
      <c r="Y23" s="28"/>
      <c r="Z23" s="37"/>
      <c r="AA23" s="37"/>
      <c r="AB23" s="20"/>
      <c r="AC23" s="21"/>
      <c r="AD23" s="21"/>
      <c r="AE23" s="23"/>
      <c r="AF23" s="21"/>
      <c r="AG23" s="38"/>
      <c r="AH23" s="123"/>
      <c r="AI23" s="123"/>
      <c r="AJ23" s="123"/>
      <c r="AK23" s="123"/>
    </row>
    <row r="24" spans="1:37" ht="89.25" customHeight="1" x14ac:dyDescent="0.3">
      <c r="A24" s="148"/>
      <c r="B24" s="14" t="s">
        <v>35</v>
      </c>
      <c r="C24" s="71" t="s">
        <v>236</v>
      </c>
      <c r="D24" s="14" t="s">
        <v>7</v>
      </c>
      <c r="E24" s="14" t="s">
        <v>237</v>
      </c>
      <c r="F24" s="14" t="s">
        <v>238</v>
      </c>
      <c r="G24" s="14" t="s">
        <v>146</v>
      </c>
      <c r="H24" s="86" t="s">
        <v>64</v>
      </c>
      <c r="I24" s="17" t="s">
        <v>108</v>
      </c>
      <c r="J24" s="17" t="s">
        <v>143</v>
      </c>
      <c r="K24" s="17" t="s">
        <v>81</v>
      </c>
      <c r="L24" s="14">
        <v>50</v>
      </c>
      <c r="M24" s="14" t="s">
        <v>174</v>
      </c>
      <c r="N24" s="102" t="s">
        <v>43</v>
      </c>
      <c r="O24" s="28"/>
      <c r="P24" s="93"/>
      <c r="Q24" s="28"/>
      <c r="R24" s="28"/>
      <c r="S24" s="93"/>
      <c r="T24" s="28"/>
      <c r="U24" s="28"/>
      <c r="V24" s="93"/>
      <c r="W24" s="28"/>
      <c r="X24" s="28"/>
      <c r="Y24" s="28"/>
      <c r="Z24" s="37" t="s">
        <v>43</v>
      </c>
      <c r="AA24" s="37">
        <v>0</v>
      </c>
      <c r="AB24" s="20"/>
      <c r="AC24" s="21"/>
      <c r="AD24" s="21"/>
      <c r="AE24" s="23">
        <f t="shared" ref="AE24" si="1">+AD24-AC24</f>
        <v>0</v>
      </c>
      <c r="AF24" s="21"/>
      <c r="AG24" s="38">
        <v>11</v>
      </c>
      <c r="AH24" s="123"/>
      <c r="AI24" s="123"/>
      <c r="AJ24" s="123"/>
      <c r="AK24" s="123"/>
    </row>
    <row r="25" spans="1:37" ht="42.75" customHeight="1" x14ac:dyDescent="0.3">
      <c r="A25" s="139" t="s">
        <v>37</v>
      </c>
      <c r="B25" s="136" t="s">
        <v>164</v>
      </c>
      <c r="C25" s="90" t="s">
        <v>41</v>
      </c>
      <c r="D25" s="35" t="s">
        <v>162</v>
      </c>
      <c r="E25" s="35" t="s">
        <v>163</v>
      </c>
      <c r="F25" s="35" t="s">
        <v>239</v>
      </c>
      <c r="G25" s="35" t="s">
        <v>231</v>
      </c>
      <c r="H25" s="35" t="s">
        <v>146</v>
      </c>
      <c r="I25" s="75" t="s">
        <v>34</v>
      </c>
      <c r="J25" s="75" t="s">
        <v>235</v>
      </c>
      <c r="K25" s="75" t="s">
        <v>81</v>
      </c>
      <c r="L25" s="39">
        <v>70</v>
      </c>
      <c r="M25" s="39" t="s">
        <v>174</v>
      </c>
      <c r="N25" s="105"/>
      <c r="O25" s="78"/>
      <c r="P25" s="78"/>
      <c r="Q25" s="78"/>
      <c r="R25" s="97"/>
      <c r="S25" s="78"/>
      <c r="T25" s="78"/>
      <c r="U25" s="78"/>
      <c r="V25" s="78"/>
      <c r="W25" s="98"/>
      <c r="X25" s="78"/>
      <c r="Y25" s="28"/>
      <c r="Z25" s="40"/>
      <c r="AA25" s="40">
        <v>2383200</v>
      </c>
      <c r="AB25" s="20">
        <v>5000000</v>
      </c>
      <c r="AC25" s="21">
        <v>4689000</v>
      </c>
      <c r="AD25" s="22">
        <v>3639020</v>
      </c>
      <c r="AE25" s="23">
        <f t="shared" si="0"/>
        <v>-1049980</v>
      </c>
      <c r="AF25" s="21"/>
      <c r="AG25" s="3">
        <v>12</v>
      </c>
      <c r="AH25" s="123"/>
      <c r="AI25" s="123"/>
      <c r="AJ25" s="123"/>
      <c r="AK25" s="123"/>
    </row>
    <row r="26" spans="1:37" ht="57" x14ac:dyDescent="0.3">
      <c r="A26" s="140"/>
      <c r="B26" s="141"/>
      <c r="C26" s="90" t="s">
        <v>106</v>
      </c>
      <c r="D26" s="35" t="s">
        <v>165</v>
      </c>
      <c r="E26" s="35" t="s">
        <v>166</v>
      </c>
      <c r="F26" s="35" t="s">
        <v>167</v>
      </c>
      <c r="G26" s="35" t="s">
        <v>146</v>
      </c>
      <c r="H26" s="35" t="s">
        <v>146</v>
      </c>
      <c r="I26" s="75" t="s">
        <v>34</v>
      </c>
      <c r="J26" s="75" t="s">
        <v>235</v>
      </c>
      <c r="K26" s="75" t="s">
        <v>81</v>
      </c>
      <c r="L26" s="39">
        <v>70</v>
      </c>
      <c r="M26" s="39" t="s">
        <v>174</v>
      </c>
      <c r="N26" s="105"/>
      <c r="O26" s="78"/>
      <c r="P26" s="78"/>
      <c r="Q26" s="78"/>
      <c r="R26" s="78"/>
      <c r="S26" s="78"/>
      <c r="T26" s="97"/>
      <c r="U26" s="78"/>
      <c r="V26" s="78"/>
      <c r="W26" s="33"/>
      <c r="X26" s="78"/>
      <c r="Y26" s="28"/>
      <c r="Z26" s="40"/>
      <c r="AA26" s="40"/>
      <c r="AB26" s="20"/>
      <c r="AC26" s="21"/>
      <c r="AD26" s="22"/>
      <c r="AE26" s="23"/>
      <c r="AF26" s="21"/>
      <c r="AH26" s="123"/>
      <c r="AI26" s="123"/>
      <c r="AJ26" s="123"/>
      <c r="AK26" s="123"/>
    </row>
    <row r="27" spans="1:37" ht="42.75" x14ac:dyDescent="0.3">
      <c r="A27" s="140"/>
      <c r="B27" s="141"/>
      <c r="C27" s="142" t="s">
        <v>117</v>
      </c>
      <c r="D27" s="14" t="s">
        <v>115</v>
      </c>
      <c r="E27" s="14" t="s">
        <v>4</v>
      </c>
      <c r="F27" s="14" t="s">
        <v>3</v>
      </c>
      <c r="G27" s="14" t="s">
        <v>196</v>
      </c>
      <c r="H27" s="82" t="s">
        <v>144</v>
      </c>
      <c r="I27" s="17" t="s">
        <v>87</v>
      </c>
      <c r="J27" s="17" t="s">
        <v>59</v>
      </c>
      <c r="K27" s="17" t="s">
        <v>107</v>
      </c>
      <c r="L27" s="18">
        <v>3</v>
      </c>
      <c r="M27" s="18" t="s">
        <v>174</v>
      </c>
      <c r="N27" s="104"/>
      <c r="O27" s="28"/>
      <c r="P27" s="28"/>
      <c r="Q27" s="28"/>
      <c r="R27" s="28"/>
      <c r="S27" s="28"/>
      <c r="T27" s="28"/>
      <c r="U27" s="28"/>
      <c r="V27" s="28"/>
      <c r="W27" s="28"/>
      <c r="X27" s="93"/>
      <c r="Y27" s="28"/>
      <c r="Z27" s="37"/>
      <c r="AA27" s="37">
        <v>314500</v>
      </c>
      <c r="AB27" s="20">
        <v>2000000</v>
      </c>
      <c r="AC27" s="22">
        <v>2255200</v>
      </c>
      <c r="AD27" s="21">
        <v>2648085</v>
      </c>
      <c r="AE27" s="23">
        <f t="shared" ref="AE27" si="2">+AD27-AC27</f>
        <v>392885</v>
      </c>
      <c r="AF27" s="21"/>
      <c r="AG27" s="3">
        <v>20</v>
      </c>
      <c r="AH27" s="123"/>
      <c r="AI27" s="123"/>
      <c r="AJ27" s="123"/>
      <c r="AK27" s="123"/>
    </row>
    <row r="28" spans="1:37" ht="42.75" x14ac:dyDescent="0.3">
      <c r="A28" s="140"/>
      <c r="B28" s="137"/>
      <c r="C28" s="142"/>
      <c r="D28" s="87" t="s">
        <v>116</v>
      </c>
      <c r="E28" s="14" t="s">
        <v>173</v>
      </c>
      <c r="F28" s="14" t="s">
        <v>145</v>
      </c>
      <c r="G28" s="14" t="s">
        <v>146</v>
      </c>
      <c r="H28" s="82" t="s">
        <v>146</v>
      </c>
      <c r="I28" s="17" t="s">
        <v>65</v>
      </c>
      <c r="J28" s="17" t="s">
        <v>146</v>
      </c>
      <c r="K28" s="17" t="s">
        <v>147</v>
      </c>
      <c r="L28" s="18">
        <v>10</v>
      </c>
      <c r="M28" s="18" t="s">
        <v>174</v>
      </c>
      <c r="N28" s="104" t="s">
        <v>43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37"/>
      <c r="AA28" s="37"/>
      <c r="AB28" s="20"/>
      <c r="AC28" s="22"/>
      <c r="AD28" s="21"/>
      <c r="AE28" s="23"/>
      <c r="AF28" s="21"/>
      <c r="AH28" s="123"/>
      <c r="AI28" s="123"/>
      <c r="AJ28" s="123"/>
      <c r="AK28" s="123"/>
    </row>
    <row r="29" spans="1:37" ht="85.5" x14ac:dyDescent="0.3">
      <c r="A29" s="140"/>
      <c r="B29" s="136" t="s">
        <v>57</v>
      </c>
      <c r="C29" s="133" t="s">
        <v>51</v>
      </c>
      <c r="D29" s="136" t="s">
        <v>177</v>
      </c>
      <c r="E29" s="14" t="s">
        <v>52</v>
      </c>
      <c r="F29" s="14" t="s">
        <v>197</v>
      </c>
      <c r="G29" s="14" t="s">
        <v>198</v>
      </c>
      <c r="H29" s="14" t="s">
        <v>146</v>
      </c>
      <c r="I29" s="17" t="s">
        <v>5</v>
      </c>
      <c r="J29" s="17" t="s">
        <v>5</v>
      </c>
      <c r="K29" s="17" t="s">
        <v>105</v>
      </c>
      <c r="L29" s="14">
        <v>110</v>
      </c>
      <c r="M29" s="14" t="s">
        <v>174</v>
      </c>
      <c r="N29" s="102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19"/>
      <c r="AA29" s="19">
        <v>627777</v>
      </c>
      <c r="AB29" s="20">
        <v>3000000</v>
      </c>
      <c r="AC29" s="22">
        <v>8626067</v>
      </c>
      <c r="AD29" s="21">
        <f>2613600+369600+4224000+3638900</f>
        <v>10846100</v>
      </c>
      <c r="AE29" s="23">
        <f t="shared" si="0"/>
        <v>2220033</v>
      </c>
      <c r="AF29" s="21"/>
      <c r="AG29" s="38">
        <v>14</v>
      </c>
      <c r="AH29" s="123"/>
      <c r="AI29" s="123"/>
      <c r="AJ29" s="123"/>
      <c r="AK29" s="123"/>
    </row>
    <row r="30" spans="1:37" ht="66" customHeight="1" x14ac:dyDescent="0.3">
      <c r="A30" s="140"/>
      <c r="B30" s="141"/>
      <c r="C30" s="134"/>
      <c r="D30" s="141"/>
      <c r="E30" s="14" t="s">
        <v>71</v>
      </c>
      <c r="F30" s="14" t="s">
        <v>74</v>
      </c>
      <c r="G30" s="14" t="s">
        <v>200</v>
      </c>
      <c r="H30" s="14" t="s">
        <v>144</v>
      </c>
      <c r="I30" s="17" t="s">
        <v>87</v>
      </c>
      <c r="J30" s="17" t="s">
        <v>199</v>
      </c>
      <c r="K30" s="17" t="s">
        <v>81</v>
      </c>
      <c r="L30" s="14">
        <v>70</v>
      </c>
      <c r="M30" s="14" t="s">
        <v>174</v>
      </c>
      <c r="N30" s="102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93"/>
      <c r="Z30" s="19"/>
      <c r="AA30" s="19"/>
      <c r="AB30" s="20"/>
      <c r="AC30" s="22"/>
      <c r="AD30" s="21"/>
      <c r="AE30" s="23"/>
      <c r="AF30" s="21"/>
      <c r="AG30" s="38"/>
      <c r="AH30" s="123"/>
      <c r="AI30" s="123"/>
      <c r="AJ30" s="123"/>
      <c r="AK30" s="123"/>
    </row>
    <row r="31" spans="1:37" ht="66" customHeight="1" x14ac:dyDescent="0.3">
      <c r="A31" s="140"/>
      <c r="B31" s="141"/>
      <c r="C31" s="134"/>
      <c r="D31" s="141"/>
      <c r="E31" s="14" t="s">
        <v>148</v>
      </c>
      <c r="F31" s="14" t="s">
        <v>149</v>
      </c>
      <c r="G31" s="14" t="s">
        <v>146</v>
      </c>
      <c r="H31" s="14"/>
      <c r="I31" s="17" t="s">
        <v>108</v>
      </c>
      <c r="J31" s="17" t="s">
        <v>150</v>
      </c>
      <c r="K31" s="17" t="s">
        <v>81</v>
      </c>
      <c r="L31" s="14">
        <v>110</v>
      </c>
      <c r="M31" s="14" t="s">
        <v>174</v>
      </c>
      <c r="N31" s="102" t="s">
        <v>43</v>
      </c>
      <c r="O31" s="28"/>
      <c r="P31" s="93"/>
      <c r="Q31" s="28"/>
      <c r="R31" s="28"/>
      <c r="S31" s="93"/>
      <c r="T31" s="28"/>
      <c r="U31" s="28"/>
      <c r="V31" s="93"/>
      <c r="W31" s="28"/>
      <c r="X31" s="28"/>
      <c r="Y31" s="28"/>
      <c r="Z31" s="19"/>
      <c r="AA31" s="19"/>
      <c r="AB31" s="20"/>
      <c r="AC31" s="22"/>
      <c r="AD31" s="21"/>
      <c r="AE31" s="23"/>
      <c r="AF31" s="21"/>
      <c r="AG31" s="38"/>
      <c r="AH31" s="123"/>
      <c r="AI31" s="123"/>
      <c r="AJ31" s="123"/>
      <c r="AK31" s="123"/>
    </row>
    <row r="32" spans="1:37" s="43" customFormat="1" ht="90.75" customHeight="1" x14ac:dyDescent="0.3">
      <c r="A32" s="140"/>
      <c r="B32" s="141"/>
      <c r="C32" s="134"/>
      <c r="D32" s="137"/>
      <c r="E32" s="87" t="s">
        <v>240</v>
      </c>
      <c r="F32" s="86" t="s">
        <v>158</v>
      </c>
      <c r="G32" s="86" t="s">
        <v>203</v>
      </c>
      <c r="H32" s="81" t="s">
        <v>111</v>
      </c>
      <c r="I32" s="17" t="s">
        <v>87</v>
      </c>
      <c r="J32" s="17" t="s">
        <v>159</v>
      </c>
      <c r="K32" s="17" t="s">
        <v>105</v>
      </c>
      <c r="L32" s="18">
        <v>110</v>
      </c>
      <c r="M32" s="14" t="s">
        <v>175</v>
      </c>
      <c r="N32" s="104"/>
      <c r="O32" s="28"/>
      <c r="P32" s="28"/>
      <c r="Q32" s="28"/>
      <c r="R32" s="28"/>
      <c r="S32" s="28"/>
      <c r="T32" s="28"/>
      <c r="U32" s="31"/>
      <c r="V32" s="31"/>
      <c r="W32" s="28"/>
      <c r="X32" s="99">
        <v>20</v>
      </c>
      <c r="Y32" s="28"/>
      <c r="Z32" s="44"/>
      <c r="AA32" s="44"/>
      <c r="AB32" s="25">
        <v>13000000</v>
      </c>
      <c r="AC32" s="22">
        <v>8625783</v>
      </c>
      <c r="AD32" s="21">
        <f>3210240+2818446+2348500+1039500+739200</f>
        <v>10155886</v>
      </c>
      <c r="AE32" s="23">
        <f t="shared" ref="AE32" si="3">+AD32-AC32</f>
        <v>1530103</v>
      </c>
      <c r="AF32" s="21"/>
      <c r="AG32" s="43">
        <v>18</v>
      </c>
      <c r="AH32" s="124"/>
      <c r="AI32" s="124"/>
      <c r="AJ32" s="124"/>
      <c r="AK32" s="124"/>
    </row>
    <row r="33" spans="1:38" s="13" customFormat="1" ht="50.25" customHeight="1" x14ac:dyDescent="0.2">
      <c r="A33" s="140"/>
      <c r="B33" s="141"/>
      <c r="C33" s="134"/>
      <c r="D33" s="136" t="s">
        <v>32</v>
      </c>
      <c r="E33" s="14" t="s">
        <v>11</v>
      </c>
      <c r="F33" s="14" t="s">
        <v>154</v>
      </c>
      <c r="G33" s="14" t="s">
        <v>146</v>
      </c>
      <c r="H33" s="18" t="s">
        <v>146</v>
      </c>
      <c r="I33" s="17" t="s">
        <v>87</v>
      </c>
      <c r="J33" s="17" t="s">
        <v>153</v>
      </c>
      <c r="K33" s="17" t="s">
        <v>105</v>
      </c>
      <c r="L33" s="14">
        <v>30</v>
      </c>
      <c r="M33" s="14" t="s">
        <v>174</v>
      </c>
      <c r="N33" s="102" t="s">
        <v>43</v>
      </c>
      <c r="O33" s="28"/>
      <c r="P33" s="120" t="s">
        <v>241</v>
      </c>
      <c r="Q33" s="28"/>
      <c r="R33" s="28"/>
      <c r="S33" s="28"/>
      <c r="T33" s="28"/>
      <c r="U33" s="28"/>
      <c r="V33" s="28"/>
      <c r="W33" s="28"/>
      <c r="X33" s="28"/>
      <c r="Y33" s="28"/>
      <c r="Z33" s="19" t="s">
        <v>43</v>
      </c>
      <c r="AA33" s="19"/>
      <c r="AB33" s="20"/>
      <c r="AC33" s="21"/>
      <c r="AD33" s="21"/>
      <c r="AE33" s="23">
        <f t="shared" si="0"/>
        <v>0</v>
      </c>
      <c r="AF33" s="21"/>
      <c r="AG33" s="41">
        <v>15</v>
      </c>
      <c r="AH33" s="121"/>
      <c r="AI33" s="121"/>
      <c r="AJ33" s="121"/>
      <c r="AK33" s="121"/>
    </row>
    <row r="34" spans="1:38" s="13" customFormat="1" ht="50.25" customHeight="1" x14ac:dyDescent="0.2">
      <c r="A34" s="140"/>
      <c r="B34" s="141"/>
      <c r="C34" s="134"/>
      <c r="D34" s="137"/>
      <c r="E34" s="14" t="s">
        <v>109</v>
      </c>
      <c r="F34" s="14" t="s">
        <v>155</v>
      </c>
      <c r="G34" s="14" t="s">
        <v>146</v>
      </c>
      <c r="H34" s="18" t="s">
        <v>146</v>
      </c>
      <c r="I34" s="17" t="s">
        <v>87</v>
      </c>
      <c r="J34" s="17" t="s">
        <v>156</v>
      </c>
      <c r="K34" s="17" t="s">
        <v>105</v>
      </c>
      <c r="L34" s="14">
        <v>30</v>
      </c>
      <c r="M34" s="14" t="s">
        <v>174</v>
      </c>
      <c r="N34" s="102" t="s">
        <v>43</v>
      </c>
      <c r="O34" s="28"/>
      <c r="P34" s="28"/>
      <c r="Q34" s="28"/>
      <c r="R34" s="93">
        <v>8</v>
      </c>
      <c r="S34" s="93">
        <v>13</v>
      </c>
      <c r="T34" s="28"/>
      <c r="U34" s="28"/>
      <c r="V34" s="28"/>
      <c r="W34" s="28"/>
      <c r="X34" s="28"/>
      <c r="Y34" s="28"/>
      <c r="Z34" s="19"/>
      <c r="AA34" s="19"/>
      <c r="AB34" s="20"/>
      <c r="AC34" s="21"/>
      <c r="AD34" s="21"/>
      <c r="AE34" s="23"/>
      <c r="AF34" s="21"/>
      <c r="AG34" s="41"/>
      <c r="AH34" s="121"/>
      <c r="AI34" s="121"/>
      <c r="AJ34" s="121"/>
      <c r="AK34" s="121"/>
    </row>
    <row r="35" spans="1:38" s="27" customFormat="1" ht="58.5" customHeight="1" x14ac:dyDescent="0.2">
      <c r="A35" s="140"/>
      <c r="B35" s="141"/>
      <c r="C35" s="134"/>
      <c r="D35" s="14" t="s">
        <v>54</v>
      </c>
      <c r="E35" s="14" t="s">
        <v>157</v>
      </c>
      <c r="F35" s="14" t="s">
        <v>151</v>
      </c>
      <c r="G35" s="14" t="s">
        <v>201</v>
      </c>
      <c r="H35" s="81" t="s">
        <v>110</v>
      </c>
      <c r="I35" s="17" t="s">
        <v>87</v>
      </c>
      <c r="J35" s="17" t="s">
        <v>152</v>
      </c>
      <c r="K35" s="17" t="s">
        <v>105</v>
      </c>
      <c r="L35" s="14">
        <v>70</v>
      </c>
      <c r="M35" s="14" t="s">
        <v>175</v>
      </c>
      <c r="N35" s="102"/>
      <c r="O35" s="28"/>
      <c r="P35" s="28"/>
      <c r="Q35" s="28"/>
      <c r="R35" s="28"/>
      <c r="S35" s="93">
        <v>26</v>
      </c>
      <c r="T35" s="28"/>
      <c r="U35" s="28"/>
      <c r="V35" s="28"/>
      <c r="W35" s="28"/>
      <c r="X35" s="28"/>
      <c r="Y35" s="28"/>
      <c r="Z35" s="19" t="s">
        <v>43</v>
      </c>
      <c r="AA35" s="19"/>
      <c r="AB35" s="25">
        <v>0</v>
      </c>
      <c r="AC35" s="21">
        <v>0</v>
      </c>
      <c r="AD35" s="21"/>
      <c r="AE35" s="23">
        <f t="shared" si="0"/>
        <v>0</v>
      </c>
      <c r="AF35" s="21"/>
      <c r="AG35" s="26">
        <v>16</v>
      </c>
      <c r="AH35" s="122"/>
      <c r="AI35" s="122"/>
      <c r="AJ35" s="122"/>
      <c r="AK35" s="122"/>
    </row>
    <row r="36" spans="1:38" ht="81.75" customHeight="1" x14ac:dyDescent="0.3">
      <c r="A36" s="140"/>
      <c r="B36" s="141"/>
      <c r="C36" s="134"/>
      <c r="D36" s="14" t="s">
        <v>55</v>
      </c>
      <c r="E36" s="14" t="s">
        <v>6</v>
      </c>
      <c r="F36" s="14" t="s">
        <v>202</v>
      </c>
      <c r="G36" s="14" t="s">
        <v>146</v>
      </c>
      <c r="H36" s="83" t="s">
        <v>146</v>
      </c>
      <c r="I36" s="17" t="s">
        <v>5</v>
      </c>
      <c r="J36" s="17" t="s">
        <v>146</v>
      </c>
      <c r="K36" s="17" t="s">
        <v>81</v>
      </c>
      <c r="L36" s="18">
        <v>50</v>
      </c>
      <c r="M36" s="14" t="s">
        <v>175</v>
      </c>
      <c r="N36" s="104" t="s">
        <v>43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37" t="s">
        <v>43</v>
      </c>
      <c r="AA36" s="37">
        <v>0</v>
      </c>
      <c r="AB36" s="20"/>
      <c r="AC36" s="21"/>
      <c r="AD36" s="21"/>
      <c r="AE36" s="23">
        <f t="shared" si="0"/>
        <v>0</v>
      </c>
      <c r="AF36" s="21"/>
      <c r="AG36" s="38">
        <v>19</v>
      </c>
      <c r="AH36" s="123"/>
      <c r="AI36" s="123"/>
      <c r="AJ36" s="123"/>
      <c r="AK36" s="123"/>
    </row>
    <row r="37" spans="1:38" ht="71.25" customHeight="1" x14ac:dyDescent="0.3">
      <c r="A37" s="140"/>
      <c r="B37" s="137"/>
      <c r="C37" s="135"/>
      <c r="D37" s="14" t="s">
        <v>53</v>
      </c>
      <c r="E37" s="14" t="s">
        <v>44</v>
      </c>
      <c r="F37" s="14" t="s">
        <v>38</v>
      </c>
      <c r="G37" s="14" t="s">
        <v>146</v>
      </c>
      <c r="H37" s="14" t="s">
        <v>146</v>
      </c>
      <c r="I37" s="17" t="s">
        <v>5</v>
      </c>
      <c r="J37" s="17" t="s">
        <v>146</v>
      </c>
      <c r="K37" s="17" t="s">
        <v>105</v>
      </c>
      <c r="L37" s="18">
        <v>70</v>
      </c>
      <c r="M37" s="18" t="s">
        <v>174</v>
      </c>
      <c r="N37" s="104" t="s">
        <v>43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37" t="s">
        <v>43</v>
      </c>
      <c r="AA37" s="37">
        <v>0</v>
      </c>
      <c r="AB37" s="20"/>
      <c r="AC37" s="21"/>
      <c r="AD37" s="21"/>
      <c r="AE37" s="23">
        <f t="shared" si="0"/>
        <v>0</v>
      </c>
      <c r="AF37" s="21"/>
      <c r="AG37" s="38">
        <v>10</v>
      </c>
      <c r="AH37" s="123"/>
      <c r="AI37" s="123"/>
      <c r="AJ37" s="123"/>
      <c r="AK37" s="123"/>
    </row>
    <row r="38" spans="1:38" ht="42.75" x14ac:dyDescent="0.3">
      <c r="A38" s="140"/>
      <c r="B38" s="89" t="s">
        <v>172</v>
      </c>
      <c r="C38" s="91" t="s">
        <v>112</v>
      </c>
      <c r="D38" s="14" t="s">
        <v>168</v>
      </c>
      <c r="E38" s="14" t="s">
        <v>169</v>
      </c>
      <c r="F38" s="14" t="s">
        <v>114</v>
      </c>
      <c r="G38" s="14"/>
      <c r="H38" s="82" t="s">
        <v>146</v>
      </c>
      <c r="I38" s="17" t="s">
        <v>87</v>
      </c>
      <c r="J38" s="17" t="s">
        <v>170</v>
      </c>
      <c r="K38" s="17" t="s">
        <v>171</v>
      </c>
      <c r="L38" s="18">
        <v>5</v>
      </c>
      <c r="M38" s="18" t="s">
        <v>176</v>
      </c>
      <c r="N38" s="106">
        <v>15000000</v>
      </c>
      <c r="O38" s="28"/>
      <c r="P38" s="28"/>
      <c r="Q38" s="28"/>
      <c r="R38" s="28"/>
      <c r="S38" s="28"/>
      <c r="T38" s="28"/>
      <c r="U38" s="28"/>
      <c r="V38" s="28"/>
      <c r="W38" s="28"/>
      <c r="X38" s="93">
        <v>30</v>
      </c>
      <c r="Y38" s="28"/>
      <c r="Z38" s="37"/>
      <c r="AA38" s="37"/>
      <c r="AB38" s="20"/>
      <c r="AC38" s="22"/>
      <c r="AD38" s="21"/>
      <c r="AE38" s="23"/>
      <c r="AF38" s="21"/>
      <c r="AH38" s="123"/>
      <c r="AI38" s="123"/>
      <c r="AJ38" s="123"/>
      <c r="AK38" s="123"/>
    </row>
    <row r="39" spans="1:38" ht="20.25" customHeight="1" x14ac:dyDescent="0.3">
      <c r="A39" s="47"/>
      <c r="B39" s="47"/>
      <c r="C39" s="143" t="s">
        <v>56</v>
      </c>
      <c r="D39" s="143"/>
      <c r="E39" s="143"/>
      <c r="F39" s="143"/>
      <c r="G39" s="92"/>
      <c r="H39" s="80"/>
      <c r="I39" s="48"/>
      <c r="J39" s="48"/>
      <c r="K39" s="48"/>
      <c r="L39" s="48"/>
      <c r="M39" s="48"/>
      <c r="N39" s="107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>
        <f>SUM(AA8:AA37)</f>
        <v>12070464</v>
      </c>
      <c r="AB39" s="48"/>
      <c r="AC39" s="50">
        <f>SUM(AC8:AC37)</f>
        <v>43387930</v>
      </c>
      <c r="AD39" s="50">
        <f>SUM(AD8:AD37)</f>
        <v>41266108</v>
      </c>
      <c r="AE39" s="51">
        <f>+AD39-AC39</f>
        <v>-2121822</v>
      </c>
    </row>
    <row r="40" spans="1:38" x14ac:dyDescent="0.3">
      <c r="B40" s="42"/>
      <c r="C40" s="72"/>
      <c r="D40" s="42"/>
      <c r="E40" s="42"/>
      <c r="F40" s="42"/>
      <c r="G40" s="42"/>
      <c r="H40" s="84"/>
      <c r="I40" s="42"/>
      <c r="J40" s="42"/>
      <c r="K40" s="42"/>
      <c r="L40" s="42"/>
      <c r="M40" s="42"/>
      <c r="N40" s="108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AF40" s="50"/>
    </row>
    <row r="41" spans="1:38" s="54" customFormat="1" ht="48.75" customHeight="1" x14ac:dyDescent="0.2">
      <c r="B41" s="55" t="s">
        <v>0</v>
      </c>
      <c r="C41" s="14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6"/>
      <c r="AA41" s="56"/>
      <c r="AB41" s="57"/>
      <c r="AC41" s="57"/>
      <c r="AD41" s="57"/>
      <c r="AE41" s="58"/>
      <c r="AF41" s="57"/>
      <c r="AG41" s="57"/>
      <c r="AH41" s="59"/>
      <c r="AI41" s="59"/>
      <c r="AJ41" s="59"/>
      <c r="AK41" s="59"/>
      <c r="AL41" s="59"/>
    </row>
    <row r="42" spans="1:38" ht="5.25" customHeight="1" x14ac:dyDescent="0.3">
      <c r="B42" s="42"/>
      <c r="C42" s="72"/>
      <c r="D42" s="42"/>
      <c r="E42" s="42"/>
      <c r="F42" s="42"/>
      <c r="G42" s="42"/>
      <c r="H42" s="84"/>
      <c r="I42" s="42"/>
      <c r="J42" s="42"/>
      <c r="K42" s="42"/>
      <c r="L42" s="42"/>
      <c r="M42" s="42"/>
      <c r="N42" s="108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38" x14ac:dyDescent="0.3">
      <c r="B43" s="46"/>
      <c r="C43" s="73" t="s">
        <v>205</v>
      </c>
      <c r="D43" s="46"/>
      <c r="E43" s="46"/>
      <c r="F43" s="46"/>
      <c r="G43" s="46"/>
      <c r="H43" s="84"/>
      <c r="I43" s="62"/>
      <c r="J43" s="62"/>
      <c r="K43" s="62"/>
      <c r="L43" s="46"/>
      <c r="M43" s="46"/>
      <c r="N43" s="109"/>
      <c r="O43" s="62"/>
      <c r="P43" s="62"/>
      <c r="Q43" s="62"/>
      <c r="R43" s="62"/>
      <c r="S43" s="63"/>
      <c r="T43" s="3"/>
      <c r="U43" s="63"/>
      <c r="V43" s="63"/>
    </row>
    <row r="44" spans="1:38" s="60" customFormat="1" ht="15" x14ac:dyDescent="0.2">
      <c r="C44" s="74"/>
      <c r="F44" s="52"/>
      <c r="G44" s="52"/>
      <c r="H44" s="85"/>
      <c r="L44" s="61"/>
      <c r="M44" s="61"/>
      <c r="N44" s="110"/>
      <c r="AE44" s="64"/>
    </row>
    <row r="45" spans="1:38" s="60" customFormat="1" x14ac:dyDescent="0.2">
      <c r="C45" s="74"/>
      <c r="E45" s="52"/>
      <c r="H45" s="42"/>
      <c r="N45" s="111"/>
      <c r="AE45" s="64"/>
    </row>
    <row r="46" spans="1:38" s="60" customFormat="1" x14ac:dyDescent="0.25">
      <c r="C46" s="74"/>
      <c r="E46" s="1" t="s">
        <v>45</v>
      </c>
      <c r="G46" s="119" t="s">
        <v>232</v>
      </c>
      <c r="H46" s="42"/>
      <c r="K46" s="1" t="s">
        <v>46</v>
      </c>
      <c r="N46" s="111"/>
      <c r="O46" s="1"/>
      <c r="AE46" s="64"/>
    </row>
    <row r="47" spans="1:38" s="60" customFormat="1" x14ac:dyDescent="0.25">
      <c r="C47" s="74"/>
      <c r="E47" s="1" t="s">
        <v>47</v>
      </c>
      <c r="G47" s="119" t="s">
        <v>233</v>
      </c>
      <c r="H47" s="42"/>
      <c r="K47" s="1" t="s">
        <v>48</v>
      </c>
      <c r="N47" s="111"/>
      <c r="O47" s="1"/>
      <c r="AE47" s="64"/>
    </row>
    <row r="48" spans="1:38" x14ac:dyDescent="0.3">
      <c r="B48" s="42"/>
      <c r="C48" s="7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108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38" x14ac:dyDescent="0.3">
      <c r="B49" s="42"/>
      <c r="C49" s="7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108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38" x14ac:dyDescent="0.3">
      <c r="B50" s="42"/>
      <c r="C50" s="7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108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38" x14ac:dyDescent="0.3">
      <c r="B51" s="42"/>
      <c r="C51" s="7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108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38" x14ac:dyDescent="0.3">
      <c r="B52" s="42"/>
      <c r="C52" s="7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108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38" x14ac:dyDescent="0.3">
      <c r="B53" s="42"/>
      <c r="C53" s="7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108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38" x14ac:dyDescent="0.3">
      <c r="B54" s="42"/>
      <c r="C54" s="7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108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38" x14ac:dyDescent="0.3">
      <c r="B55" s="42"/>
      <c r="C55" s="7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108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38" x14ac:dyDescent="0.3">
      <c r="B56" s="42"/>
      <c r="C56" s="7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108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38" s="6" customFormat="1" x14ac:dyDescent="0.3">
      <c r="A57" s="3"/>
      <c r="B57" s="42"/>
      <c r="C57" s="7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108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AB57" s="3"/>
      <c r="AC57" s="3"/>
      <c r="AD57" s="3"/>
      <c r="AE57" s="7"/>
      <c r="AF57" s="3"/>
      <c r="AG57" s="3"/>
      <c r="AH57" s="3"/>
      <c r="AI57" s="3"/>
      <c r="AJ57" s="3"/>
      <c r="AK57" s="3"/>
      <c r="AL57" s="3"/>
    </row>
    <row r="58" spans="1:38" s="6" customFormat="1" x14ac:dyDescent="0.3">
      <c r="A58" s="3"/>
      <c r="B58" s="42"/>
      <c r="C58" s="7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108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AB58" s="3"/>
      <c r="AC58" s="3"/>
      <c r="AD58" s="3"/>
      <c r="AE58" s="7"/>
      <c r="AF58" s="3"/>
      <c r="AG58" s="3"/>
      <c r="AH58" s="3"/>
      <c r="AI58" s="3"/>
      <c r="AJ58" s="3"/>
      <c r="AK58" s="3"/>
      <c r="AL58" s="3"/>
    </row>
    <row r="59" spans="1:38" s="6" customFormat="1" x14ac:dyDescent="0.3">
      <c r="A59" s="3"/>
      <c r="B59" s="42"/>
      <c r="C59" s="7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108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AB59" s="3"/>
      <c r="AC59" s="3"/>
      <c r="AD59" s="3"/>
      <c r="AE59" s="7"/>
      <c r="AF59" s="3"/>
      <c r="AG59" s="3"/>
      <c r="AH59" s="3"/>
      <c r="AI59" s="3"/>
      <c r="AJ59" s="3"/>
      <c r="AK59" s="3"/>
      <c r="AL59" s="3"/>
    </row>
    <row r="60" spans="1:38" s="6" customFormat="1" x14ac:dyDescent="0.3">
      <c r="A60" s="3"/>
      <c r="B60" s="42"/>
      <c r="C60" s="7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108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AB60" s="3"/>
      <c r="AC60" s="3"/>
      <c r="AD60" s="3"/>
      <c r="AE60" s="7"/>
      <c r="AF60" s="3"/>
      <c r="AG60" s="3"/>
      <c r="AH60" s="3"/>
      <c r="AI60" s="3"/>
      <c r="AJ60" s="3"/>
      <c r="AK60" s="3"/>
      <c r="AL60" s="3"/>
    </row>
    <row r="61" spans="1:38" s="6" customFormat="1" x14ac:dyDescent="0.3">
      <c r="A61" s="3"/>
      <c r="B61" s="42"/>
      <c r="C61" s="7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108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AB61" s="3"/>
      <c r="AC61" s="3"/>
      <c r="AD61" s="3"/>
      <c r="AE61" s="7"/>
      <c r="AF61" s="3"/>
      <c r="AG61" s="3"/>
      <c r="AH61" s="3"/>
      <c r="AI61" s="3"/>
      <c r="AJ61" s="3"/>
      <c r="AK61" s="3"/>
      <c r="AL61" s="3"/>
    </row>
    <row r="62" spans="1:38" s="6" customFormat="1" x14ac:dyDescent="0.3">
      <c r="A62" s="3"/>
      <c r="B62" s="42"/>
      <c r="C62" s="7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108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AB62" s="3"/>
      <c r="AC62" s="3"/>
      <c r="AD62" s="3"/>
      <c r="AE62" s="7"/>
      <c r="AF62" s="3"/>
      <c r="AG62" s="3"/>
      <c r="AH62" s="3"/>
      <c r="AI62" s="3"/>
      <c r="AJ62" s="3"/>
      <c r="AK62" s="3"/>
      <c r="AL62" s="3"/>
    </row>
    <row r="63" spans="1:38" s="6" customFormat="1" x14ac:dyDescent="0.3">
      <c r="A63" s="3"/>
      <c r="B63" s="42"/>
      <c r="C63" s="7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108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AB63" s="3"/>
      <c r="AC63" s="3"/>
      <c r="AD63" s="3"/>
      <c r="AE63" s="7"/>
      <c r="AF63" s="3"/>
      <c r="AG63" s="3"/>
      <c r="AH63" s="3"/>
      <c r="AI63" s="3"/>
      <c r="AJ63" s="3"/>
      <c r="AK63" s="3"/>
      <c r="AL63" s="3"/>
    </row>
    <row r="64" spans="1:38" s="6" customFormat="1" x14ac:dyDescent="0.3">
      <c r="A64" s="3"/>
      <c r="B64" s="42"/>
      <c r="C64" s="7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108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AB64" s="3"/>
      <c r="AC64" s="3"/>
      <c r="AD64" s="3"/>
      <c r="AE64" s="7"/>
      <c r="AF64" s="3"/>
      <c r="AG64" s="3"/>
      <c r="AH64" s="3"/>
      <c r="AI64" s="3"/>
      <c r="AJ64" s="3"/>
      <c r="AK64" s="3"/>
      <c r="AL64" s="3"/>
    </row>
    <row r="65" spans="1:38" s="6" customFormat="1" x14ac:dyDescent="0.3">
      <c r="A65" s="3"/>
      <c r="B65" s="42"/>
      <c r="C65" s="7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108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AB65" s="3"/>
      <c r="AC65" s="3"/>
      <c r="AD65" s="3"/>
      <c r="AE65" s="7"/>
      <c r="AF65" s="3"/>
      <c r="AG65" s="3"/>
      <c r="AH65" s="3"/>
      <c r="AI65" s="3"/>
      <c r="AJ65" s="3"/>
      <c r="AK65" s="3"/>
      <c r="AL65" s="3"/>
    </row>
    <row r="66" spans="1:38" s="6" customFormat="1" x14ac:dyDescent="0.3">
      <c r="A66" s="3"/>
      <c r="B66" s="42"/>
      <c r="C66" s="7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108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AB66" s="3"/>
      <c r="AC66" s="3"/>
      <c r="AD66" s="3"/>
      <c r="AE66" s="7"/>
      <c r="AF66" s="3"/>
      <c r="AG66" s="3"/>
      <c r="AH66" s="3"/>
      <c r="AI66" s="3"/>
      <c r="AJ66" s="3"/>
      <c r="AK66" s="3"/>
      <c r="AL66" s="3"/>
    </row>
    <row r="67" spans="1:38" s="6" customFormat="1" x14ac:dyDescent="0.3">
      <c r="A67" s="3"/>
      <c r="B67" s="42"/>
      <c r="C67" s="7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108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AB67" s="3"/>
      <c r="AC67" s="3"/>
      <c r="AD67" s="3"/>
      <c r="AE67" s="7"/>
      <c r="AF67" s="3"/>
      <c r="AG67" s="3"/>
      <c r="AH67" s="3"/>
      <c r="AI67" s="3"/>
      <c r="AJ67" s="3"/>
      <c r="AK67" s="3"/>
      <c r="AL67" s="3"/>
    </row>
    <row r="68" spans="1:38" s="6" customFormat="1" x14ac:dyDescent="0.3">
      <c r="A68" s="3"/>
      <c r="B68" s="42"/>
      <c r="C68" s="7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108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AB68" s="3"/>
      <c r="AC68" s="3"/>
      <c r="AD68" s="3"/>
      <c r="AE68" s="7"/>
      <c r="AF68" s="3"/>
      <c r="AG68" s="3"/>
      <c r="AH68" s="3"/>
      <c r="AI68" s="3"/>
      <c r="AJ68" s="3"/>
      <c r="AK68" s="3"/>
      <c r="AL68" s="3"/>
    </row>
    <row r="69" spans="1:38" s="6" customFormat="1" x14ac:dyDescent="0.3">
      <c r="A69" s="3"/>
      <c r="B69" s="42"/>
      <c r="C69" s="7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108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AB69" s="3"/>
      <c r="AC69" s="3"/>
      <c r="AD69" s="3"/>
      <c r="AE69" s="7"/>
      <c r="AF69" s="3"/>
      <c r="AG69" s="3"/>
      <c r="AH69" s="3"/>
      <c r="AI69" s="3"/>
      <c r="AJ69" s="3"/>
      <c r="AK69" s="3"/>
      <c r="AL69" s="3"/>
    </row>
    <row r="70" spans="1:38" s="6" customFormat="1" x14ac:dyDescent="0.3">
      <c r="A70" s="3"/>
      <c r="B70" s="42"/>
      <c r="C70" s="7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108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AB70" s="3"/>
      <c r="AC70" s="3"/>
      <c r="AD70" s="3"/>
      <c r="AE70" s="7"/>
      <c r="AF70" s="3"/>
      <c r="AG70" s="3"/>
      <c r="AH70" s="3"/>
      <c r="AI70" s="3"/>
      <c r="AJ70" s="3"/>
      <c r="AK70" s="3"/>
      <c r="AL70" s="3"/>
    </row>
    <row r="71" spans="1:38" s="6" customFormat="1" x14ac:dyDescent="0.3">
      <c r="A71" s="3"/>
      <c r="B71" s="42"/>
      <c r="C71" s="7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108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AB71" s="3"/>
      <c r="AC71" s="3"/>
      <c r="AD71" s="3"/>
      <c r="AE71" s="7"/>
      <c r="AF71" s="3"/>
      <c r="AG71" s="3"/>
      <c r="AH71" s="3"/>
      <c r="AI71" s="3"/>
      <c r="AJ71" s="3"/>
      <c r="AK71" s="3"/>
      <c r="AL71" s="3"/>
    </row>
    <row r="72" spans="1:38" s="6" customFormat="1" x14ac:dyDescent="0.3">
      <c r="A72" s="3"/>
      <c r="B72" s="42"/>
      <c r="C72" s="7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108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AB72" s="3"/>
      <c r="AC72" s="3"/>
      <c r="AD72" s="3"/>
      <c r="AE72" s="7"/>
      <c r="AF72" s="3"/>
      <c r="AG72" s="3"/>
      <c r="AH72" s="3"/>
      <c r="AI72" s="3"/>
      <c r="AJ72" s="3"/>
      <c r="AK72" s="3"/>
      <c r="AL72" s="3"/>
    </row>
    <row r="73" spans="1:38" s="6" customFormat="1" x14ac:dyDescent="0.3">
      <c r="A73" s="3"/>
      <c r="B73" s="42"/>
      <c r="C73" s="7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108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AB73" s="3"/>
      <c r="AC73" s="3"/>
      <c r="AD73" s="3"/>
      <c r="AE73" s="7"/>
      <c r="AF73" s="3"/>
      <c r="AG73" s="3"/>
      <c r="AH73" s="3"/>
      <c r="AI73" s="3"/>
      <c r="AJ73" s="3"/>
      <c r="AK73" s="3"/>
      <c r="AL73" s="3"/>
    </row>
    <row r="74" spans="1:38" s="6" customFormat="1" x14ac:dyDescent="0.3">
      <c r="A74" s="3"/>
      <c r="B74" s="42"/>
      <c r="C74" s="7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108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AB74" s="3"/>
      <c r="AC74" s="3"/>
      <c r="AD74" s="3"/>
      <c r="AE74" s="7"/>
      <c r="AF74" s="3"/>
      <c r="AG74" s="3"/>
      <c r="AH74" s="3"/>
      <c r="AI74" s="3"/>
      <c r="AJ74" s="3"/>
      <c r="AK74" s="3"/>
      <c r="AL74" s="3"/>
    </row>
    <row r="75" spans="1:38" s="6" customFormat="1" x14ac:dyDescent="0.3">
      <c r="A75" s="3"/>
      <c r="B75" s="42"/>
      <c r="C75" s="7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108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AB75" s="3"/>
      <c r="AC75" s="3"/>
      <c r="AD75" s="3"/>
      <c r="AE75" s="7"/>
      <c r="AF75" s="3"/>
      <c r="AG75" s="3"/>
      <c r="AH75" s="3"/>
      <c r="AI75" s="3"/>
      <c r="AJ75" s="3"/>
      <c r="AK75" s="3"/>
      <c r="AL75" s="3"/>
    </row>
    <row r="76" spans="1:38" s="6" customFormat="1" x14ac:dyDescent="0.3">
      <c r="A76" s="3"/>
      <c r="B76" s="42"/>
      <c r="C76" s="7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108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AB76" s="3"/>
      <c r="AC76" s="3"/>
      <c r="AD76" s="3"/>
      <c r="AE76" s="7"/>
      <c r="AF76" s="3"/>
      <c r="AG76" s="3"/>
      <c r="AH76" s="3"/>
      <c r="AI76" s="3"/>
      <c r="AJ76" s="3"/>
      <c r="AK76" s="3"/>
      <c r="AL76" s="3"/>
    </row>
    <row r="77" spans="1:38" s="6" customFormat="1" x14ac:dyDescent="0.3">
      <c r="A77" s="3"/>
      <c r="B77" s="42"/>
      <c r="C77" s="7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108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AB77" s="3"/>
      <c r="AC77" s="3"/>
      <c r="AD77" s="3"/>
      <c r="AE77" s="7"/>
      <c r="AF77" s="3"/>
      <c r="AG77" s="3"/>
      <c r="AH77" s="3"/>
      <c r="AI77" s="3"/>
      <c r="AJ77" s="3"/>
      <c r="AK77" s="3"/>
      <c r="AL77" s="3"/>
    </row>
    <row r="78" spans="1:38" s="6" customFormat="1" x14ac:dyDescent="0.3">
      <c r="A78" s="3"/>
      <c r="B78" s="42"/>
      <c r="C78" s="7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108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AB78" s="3"/>
      <c r="AC78" s="3"/>
      <c r="AD78" s="3"/>
      <c r="AE78" s="7"/>
      <c r="AF78" s="3"/>
      <c r="AG78" s="3"/>
      <c r="AH78" s="3"/>
      <c r="AI78" s="3"/>
      <c r="AJ78" s="3"/>
      <c r="AK78" s="3"/>
      <c r="AL78" s="3"/>
    </row>
    <row r="79" spans="1:38" s="6" customFormat="1" x14ac:dyDescent="0.3">
      <c r="A79" s="3"/>
      <c r="B79" s="42"/>
      <c r="C79" s="7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108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AB79" s="3"/>
      <c r="AC79" s="3"/>
      <c r="AD79" s="3"/>
      <c r="AE79" s="7"/>
      <c r="AF79" s="3"/>
      <c r="AG79" s="3"/>
      <c r="AH79" s="3"/>
      <c r="AI79" s="3"/>
      <c r="AJ79" s="3"/>
      <c r="AK79" s="3"/>
      <c r="AL79" s="3"/>
    </row>
    <row r="80" spans="1:38" s="6" customFormat="1" x14ac:dyDescent="0.3">
      <c r="A80" s="3"/>
      <c r="B80" s="42"/>
      <c r="C80" s="7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108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AB80" s="3"/>
      <c r="AC80" s="3"/>
      <c r="AD80" s="3"/>
      <c r="AE80" s="7"/>
      <c r="AF80" s="3"/>
      <c r="AG80" s="3"/>
      <c r="AH80" s="3"/>
      <c r="AI80" s="3"/>
      <c r="AJ80" s="3"/>
      <c r="AK80" s="3"/>
      <c r="AL80" s="3"/>
    </row>
    <row r="81" spans="1:38" s="6" customFormat="1" x14ac:dyDescent="0.3">
      <c r="A81" s="3"/>
      <c r="B81" s="42"/>
      <c r="C81" s="7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108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AB81" s="3"/>
      <c r="AC81" s="3"/>
      <c r="AD81" s="3"/>
      <c r="AE81" s="7"/>
      <c r="AF81" s="3"/>
      <c r="AG81" s="3"/>
      <c r="AH81" s="3"/>
      <c r="AI81" s="3"/>
      <c r="AJ81" s="3"/>
      <c r="AK81" s="3"/>
      <c r="AL81" s="3"/>
    </row>
    <row r="82" spans="1:38" s="6" customFormat="1" x14ac:dyDescent="0.3">
      <c r="A82" s="3"/>
      <c r="B82" s="42"/>
      <c r="C82" s="7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108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AB82" s="3"/>
      <c r="AC82" s="3"/>
      <c r="AD82" s="3"/>
      <c r="AE82" s="7"/>
      <c r="AF82" s="3"/>
      <c r="AG82" s="3"/>
      <c r="AH82" s="3"/>
      <c r="AI82" s="3"/>
      <c r="AJ82" s="3"/>
      <c r="AK82" s="3"/>
      <c r="AL82" s="3"/>
    </row>
    <row r="83" spans="1:38" s="6" customFormat="1" x14ac:dyDescent="0.3">
      <c r="A83" s="3"/>
      <c r="B83" s="42"/>
      <c r="C83" s="7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108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AB83" s="3"/>
      <c r="AC83" s="3"/>
      <c r="AD83" s="3"/>
      <c r="AE83" s="7"/>
      <c r="AF83" s="3"/>
      <c r="AG83" s="3"/>
      <c r="AH83" s="3"/>
      <c r="AI83" s="3"/>
      <c r="AJ83" s="3"/>
      <c r="AK83" s="3"/>
      <c r="AL83" s="3"/>
    </row>
    <row r="84" spans="1:38" s="6" customFormat="1" x14ac:dyDescent="0.3">
      <c r="A84" s="3"/>
      <c r="B84" s="42"/>
      <c r="C84" s="7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108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AB84" s="3"/>
      <c r="AC84" s="3"/>
      <c r="AD84" s="3"/>
      <c r="AE84" s="7"/>
      <c r="AF84" s="3"/>
      <c r="AG84" s="3"/>
      <c r="AH84" s="3"/>
      <c r="AI84" s="3"/>
      <c r="AJ84" s="3"/>
      <c r="AK84" s="3"/>
      <c r="AL84" s="3"/>
    </row>
    <row r="85" spans="1:38" s="6" customFormat="1" x14ac:dyDescent="0.3">
      <c r="A85" s="3"/>
      <c r="B85" s="42"/>
      <c r="C85" s="7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108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AB85" s="3"/>
      <c r="AC85" s="3"/>
      <c r="AD85" s="3"/>
      <c r="AE85" s="7"/>
      <c r="AF85" s="3"/>
      <c r="AG85" s="3"/>
      <c r="AH85" s="3"/>
      <c r="AI85" s="3"/>
      <c r="AJ85" s="3"/>
      <c r="AK85" s="3"/>
      <c r="AL85" s="3"/>
    </row>
    <row r="86" spans="1:38" s="6" customFormat="1" x14ac:dyDescent="0.3">
      <c r="A86" s="3"/>
      <c r="B86" s="42"/>
      <c r="C86" s="7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108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AB86" s="3"/>
      <c r="AC86" s="3"/>
      <c r="AD86" s="3"/>
      <c r="AE86" s="7"/>
      <c r="AF86" s="3"/>
      <c r="AG86" s="3"/>
      <c r="AH86" s="3"/>
      <c r="AI86" s="3"/>
      <c r="AJ86" s="3"/>
      <c r="AK86" s="3"/>
      <c r="AL86" s="3"/>
    </row>
    <row r="87" spans="1:38" s="6" customFormat="1" x14ac:dyDescent="0.3">
      <c r="A87" s="3"/>
      <c r="B87" s="42"/>
      <c r="C87" s="7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108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AB87" s="3"/>
      <c r="AC87" s="3"/>
      <c r="AD87" s="3"/>
      <c r="AE87" s="7"/>
      <c r="AF87" s="3"/>
      <c r="AG87" s="3"/>
      <c r="AH87" s="3"/>
      <c r="AI87" s="3"/>
      <c r="AJ87" s="3"/>
      <c r="AK87" s="3"/>
      <c r="AL87" s="3"/>
    </row>
    <row r="88" spans="1:38" s="6" customFormat="1" x14ac:dyDescent="0.3">
      <c r="A88" s="3"/>
      <c r="B88" s="42"/>
      <c r="C88" s="7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108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AB88" s="3"/>
      <c r="AC88" s="3"/>
      <c r="AD88" s="3"/>
      <c r="AE88" s="7"/>
      <c r="AF88" s="3"/>
      <c r="AG88" s="3"/>
      <c r="AH88" s="3"/>
      <c r="AI88" s="3"/>
      <c r="AJ88" s="3"/>
      <c r="AK88" s="3"/>
      <c r="AL88" s="3"/>
    </row>
    <row r="89" spans="1:38" s="6" customFormat="1" x14ac:dyDescent="0.3">
      <c r="A89" s="3"/>
      <c r="B89" s="42"/>
      <c r="C89" s="7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108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AB89" s="3"/>
      <c r="AC89" s="3"/>
      <c r="AD89" s="3"/>
      <c r="AE89" s="7"/>
      <c r="AF89" s="3"/>
      <c r="AG89" s="3"/>
      <c r="AH89" s="3"/>
      <c r="AI89" s="3"/>
      <c r="AJ89" s="3"/>
      <c r="AK89" s="3"/>
      <c r="AL89" s="3"/>
    </row>
    <row r="90" spans="1:38" s="6" customFormat="1" x14ac:dyDescent="0.3">
      <c r="A90" s="3"/>
      <c r="B90" s="42"/>
      <c r="C90" s="7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108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AB90" s="3"/>
      <c r="AC90" s="3"/>
      <c r="AD90" s="3"/>
      <c r="AE90" s="7"/>
      <c r="AF90" s="3"/>
      <c r="AG90" s="3"/>
      <c r="AH90" s="3"/>
      <c r="AI90" s="3"/>
      <c r="AJ90" s="3"/>
      <c r="AK90" s="3"/>
      <c r="AL90" s="3"/>
    </row>
    <row r="91" spans="1:38" s="6" customFormat="1" x14ac:dyDescent="0.3">
      <c r="A91" s="3"/>
      <c r="B91" s="42"/>
      <c r="C91" s="7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108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AB91" s="3"/>
      <c r="AC91" s="3"/>
      <c r="AD91" s="3"/>
      <c r="AE91" s="7"/>
      <c r="AF91" s="3"/>
      <c r="AG91" s="3"/>
      <c r="AH91" s="3"/>
      <c r="AI91" s="3"/>
      <c r="AJ91" s="3"/>
      <c r="AK91" s="3"/>
      <c r="AL91" s="3"/>
    </row>
    <row r="92" spans="1:38" s="6" customFormat="1" x14ac:dyDescent="0.3">
      <c r="A92" s="3"/>
      <c r="B92" s="42"/>
      <c r="C92" s="7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108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AB92" s="3"/>
      <c r="AC92" s="3"/>
      <c r="AD92" s="3"/>
      <c r="AE92" s="7"/>
      <c r="AF92" s="3"/>
      <c r="AG92" s="3"/>
      <c r="AH92" s="3"/>
      <c r="AI92" s="3"/>
      <c r="AJ92" s="3"/>
      <c r="AK92" s="3"/>
      <c r="AL92" s="3"/>
    </row>
    <row r="93" spans="1:38" s="6" customFormat="1" x14ac:dyDescent="0.3">
      <c r="A93" s="3"/>
      <c r="B93" s="42"/>
      <c r="C93" s="7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108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AB93" s="3"/>
      <c r="AC93" s="3"/>
      <c r="AD93" s="3"/>
      <c r="AE93" s="7"/>
      <c r="AF93" s="3"/>
      <c r="AG93" s="3"/>
      <c r="AH93" s="3"/>
      <c r="AI93" s="3"/>
      <c r="AJ93" s="3"/>
      <c r="AK93" s="3"/>
      <c r="AL93" s="3"/>
    </row>
    <row r="94" spans="1:38" s="6" customFormat="1" x14ac:dyDescent="0.3">
      <c r="A94" s="3"/>
      <c r="B94" s="42"/>
      <c r="C94" s="7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108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AB94" s="3"/>
      <c r="AC94" s="3"/>
      <c r="AD94" s="3"/>
      <c r="AE94" s="7"/>
      <c r="AF94" s="3"/>
      <c r="AG94" s="3"/>
      <c r="AH94" s="3"/>
      <c r="AI94" s="3"/>
      <c r="AJ94" s="3"/>
      <c r="AK94" s="3"/>
      <c r="AL94" s="3"/>
    </row>
    <row r="95" spans="1:38" s="6" customFormat="1" x14ac:dyDescent="0.3">
      <c r="A95" s="3"/>
      <c r="B95" s="42"/>
      <c r="C95" s="7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108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AB95" s="3"/>
      <c r="AC95" s="3"/>
      <c r="AD95" s="3"/>
      <c r="AE95" s="7"/>
      <c r="AF95" s="3"/>
      <c r="AG95" s="3"/>
      <c r="AH95" s="3"/>
      <c r="AI95" s="3"/>
      <c r="AJ95" s="3"/>
      <c r="AK95" s="3"/>
      <c r="AL95" s="3"/>
    </row>
    <row r="96" spans="1:38" s="6" customFormat="1" x14ac:dyDescent="0.3">
      <c r="A96" s="3"/>
      <c r="B96" s="42"/>
      <c r="C96" s="7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108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AB96" s="3"/>
      <c r="AC96" s="3"/>
      <c r="AD96" s="3"/>
      <c r="AE96" s="7"/>
      <c r="AF96" s="3"/>
      <c r="AG96" s="3"/>
      <c r="AH96" s="3"/>
      <c r="AI96" s="3"/>
      <c r="AJ96" s="3"/>
      <c r="AK96" s="3"/>
      <c r="AL96" s="3"/>
    </row>
    <row r="97" spans="1:38" s="6" customFormat="1" x14ac:dyDescent="0.3">
      <c r="A97" s="3"/>
      <c r="B97" s="42"/>
      <c r="C97" s="7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108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AB97" s="3"/>
      <c r="AC97" s="3"/>
      <c r="AD97" s="3"/>
      <c r="AE97" s="7"/>
      <c r="AF97" s="3"/>
      <c r="AG97" s="3"/>
      <c r="AH97" s="3"/>
      <c r="AI97" s="3"/>
      <c r="AJ97" s="3"/>
      <c r="AK97" s="3"/>
      <c r="AL97" s="3"/>
    </row>
    <row r="98" spans="1:38" s="6" customFormat="1" x14ac:dyDescent="0.3">
      <c r="A98" s="3"/>
      <c r="B98" s="42"/>
      <c r="C98" s="7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108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AB98" s="3"/>
      <c r="AC98" s="3"/>
      <c r="AD98" s="3"/>
      <c r="AE98" s="7"/>
      <c r="AF98" s="3"/>
      <c r="AG98" s="3"/>
      <c r="AH98" s="3"/>
      <c r="AI98" s="3"/>
      <c r="AJ98" s="3"/>
      <c r="AK98" s="3"/>
      <c r="AL98" s="3"/>
    </row>
    <row r="99" spans="1:38" s="6" customFormat="1" x14ac:dyDescent="0.3">
      <c r="A99" s="3"/>
      <c r="B99" s="42"/>
      <c r="C99" s="7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108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AB99" s="3"/>
      <c r="AC99" s="3"/>
      <c r="AD99" s="3"/>
      <c r="AE99" s="7"/>
      <c r="AF99" s="3"/>
      <c r="AG99" s="3"/>
      <c r="AH99" s="3"/>
      <c r="AI99" s="3"/>
      <c r="AJ99" s="3"/>
      <c r="AK99" s="3"/>
      <c r="AL99" s="3"/>
    </row>
    <row r="100" spans="1:38" s="6" customFormat="1" x14ac:dyDescent="0.3">
      <c r="A100" s="3"/>
      <c r="B100" s="42"/>
      <c r="C100" s="7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108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AB100" s="3"/>
      <c r="AC100" s="3"/>
      <c r="AD100" s="3"/>
      <c r="AE100" s="7"/>
      <c r="AF100" s="3"/>
      <c r="AG100" s="3"/>
      <c r="AH100" s="3"/>
      <c r="AI100" s="3"/>
      <c r="AJ100" s="3"/>
      <c r="AK100" s="3"/>
      <c r="AL100" s="3"/>
    </row>
    <row r="101" spans="1:38" s="6" customFormat="1" x14ac:dyDescent="0.3">
      <c r="A101" s="3"/>
      <c r="B101" s="42"/>
      <c r="C101" s="7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108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AB101" s="3"/>
      <c r="AC101" s="3"/>
      <c r="AD101" s="3"/>
      <c r="AE101" s="7"/>
      <c r="AF101" s="3"/>
      <c r="AG101" s="3"/>
      <c r="AH101" s="3"/>
      <c r="AI101" s="3"/>
      <c r="AJ101" s="3"/>
      <c r="AK101" s="3"/>
      <c r="AL101" s="3"/>
    </row>
    <row r="102" spans="1:38" s="6" customFormat="1" x14ac:dyDescent="0.3">
      <c r="A102" s="3"/>
      <c r="B102" s="42"/>
      <c r="C102" s="7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108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AB102" s="3"/>
      <c r="AC102" s="3"/>
      <c r="AD102" s="3"/>
      <c r="AE102" s="7"/>
      <c r="AF102" s="3"/>
      <c r="AG102" s="3"/>
      <c r="AH102" s="3"/>
      <c r="AI102" s="3"/>
      <c r="AJ102" s="3"/>
      <c r="AK102" s="3"/>
      <c r="AL102" s="3"/>
    </row>
    <row r="103" spans="1:38" s="6" customFormat="1" x14ac:dyDescent="0.3">
      <c r="A103" s="3"/>
      <c r="B103" s="42"/>
      <c r="C103" s="7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108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AB103" s="3"/>
      <c r="AC103" s="3"/>
      <c r="AD103" s="3"/>
      <c r="AE103" s="7"/>
      <c r="AF103" s="3"/>
      <c r="AG103" s="3"/>
      <c r="AH103" s="3"/>
      <c r="AI103" s="3"/>
      <c r="AJ103" s="3"/>
      <c r="AK103" s="3"/>
      <c r="AL103" s="3"/>
    </row>
    <row r="104" spans="1:38" s="6" customFormat="1" x14ac:dyDescent="0.3">
      <c r="A104" s="3"/>
      <c r="B104" s="42"/>
      <c r="C104" s="7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108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AB104" s="3"/>
      <c r="AC104" s="3"/>
      <c r="AD104" s="3"/>
      <c r="AE104" s="7"/>
      <c r="AF104" s="3"/>
      <c r="AG104" s="3"/>
      <c r="AH104" s="3"/>
      <c r="AI104" s="3"/>
      <c r="AJ104" s="3"/>
      <c r="AK104" s="3"/>
      <c r="AL104" s="3"/>
    </row>
    <row r="105" spans="1:38" s="6" customFormat="1" x14ac:dyDescent="0.3">
      <c r="A105" s="3"/>
      <c r="B105" s="42"/>
      <c r="C105" s="7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108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AB105" s="3"/>
      <c r="AC105" s="3"/>
      <c r="AD105" s="3"/>
      <c r="AE105" s="7"/>
      <c r="AF105" s="3"/>
      <c r="AG105" s="3"/>
      <c r="AH105" s="3"/>
      <c r="AI105" s="3"/>
      <c r="AJ105" s="3"/>
      <c r="AK105" s="3"/>
      <c r="AL105" s="3"/>
    </row>
    <row r="106" spans="1:38" s="6" customFormat="1" x14ac:dyDescent="0.3">
      <c r="A106" s="3"/>
      <c r="B106" s="42"/>
      <c r="C106" s="7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108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AB106" s="3"/>
      <c r="AC106" s="3"/>
      <c r="AD106" s="3"/>
      <c r="AE106" s="7"/>
      <c r="AF106" s="3"/>
      <c r="AG106" s="3"/>
      <c r="AH106" s="3"/>
      <c r="AI106" s="3"/>
      <c r="AJ106" s="3"/>
      <c r="AK106" s="3"/>
      <c r="AL106" s="3"/>
    </row>
    <row r="107" spans="1:38" s="6" customFormat="1" x14ac:dyDescent="0.3">
      <c r="A107" s="3"/>
      <c r="B107" s="42"/>
      <c r="C107" s="7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108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AB107" s="3"/>
      <c r="AC107" s="3"/>
      <c r="AD107" s="3"/>
      <c r="AE107" s="7"/>
      <c r="AF107" s="3"/>
      <c r="AG107" s="3"/>
      <c r="AH107" s="3"/>
      <c r="AI107" s="3"/>
      <c r="AJ107" s="3"/>
      <c r="AK107" s="3"/>
      <c r="AL107" s="3"/>
    </row>
    <row r="108" spans="1:38" s="6" customFormat="1" x14ac:dyDescent="0.3">
      <c r="A108" s="3"/>
      <c r="B108" s="42"/>
      <c r="C108" s="7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108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AB108" s="3"/>
      <c r="AC108" s="3"/>
      <c r="AD108" s="3"/>
      <c r="AE108" s="7"/>
      <c r="AF108" s="3"/>
      <c r="AG108" s="3"/>
      <c r="AH108" s="3"/>
      <c r="AI108" s="3"/>
      <c r="AJ108" s="3"/>
      <c r="AK108" s="3"/>
      <c r="AL108" s="3"/>
    </row>
    <row r="109" spans="1:38" s="6" customFormat="1" x14ac:dyDescent="0.3">
      <c r="A109" s="3"/>
      <c r="B109" s="42"/>
      <c r="C109" s="7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108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AB109" s="3"/>
      <c r="AC109" s="3"/>
      <c r="AD109" s="3"/>
      <c r="AE109" s="7"/>
      <c r="AF109" s="3"/>
      <c r="AG109" s="3"/>
      <c r="AH109" s="3"/>
      <c r="AI109" s="3"/>
      <c r="AJ109" s="3"/>
      <c r="AK109" s="3"/>
      <c r="AL109" s="3"/>
    </row>
    <row r="110" spans="1:38" s="6" customFormat="1" x14ac:dyDescent="0.3">
      <c r="A110" s="3"/>
      <c r="B110" s="42"/>
      <c r="C110" s="7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108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AB110" s="3"/>
      <c r="AC110" s="3"/>
      <c r="AD110" s="3"/>
      <c r="AE110" s="7"/>
      <c r="AF110" s="3"/>
      <c r="AG110" s="3"/>
      <c r="AH110" s="3"/>
      <c r="AI110" s="3"/>
      <c r="AJ110" s="3"/>
      <c r="AK110" s="3"/>
      <c r="AL110" s="3"/>
    </row>
    <row r="111" spans="1:38" s="6" customFormat="1" x14ac:dyDescent="0.3">
      <c r="A111" s="3"/>
      <c r="B111" s="42"/>
      <c r="C111" s="7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108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AB111" s="3"/>
      <c r="AC111" s="3"/>
      <c r="AD111" s="3"/>
      <c r="AE111" s="7"/>
      <c r="AF111" s="3"/>
      <c r="AG111" s="3"/>
      <c r="AH111" s="3"/>
      <c r="AI111" s="3"/>
      <c r="AJ111" s="3"/>
      <c r="AK111" s="3"/>
      <c r="AL111" s="3"/>
    </row>
    <row r="112" spans="1:38" s="6" customFormat="1" x14ac:dyDescent="0.3">
      <c r="A112" s="3"/>
      <c r="B112" s="42"/>
      <c r="C112" s="7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108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AB112" s="3"/>
      <c r="AC112" s="3"/>
      <c r="AD112" s="3"/>
      <c r="AE112" s="7"/>
      <c r="AF112" s="3"/>
      <c r="AG112" s="3"/>
      <c r="AH112" s="3"/>
      <c r="AI112" s="3"/>
      <c r="AJ112" s="3"/>
      <c r="AK112" s="3"/>
      <c r="AL112" s="3"/>
    </row>
    <row r="113" spans="1:38" s="6" customFormat="1" x14ac:dyDescent="0.3">
      <c r="A113" s="3"/>
      <c r="B113" s="42"/>
      <c r="C113" s="7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108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AB113" s="3"/>
      <c r="AC113" s="3"/>
      <c r="AD113" s="3"/>
      <c r="AE113" s="7"/>
      <c r="AF113" s="3"/>
      <c r="AG113" s="3"/>
      <c r="AH113" s="3"/>
      <c r="AI113" s="3"/>
      <c r="AJ113" s="3"/>
      <c r="AK113" s="3"/>
      <c r="AL113" s="3"/>
    </row>
    <row r="114" spans="1:38" s="6" customFormat="1" x14ac:dyDescent="0.3">
      <c r="A114" s="3"/>
      <c r="B114" s="42"/>
      <c r="C114" s="7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108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AB114" s="3"/>
      <c r="AC114" s="3"/>
      <c r="AD114" s="3"/>
      <c r="AE114" s="7"/>
      <c r="AF114" s="3"/>
      <c r="AG114" s="3"/>
      <c r="AH114" s="3"/>
      <c r="AI114" s="3"/>
      <c r="AJ114" s="3"/>
      <c r="AK114" s="3"/>
      <c r="AL114" s="3"/>
    </row>
    <row r="115" spans="1:38" s="6" customFormat="1" x14ac:dyDescent="0.3">
      <c r="A115" s="3"/>
      <c r="B115" s="42"/>
      <c r="C115" s="7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108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AB115" s="3"/>
      <c r="AC115" s="3"/>
      <c r="AD115" s="3"/>
      <c r="AE115" s="7"/>
      <c r="AF115" s="3"/>
      <c r="AG115" s="3"/>
      <c r="AH115" s="3"/>
      <c r="AI115" s="3"/>
      <c r="AJ115" s="3"/>
      <c r="AK115" s="3"/>
      <c r="AL115" s="3"/>
    </row>
    <row r="116" spans="1:38" s="6" customFormat="1" x14ac:dyDescent="0.3">
      <c r="A116" s="3"/>
      <c r="B116" s="42"/>
      <c r="C116" s="7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108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AB116" s="3"/>
      <c r="AC116" s="3"/>
      <c r="AD116" s="3"/>
      <c r="AE116" s="7"/>
      <c r="AF116" s="3"/>
      <c r="AG116" s="3"/>
      <c r="AH116" s="3"/>
      <c r="AI116" s="3"/>
      <c r="AJ116" s="3"/>
      <c r="AK116" s="3"/>
      <c r="AL116" s="3"/>
    </row>
    <row r="117" spans="1:38" s="6" customFormat="1" x14ac:dyDescent="0.3">
      <c r="A117" s="3"/>
      <c r="B117" s="42"/>
      <c r="C117" s="7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108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AB117" s="3"/>
      <c r="AC117" s="3"/>
      <c r="AD117" s="3"/>
      <c r="AE117" s="7"/>
      <c r="AF117" s="3"/>
      <c r="AG117" s="3"/>
      <c r="AH117" s="3"/>
      <c r="AI117" s="3"/>
      <c r="AJ117" s="3"/>
      <c r="AK117" s="3"/>
      <c r="AL117" s="3"/>
    </row>
    <row r="118" spans="1:38" s="6" customFormat="1" x14ac:dyDescent="0.3">
      <c r="A118" s="3"/>
      <c r="B118" s="42"/>
      <c r="C118" s="7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108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AB118" s="3"/>
      <c r="AC118" s="3"/>
      <c r="AD118" s="3"/>
      <c r="AE118" s="7"/>
      <c r="AF118" s="3"/>
      <c r="AG118" s="3"/>
      <c r="AH118" s="3"/>
      <c r="AI118" s="3"/>
      <c r="AJ118" s="3"/>
      <c r="AK118" s="3"/>
      <c r="AL118" s="3"/>
    </row>
    <row r="119" spans="1:38" s="6" customFormat="1" x14ac:dyDescent="0.3">
      <c r="A119" s="3"/>
      <c r="B119" s="42"/>
      <c r="C119" s="7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108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AB119" s="3"/>
      <c r="AC119" s="3"/>
      <c r="AD119" s="3"/>
      <c r="AE119" s="7"/>
      <c r="AF119" s="3"/>
      <c r="AG119" s="3"/>
      <c r="AH119" s="3"/>
      <c r="AI119" s="3"/>
      <c r="AJ119" s="3"/>
      <c r="AK119" s="3"/>
      <c r="AL119" s="3"/>
    </row>
    <row r="120" spans="1:38" s="6" customFormat="1" x14ac:dyDescent="0.3">
      <c r="A120" s="3"/>
      <c r="B120" s="42"/>
      <c r="C120" s="7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108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AB120" s="3"/>
      <c r="AC120" s="3"/>
      <c r="AD120" s="3"/>
      <c r="AE120" s="7"/>
      <c r="AF120" s="3"/>
      <c r="AG120" s="3"/>
      <c r="AH120" s="3"/>
      <c r="AI120" s="3"/>
      <c r="AJ120" s="3"/>
      <c r="AK120" s="3"/>
      <c r="AL120" s="3"/>
    </row>
    <row r="121" spans="1:38" s="6" customFormat="1" x14ac:dyDescent="0.3">
      <c r="A121" s="3"/>
      <c r="B121" s="42"/>
      <c r="C121" s="7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108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AB121" s="3"/>
      <c r="AC121" s="3"/>
      <c r="AD121" s="3"/>
      <c r="AE121" s="7"/>
      <c r="AF121" s="3"/>
      <c r="AG121" s="3"/>
      <c r="AH121" s="3"/>
      <c r="AI121" s="3"/>
      <c r="AJ121" s="3"/>
      <c r="AK121" s="3"/>
      <c r="AL121" s="3"/>
    </row>
    <row r="122" spans="1:38" s="6" customFormat="1" x14ac:dyDescent="0.3">
      <c r="A122" s="3"/>
      <c r="B122" s="42"/>
      <c r="C122" s="7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108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AB122" s="3"/>
      <c r="AC122" s="3"/>
      <c r="AD122" s="3"/>
      <c r="AE122" s="7"/>
      <c r="AF122" s="3"/>
      <c r="AG122" s="3"/>
      <c r="AH122" s="3"/>
      <c r="AI122" s="3"/>
      <c r="AJ122" s="3"/>
      <c r="AK122" s="3"/>
      <c r="AL122" s="3"/>
    </row>
    <row r="123" spans="1:38" s="6" customFormat="1" x14ac:dyDescent="0.3">
      <c r="A123" s="3"/>
      <c r="B123" s="42"/>
      <c r="C123" s="7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108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AB123" s="3"/>
      <c r="AC123" s="3"/>
      <c r="AD123" s="3"/>
      <c r="AE123" s="7"/>
      <c r="AF123" s="3"/>
      <c r="AG123" s="3"/>
      <c r="AH123" s="3"/>
      <c r="AI123" s="3"/>
      <c r="AJ123" s="3"/>
      <c r="AK123" s="3"/>
      <c r="AL123" s="3"/>
    </row>
    <row r="124" spans="1:38" s="6" customFormat="1" x14ac:dyDescent="0.3">
      <c r="A124" s="3"/>
      <c r="B124" s="42"/>
      <c r="C124" s="7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108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AB124" s="3"/>
      <c r="AC124" s="3"/>
      <c r="AD124" s="3"/>
      <c r="AE124" s="7"/>
      <c r="AF124" s="3"/>
      <c r="AG124" s="3"/>
      <c r="AH124" s="3"/>
      <c r="AI124" s="3"/>
      <c r="AJ124" s="3"/>
      <c r="AK124" s="3"/>
      <c r="AL124" s="3"/>
    </row>
    <row r="125" spans="1:38" s="6" customFormat="1" x14ac:dyDescent="0.3">
      <c r="A125" s="3"/>
      <c r="B125" s="42"/>
      <c r="C125" s="7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108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AB125" s="3"/>
      <c r="AC125" s="3"/>
      <c r="AD125" s="3"/>
      <c r="AE125" s="7"/>
      <c r="AF125" s="3"/>
      <c r="AG125" s="3"/>
      <c r="AH125" s="3"/>
      <c r="AI125" s="3"/>
      <c r="AJ125" s="3"/>
      <c r="AK125" s="3"/>
      <c r="AL125" s="3"/>
    </row>
    <row r="126" spans="1:38" s="6" customFormat="1" x14ac:dyDescent="0.3">
      <c r="A126" s="3"/>
      <c r="B126" s="42"/>
      <c r="C126" s="7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108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AB126" s="3"/>
      <c r="AC126" s="3"/>
      <c r="AD126" s="3"/>
      <c r="AE126" s="7"/>
      <c r="AF126" s="3"/>
      <c r="AG126" s="3"/>
      <c r="AH126" s="3"/>
      <c r="AI126" s="3"/>
      <c r="AJ126" s="3"/>
      <c r="AK126" s="3"/>
      <c r="AL126" s="3"/>
    </row>
    <row r="127" spans="1:38" s="6" customFormat="1" x14ac:dyDescent="0.3">
      <c r="A127" s="3"/>
      <c r="B127" s="42"/>
      <c r="C127" s="7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108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AB127" s="3"/>
      <c r="AC127" s="3"/>
      <c r="AD127" s="3"/>
      <c r="AE127" s="7"/>
      <c r="AF127" s="3"/>
      <c r="AG127" s="3"/>
      <c r="AH127" s="3"/>
      <c r="AI127" s="3"/>
      <c r="AJ127" s="3"/>
      <c r="AK127" s="3"/>
      <c r="AL127" s="3"/>
    </row>
    <row r="128" spans="1:38" s="6" customFormat="1" x14ac:dyDescent="0.3">
      <c r="A128" s="3"/>
      <c r="B128" s="42"/>
      <c r="C128" s="7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108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AB128" s="3"/>
      <c r="AC128" s="3"/>
      <c r="AD128" s="3"/>
      <c r="AE128" s="7"/>
      <c r="AF128" s="3"/>
      <c r="AG128" s="3"/>
      <c r="AH128" s="3"/>
      <c r="AI128" s="3"/>
      <c r="AJ128" s="3"/>
      <c r="AK128" s="3"/>
      <c r="AL128" s="3"/>
    </row>
    <row r="129" spans="1:38" s="6" customFormat="1" x14ac:dyDescent="0.3">
      <c r="A129" s="3"/>
      <c r="B129" s="42"/>
      <c r="C129" s="7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108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AB129" s="3"/>
      <c r="AC129" s="3"/>
      <c r="AD129" s="3"/>
      <c r="AE129" s="7"/>
      <c r="AF129" s="3"/>
      <c r="AG129" s="3"/>
      <c r="AH129" s="3"/>
      <c r="AI129" s="3"/>
      <c r="AJ129" s="3"/>
      <c r="AK129" s="3"/>
      <c r="AL129" s="3"/>
    </row>
    <row r="130" spans="1:38" s="6" customFormat="1" x14ac:dyDescent="0.3">
      <c r="A130" s="3"/>
      <c r="B130" s="42"/>
      <c r="C130" s="7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108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AB130" s="3"/>
      <c r="AC130" s="3"/>
      <c r="AD130" s="3"/>
      <c r="AE130" s="7"/>
      <c r="AF130" s="3"/>
      <c r="AG130" s="3"/>
      <c r="AH130" s="3"/>
      <c r="AI130" s="3"/>
      <c r="AJ130" s="3"/>
      <c r="AK130" s="3"/>
      <c r="AL130" s="3"/>
    </row>
    <row r="131" spans="1:38" s="6" customFormat="1" x14ac:dyDescent="0.3">
      <c r="A131" s="3"/>
      <c r="B131" s="42"/>
      <c r="C131" s="7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108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AB131" s="3"/>
      <c r="AC131" s="3"/>
      <c r="AD131" s="3"/>
      <c r="AE131" s="7"/>
      <c r="AF131" s="3"/>
      <c r="AG131" s="3"/>
      <c r="AH131" s="3"/>
      <c r="AI131" s="3"/>
      <c r="AJ131" s="3"/>
      <c r="AK131" s="3"/>
      <c r="AL131" s="3"/>
    </row>
    <row r="132" spans="1:38" s="6" customFormat="1" x14ac:dyDescent="0.3">
      <c r="A132" s="3"/>
      <c r="B132" s="42"/>
      <c r="C132" s="7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108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AB132" s="3"/>
      <c r="AC132" s="3"/>
      <c r="AD132" s="3"/>
      <c r="AE132" s="7"/>
      <c r="AF132" s="3"/>
      <c r="AG132" s="3"/>
      <c r="AH132" s="3"/>
      <c r="AI132" s="3"/>
      <c r="AJ132" s="3"/>
      <c r="AK132" s="3"/>
      <c r="AL132" s="3"/>
    </row>
    <row r="133" spans="1:38" s="6" customFormat="1" x14ac:dyDescent="0.3">
      <c r="A133" s="3"/>
      <c r="B133" s="42"/>
      <c r="C133" s="7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108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AB133" s="3"/>
      <c r="AC133" s="3"/>
      <c r="AD133" s="3"/>
      <c r="AE133" s="7"/>
      <c r="AF133" s="3"/>
      <c r="AG133" s="3"/>
      <c r="AH133" s="3"/>
      <c r="AI133" s="3"/>
      <c r="AJ133" s="3"/>
      <c r="AK133" s="3"/>
      <c r="AL133" s="3"/>
    </row>
    <row r="134" spans="1:38" s="6" customFormat="1" x14ac:dyDescent="0.3">
      <c r="A134" s="3"/>
      <c r="B134" s="42"/>
      <c r="C134" s="7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108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AB134" s="3"/>
      <c r="AC134" s="3"/>
      <c r="AD134" s="3"/>
      <c r="AE134" s="7"/>
      <c r="AF134" s="3"/>
      <c r="AG134" s="3"/>
      <c r="AH134" s="3"/>
      <c r="AI134" s="3"/>
      <c r="AJ134" s="3"/>
      <c r="AK134" s="3"/>
      <c r="AL134" s="3"/>
    </row>
    <row r="135" spans="1:38" s="6" customFormat="1" x14ac:dyDescent="0.3">
      <c r="A135" s="3"/>
      <c r="B135" s="42"/>
      <c r="C135" s="7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108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AB135" s="3"/>
      <c r="AC135" s="3"/>
      <c r="AD135" s="3"/>
      <c r="AE135" s="7"/>
      <c r="AF135" s="3"/>
      <c r="AG135" s="3"/>
      <c r="AH135" s="3"/>
      <c r="AI135" s="3"/>
      <c r="AJ135" s="3"/>
      <c r="AK135" s="3"/>
      <c r="AL135" s="3"/>
    </row>
    <row r="136" spans="1:38" s="6" customFormat="1" x14ac:dyDescent="0.3">
      <c r="A136" s="3"/>
      <c r="B136" s="42"/>
      <c r="C136" s="7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108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AB136" s="3"/>
      <c r="AC136" s="3"/>
      <c r="AD136" s="3"/>
      <c r="AE136" s="7"/>
      <c r="AF136" s="3"/>
      <c r="AG136" s="3"/>
      <c r="AH136" s="3"/>
      <c r="AI136" s="3"/>
      <c r="AJ136" s="3"/>
      <c r="AK136" s="3"/>
      <c r="AL136" s="3"/>
    </row>
    <row r="137" spans="1:38" s="6" customFormat="1" x14ac:dyDescent="0.3">
      <c r="A137" s="3"/>
      <c r="B137" s="42"/>
      <c r="C137" s="7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108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AB137" s="3"/>
      <c r="AC137" s="3"/>
      <c r="AD137" s="3"/>
      <c r="AE137" s="7"/>
      <c r="AF137" s="3"/>
      <c r="AG137" s="3"/>
      <c r="AH137" s="3"/>
      <c r="AI137" s="3"/>
      <c r="AJ137" s="3"/>
      <c r="AK137" s="3"/>
      <c r="AL137" s="3"/>
    </row>
    <row r="138" spans="1:38" s="6" customFormat="1" x14ac:dyDescent="0.3">
      <c r="A138" s="3"/>
      <c r="B138" s="42"/>
      <c r="C138" s="7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108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AB138" s="3"/>
      <c r="AC138" s="3"/>
      <c r="AD138" s="3"/>
      <c r="AE138" s="7"/>
      <c r="AF138" s="3"/>
      <c r="AG138" s="3"/>
      <c r="AH138" s="3"/>
      <c r="AI138" s="3"/>
      <c r="AJ138" s="3"/>
      <c r="AK138" s="3"/>
      <c r="AL138" s="3"/>
    </row>
    <row r="139" spans="1:38" s="6" customFormat="1" x14ac:dyDescent="0.3">
      <c r="A139" s="3"/>
      <c r="B139" s="42"/>
      <c r="C139" s="7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108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AB139" s="3"/>
      <c r="AC139" s="3"/>
      <c r="AD139" s="3"/>
      <c r="AE139" s="7"/>
      <c r="AF139" s="3"/>
      <c r="AG139" s="3"/>
      <c r="AH139" s="3"/>
      <c r="AI139" s="3"/>
      <c r="AJ139" s="3"/>
      <c r="AK139" s="3"/>
      <c r="AL139" s="3"/>
    </row>
    <row r="140" spans="1:38" s="6" customFormat="1" x14ac:dyDescent="0.3">
      <c r="A140" s="3"/>
      <c r="B140" s="42"/>
      <c r="C140" s="72"/>
      <c r="D140" s="42"/>
      <c r="E140" s="42"/>
      <c r="F140" s="42"/>
      <c r="G140" s="42"/>
      <c r="H140" s="65"/>
      <c r="I140" s="42"/>
      <c r="J140" s="42"/>
      <c r="K140" s="42"/>
      <c r="L140" s="42"/>
      <c r="M140" s="42"/>
      <c r="N140" s="108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AB140" s="3"/>
      <c r="AC140" s="3"/>
      <c r="AD140" s="3"/>
      <c r="AE140" s="7"/>
      <c r="AF140" s="3"/>
      <c r="AG140" s="3"/>
      <c r="AH140" s="3"/>
      <c r="AI140" s="3"/>
      <c r="AJ140" s="3"/>
      <c r="AK140" s="3"/>
      <c r="AL140" s="3"/>
    </row>
    <row r="141" spans="1:38" s="6" customFormat="1" x14ac:dyDescent="0.3">
      <c r="A141" s="3"/>
      <c r="B141" s="42"/>
      <c r="C141" s="72"/>
      <c r="D141" s="42"/>
      <c r="E141" s="42"/>
      <c r="F141" s="42"/>
      <c r="G141" s="42"/>
      <c r="H141" s="65"/>
      <c r="I141" s="42"/>
      <c r="J141" s="42"/>
      <c r="K141" s="42"/>
      <c r="L141" s="42"/>
      <c r="M141" s="42"/>
      <c r="N141" s="108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AB141" s="3"/>
      <c r="AC141" s="3"/>
      <c r="AD141" s="3"/>
      <c r="AE141" s="7"/>
      <c r="AF141" s="3"/>
      <c r="AG141" s="3"/>
      <c r="AH141" s="3"/>
      <c r="AI141" s="3"/>
      <c r="AJ141" s="3"/>
      <c r="AK141" s="3"/>
      <c r="AL141" s="3"/>
    </row>
    <row r="142" spans="1:38" s="6" customFormat="1" x14ac:dyDescent="0.3">
      <c r="A142" s="3"/>
      <c r="B142" s="42"/>
      <c r="C142" s="72"/>
      <c r="D142" s="42"/>
      <c r="E142" s="42"/>
      <c r="F142" s="42"/>
      <c r="G142" s="42"/>
      <c r="H142" s="65"/>
      <c r="I142" s="42"/>
      <c r="J142" s="42"/>
      <c r="K142" s="42"/>
      <c r="L142" s="42"/>
      <c r="M142" s="42"/>
      <c r="N142" s="108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AB142" s="3"/>
      <c r="AC142" s="3"/>
      <c r="AD142" s="3"/>
      <c r="AE142" s="7"/>
      <c r="AF142" s="3"/>
      <c r="AG142" s="3"/>
      <c r="AH142" s="3"/>
      <c r="AI142" s="3"/>
      <c r="AJ142" s="3"/>
      <c r="AK142" s="3"/>
      <c r="AL142" s="3"/>
    </row>
    <row r="143" spans="1:38" s="6" customFormat="1" x14ac:dyDescent="0.3">
      <c r="A143" s="3"/>
      <c r="B143" s="42"/>
      <c r="C143" s="72"/>
      <c r="D143" s="42"/>
      <c r="E143" s="42"/>
      <c r="F143" s="42"/>
      <c r="G143" s="42"/>
      <c r="H143" s="65"/>
      <c r="I143" s="42"/>
      <c r="J143" s="42"/>
      <c r="K143" s="42"/>
      <c r="L143" s="42"/>
      <c r="M143" s="42"/>
      <c r="N143" s="108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AB143" s="3"/>
      <c r="AC143" s="3"/>
      <c r="AD143" s="3"/>
      <c r="AE143" s="7"/>
      <c r="AF143" s="3"/>
      <c r="AG143" s="3"/>
      <c r="AH143" s="3"/>
      <c r="AI143" s="3"/>
      <c r="AJ143" s="3"/>
      <c r="AK143" s="3"/>
      <c r="AL143" s="3"/>
    </row>
    <row r="144" spans="1:38" s="6" customFormat="1" x14ac:dyDescent="0.3">
      <c r="A144" s="3"/>
      <c r="B144" s="66"/>
      <c r="C144" s="66"/>
      <c r="D144" s="66"/>
      <c r="E144" s="4"/>
      <c r="F144" s="45"/>
      <c r="G144" s="45"/>
      <c r="H144" s="65"/>
      <c r="I144" s="65"/>
      <c r="J144" s="65"/>
      <c r="K144" s="65"/>
      <c r="L144" s="65"/>
      <c r="M144" s="65"/>
      <c r="N144" s="112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AB144" s="3"/>
      <c r="AC144" s="3"/>
      <c r="AD144" s="3"/>
      <c r="AE144" s="7"/>
      <c r="AF144" s="3"/>
      <c r="AG144" s="3"/>
      <c r="AH144" s="3"/>
      <c r="AI144" s="3"/>
      <c r="AJ144" s="3"/>
      <c r="AK144" s="3"/>
      <c r="AL144" s="3"/>
    </row>
    <row r="145" spans="1:38" s="6" customFormat="1" x14ac:dyDescent="0.3">
      <c r="A145" s="3"/>
      <c r="B145" s="66"/>
      <c r="C145" s="66"/>
      <c r="D145" s="66"/>
      <c r="E145" s="4"/>
      <c r="F145" s="45"/>
      <c r="G145" s="45"/>
      <c r="H145" s="53"/>
      <c r="I145" s="65"/>
      <c r="J145" s="65"/>
      <c r="K145" s="65"/>
      <c r="L145" s="65"/>
      <c r="M145" s="65"/>
      <c r="N145" s="112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AB145" s="3"/>
      <c r="AC145" s="3"/>
      <c r="AD145" s="3"/>
      <c r="AE145" s="7"/>
      <c r="AF145" s="3"/>
      <c r="AG145" s="3"/>
      <c r="AH145" s="3"/>
      <c r="AI145" s="3"/>
      <c r="AJ145" s="3"/>
      <c r="AK145" s="3"/>
      <c r="AL145" s="3"/>
    </row>
    <row r="146" spans="1:38" s="6" customFormat="1" x14ac:dyDescent="0.3">
      <c r="A146" s="3"/>
      <c r="B146" s="66"/>
      <c r="C146" s="66"/>
      <c r="D146" s="66"/>
      <c r="E146" s="4"/>
      <c r="F146" s="45"/>
      <c r="G146" s="45"/>
      <c r="H146" s="53"/>
      <c r="I146" s="65"/>
      <c r="J146" s="65"/>
      <c r="K146" s="65"/>
      <c r="L146" s="65"/>
      <c r="M146" s="65"/>
      <c r="N146" s="112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AB146" s="3"/>
      <c r="AC146" s="3"/>
      <c r="AD146" s="3"/>
      <c r="AE146" s="7"/>
      <c r="AF146" s="3"/>
      <c r="AG146" s="3"/>
      <c r="AH146" s="3"/>
      <c r="AI146" s="3"/>
      <c r="AJ146" s="3"/>
      <c r="AK146" s="3"/>
      <c r="AL146" s="3"/>
    </row>
    <row r="147" spans="1:38" s="6" customFormat="1" x14ac:dyDescent="0.3">
      <c r="A147" s="3"/>
      <c r="B147" s="66"/>
      <c r="C147" s="66"/>
      <c r="D147" s="66"/>
      <c r="E147" s="4"/>
      <c r="F147" s="45"/>
      <c r="G147" s="45"/>
      <c r="H147" s="65"/>
      <c r="I147" s="65"/>
      <c r="J147" s="65"/>
      <c r="K147" s="65"/>
      <c r="L147" s="65"/>
      <c r="M147" s="65"/>
      <c r="N147" s="112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AB147" s="3"/>
      <c r="AC147" s="3"/>
      <c r="AD147" s="3"/>
      <c r="AE147" s="7"/>
      <c r="AF147" s="3"/>
      <c r="AG147" s="3"/>
      <c r="AH147" s="3"/>
      <c r="AI147" s="3"/>
      <c r="AJ147" s="3"/>
      <c r="AK147" s="3"/>
      <c r="AL147" s="3"/>
    </row>
    <row r="148" spans="1:38" s="6" customFormat="1" x14ac:dyDescent="0.3">
      <c r="A148" s="3"/>
      <c r="B148" s="66"/>
      <c r="C148" s="66"/>
      <c r="D148" s="66"/>
      <c r="E148" s="4"/>
      <c r="F148" s="45"/>
      <c r="G148" s="45"/>
      <c r="H148" s="53"/>
      <c r="I148" s="65"/>
      <c r="J148" s="65"/>
      <c r="K148" s="65"/>
      <c r="L148" s="65"/>
      <c r="M148" s="65"/>
      <c r="N148" s="112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AB148" s="3"/>
      <c r="AC148" s="3"/>
      <c r="AD148" s="3"/>
      <c r="AE148" s="7"/>
      <c r="AF148" s="3"/>
      <c r="AG148" s="3"/>
      <c r="AH148" s="3"/>
      <c r="AI148" s="3"/>
      <c r="AJ148" s="3"/>
      <c r="AK148" s="3"/>
      <c r="AL148" s="3"/>
    </row>
    <row r="149" spans="1:38" s="6" customFormat="1" x14ac:dyDescent="0.3">
      <c r="A149" s="3"/>
      <c r="B149" s="66"/>
      <c r="C149" s="66"/>
      <c r="D149" s="66"/>
      <c r="E149" s="4"/>
      <c r="F149" s="45"/>
      <c r="G149" s="45"/>
      <c r="H149" s="65"/>
      <c r="I149" s="67"/>
      <c r="J149" s="67"/>
      <c r="K149" s="67"/>
      <c r="L149" s="67"/>
      <c r="M149" s="67"/>
      <c r="N149" s="11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AB149" s="3"/>
      <c r="AC149" s="3"/>
      <c r="AD149" s="3"/>
      <c r="AE149" s="7"/>
      <c r="AF149" s="3"/>
      <c r="AG149" s="3"/>
      <c r="AH149" s="3"/>
      <c r="AI149" s="3"/>
      <c r="AJ149" s="3"/>
      <c r="AK149" s="3"/>
      <c r="AL149" s="3"/>
    </row>
    <row r="150" spans="1:38" s="6" customFormat="1" x14ac:dyDescent="0.3">
      <c r="A150" s="3"/>
      <c r="B150" s="66"/>
      <c r="C150" s="66"/>
      <c r="D150" s="66"/>
      <c r="E150" s="4"/>
      <c r="F150" s="45"/>
      <c r="G150" s="45"/>
      <c r="H150" s="53"/>
      <c r="I150" s="67"/>
      <c r="J150" s="67"/>
      <c r="K150" s="67"/>
      <c r="L150" s="67"/>
      <c r="M150" s="67"/>
      <c r="N150" s="11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AB150" s="3"/>
      <c r="AC150" s="3"/>
      <c r="AD150" s="3"/>
      <c r="AE150" s="7"/>
      <c r="AF150" s="3"/>
      <c r="AG150" s="3"/>
      <c r="AH150" s="3"/>
      <c r="AI150" s="3"/>
      <c r="AJ150" s="3"/>
      <c r="AK150" s="3"/>
      <c r="AL150" s="3"/>
    </row>
    <row r="151" spans="1:38" s="6" customFormat="1" x14ac:dyDescent="0.3">
      <c r="A151" s="3"/>
      <c r="B151" s="66"/>
      <c r="C151" s="66"/>
      <c r="D151" s="66"/>
      <c r="E151" s="4"/>
      <c r="F151" s="45"/>
      <c r="G151" s="45"/>
      <c r="H151" s="53"/>
      <c r="I151" s="65"/>
      <c r="J151" s="65"/>
      <c r="K151" s="65"/>
      <c r="L151" s="65"/>
      <c r="M151" s="65"/>
      <c r="N151" s="112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AB151" s="3"/>
      <c r="AC151" s="3"/>
      <c r="AD151" s="3"/>
      <c r="AE151" s="7"/>
      <c r="AF151" s="3"/>
      <c r="AG151" s="3"/>
      <c r="AH151" s="3"/>
      <c r="AI151" s="3"/>
      <c r="AJ151" s="3"/>
      <c r="AK151" s="3"/>
      <c r="AL151" s="3"/>
    </row>
    <row r="152" spans="1:38" s="6" customFormat="1" x14ac:dyDescent="0.3">
      <c r="A152" s="3"/>
      <c r="B152" s="66"/>
      <c r="C152" s="66"/>
      <c r="D152" s="66"/>
      <c r="E152" s="4"/>
      <c r="F152" s="45"/>
      <c r="G152" s="45"/>
      <c r="H152" s="53"/>
      <c r="I152" s="67"/>
      <c r="J152" s="67"/>
      <c r="K152" s="67"/>
      <c r="L152" s="67"/>
      <c r="M152" s="67"/>
      <c r="N152" s="11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AB152" s="3"/>
      <c r="AC152" s="3"/>
      <c r="AD152" s="3"/>
      <c r="AE152" s="7"/>
      <c r="AF152" s="3"/>
      <c r="AG152" s="3"/>
      <c r="AH152" s="3"/>
      <c r="AI152" s="3"/>
      <c r="AJ152" s="3"/>
      <c r="AK152" s="3"/>
      <c r="AL152" s="3"/>
    </row>
    <row r="153" spans="1:38" s="6" customFormat="1" x14ac:dyDescent="0.3">
      <c r="A153" s="3"/>
      <c r="B153" s="66"/>
      <c r="C153" s="66"/>
      <c r="D153" s="66"/>
      <c r="E153" s="4"/>
      <c r="F153" s="45"/>
      <c r="G153" s="45"/>
      <c r="H153" s="65"/>
      <c r="I153" s="65"/>
      <c r="J153" s="65"/>
      <c r="K153" s="65"/>
      <c r="L153" s="65"/>
      <c r="M153" s="65"/>
      <c r="N153" s="112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AB153" s="3"/>
      <c r="AC153" s="3"/>
      <c r="AD153" s="3"/>
      <c r="AE153" s="7"/>
      <c r="AF153" s="3"/>
      <c r="AG153" s="3"/>
      <c r="AH153" s="3"/>
      <c r="AI153" s="3"/>
      <c r="AJ153" s="3"/>
      <c r="AK153" s="3"/>
      <c r="AL153" s="3"/>
    </row>
    <row r="154" spans="1:38" s="6" customFormat="1" x14ac:dyDescent="0.3">
      <c r="A154" s="3"/>
      <c r="B154" s="66"/>
      <c r="C154" s="66"/>
      <c r="D154" s="66"/>
      <c r="E154" s="4"/>
      <c r="F154" s="45"/>
      <c r="G154" s="45"/>
      <c r="H154" s="65"/>
      <c r="I154" s="67"/>
      <c r="J154" s="67"/>
      <c r="K154" s="67"/>
      <c r="L154" s="67"/>
      <c r="M154" s="67"/>
      <c r="N154" s="11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AB154" s="3"/>
      <c r="AC154" s="3"/>
      <c r="AD154" s="3"/>
      <c r="AE154" s="7"/>
      <c r="AF154" s="3"/>
      <c r="AG154" s="3"/>
      <c r="AH154" s="3"/>
      <c r="AI154" s="3"/>
      <c r="AJ154" s="3"/>
      <c r="AK154" s="3"/>
      <c r="AL154" s="3"/>
    </row>
    <row r="155" spans="1:38" s="6" customFormat="1" x14ac:dyDescent="0.3">
      <c r="A155" s="3"/>
      <c r="B155" s="66"/>
      <c r="C155" s="66"/>
      <c r="D155" s="66"/>
      <c r="E155" s="4"/>
      <c r="F155" s="45"/>
      <c r="G155" s="45"/>
      <c r="H155" s="53"/>
      <c r="I155" s="67"/>
      <c r="J155" s="67"/>
      <c r="K155" s="67"/>
      <c r="L155" s="67"/>
      <c r="M155" s="67"/>
      <c r="N155" s="11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AB155" s="3"/>
      <c r="AC155" s="3"/>
      <c r="AD155" s="3"/>
      <c r="AE155" s="7"/>
      <c r="AF155" s="3"/>
      <c r="AG155" s="3"/>
      <c r="AH155" s="3"/>
      <c r="AI155" s="3"/>
      <c r="AJ155" s="3"/>
      <c r="AK155" s="3"/>
      <c r="AL155" s="3"/>
    </row>
    <row r="156" spans="1:38" s="6" customFormat="1" x14ac:dyDescent="0.3">
      <c r="A156" s="3"/>
      <c r="B156" s="66"/>
      <c r="C156" s="66"/>
      <c r="D156" s="66"/>
      <c r="E156" s="4"/>
      <c r="F156" s="45"/>
      <c r="G156" s="45"/>
      <c r="H156" s="53"/>
      <c r="I156" s="67"/>
      <c r="J156" s="67"/>
      <c r="K156" s="67"/>
      <c r="L156" s="67"/>
      <c r="M156" s="67"/>
      <c r="N156" s="11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AB156" s="3"/>
      <c r="AC156" s="3"/>
      <c r="AD156" s="3"/>
      <c r="AE156" s="7"/>
      <c r="AF156" s="3"/>
      <c r="AG156" s="3"/>
      <c r="AH156" s="3"/>
      <c r="AI156" s="3"/>
      <c r="AJ156" s="3"/>
      <c r="AK156" s="3"/>
      <c r="AL156" s="3"/>
    </row>
    <row r="157" spans="1:38" s="6" customFormat="1" x14ac:dyDescent="0.3">
      <c r="A157" s="3"/>
      <c r="B157" s="66"/>
      <c r="C157" s="66"/>
      <c r="D157" s="66"/>
      <c r="E157" s="4"/>
      <c r="F157" s="45"/>
      <c r="G157" s="45"/>
      <c r="H157" s="53"/>
      <c r="I157" s="65"/>
      <c r="J157" s="65"/>
      <c r="K157" s="65"/>
      <c r="L157" s="65"/>
      <c r="M157" s="65"/>
      <c r="N157" s="112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AB157" s="3"/>
      <c r="AC157" s="3"/>
      <c r="AD157" s="3"/>
      <c r="AE157" s="7"/>
      <c r="AF157" s="3"/>
      <c r="AG157" s="3"/>
      <c r="AH157" s="3"/>
      <c r="AI157" s="3"/>
      <c r="AJ157" s="3"/>
      <c r="AK157" s="3"/>
      <c r="AL157" s="3"/>
    </row>
    <row r="158" spans="1:38" s="6" customFormat="1" x14ac:dyDescent="0.3">
      <c r="A158" s="3"/>
      <c r="B158" s="66"/>
      <c r="C158" s="66"/>
      <c r="D158" s="66"/>
      <c r="E158" s="4"/>
      <c r="F158" s="45"/>
      <c r="G158" s="45"/>
      <c r="H158" s="53"/>
      <c r="I158" s="65"/>
      <c r="J158" s="65"/>
      <c r="K158" s="65"/>
      <c r="L158" s="65"/>
      <c r="M158" s="65"/>
      <c r="N158" s="112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AB158" s="3"/>
      <c r="AC158" s="3"/>
      <c r="AD158" s="3"/>
      <c r="AE158" s="7"/>
      <c r="AF158" s="3"/>
      <c r="AG158" s="3"/>
      <c r="AH158" s="3"/>
      <c r="AI158" s="3"/>
      <c r="AJ158" s="3"/>
      <c r="AK158" s="3"/>
      <c r="AL158" s="3"/>
    </row>
    <row r="159" spans="1:38" s="6" customFormat="1" x14ac:dyDescent="0.3">
      <c r="A159" s="3"/>
      <c r="B159" s="66"/>
      <c r="C159" s="66"/>
      <c r="D159" s="66"/>
      <c r="E159" s="4"/>
      <c r="F159" s="45"/>
      <c r="G159" s="45"/>
      <c r="H159" s="53"/>
      <c r="I159" s="67"/>
      <c r="J159" s="67"/>
      <c r="K159" s="67"/>
      <c r="L159" s="67"/>
      <c r="M159" s="67"/>
      <c r="N159" s="11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AB159" s="3"/>
      <c r="AC159" s="3"/>
      <c r="AD159" s="3"/>
      <c r="AE159" s="7"/>
      <c r="AF159" s="3"/>
      <c r="AG159" s="3"/>
      <c r="AH159" s="3"/>
      <c r="AI159" s="3"/>
      <c r="AJ159" s="3"/>
      <c r="AK159" s="3"/>
      <c r="AL159" s="3"/>
    </row>
    <row r="160" spans="1:38" s="6" customFormat="1" x14ac:dyDescent="0.3">
      <c r="A160" s="3"/>
      <c r="B160" s="66"/>
      <c r="C160" s="66"/>
      <c r="D160" s="66"/>
      <c r="E160" s="4"/>
      <c r="F160" s="45"/>
      <c r="G160" s="45"/>
      <c r="H160" s="53"/>
      <c r="I160" s="67"/>
      <c r="J160" s="67"/>
      <c r="K160" s="67"/>
      <c r="L160" s="67"/>
      <c r="M160" s="67"/>
      <c r="N160" s="11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AB160" s="3"/>
      <c r="AC160" s="3"/>
      <c r="AD160" s="3"/>
      <c r="AE160" s="7"/>
      <c r="AF160" s="3"/>
      <c r="AG160" s="3"/>
      <c r="AH160" s="3"/>
      <c r="AI160" s="3"/>
      <c r="AJ160" s="3"/>
      <c r="AK160" s="3"/>
      <c r="AL160" s="3"/>
    </row>
    <row r="161" spans="1:38" s="6" customFormat="1" x14ac:dyDescent="0.3">
      <c r="A161" s="3"/>
      <c r="B161" s="66"/>
      <c r="C161" s="66"/>
      <c r="D161" s="66"/>
      <c r="E161" s="4"/>
      <c r="F161" s="45"/>
      <c r="G161" s="45"/>
      <c r="H161" s="53"/>
      <c r="I161" s="67"/>
      <c r="J161" s="67"/>
      <c r="K161" s="67"/>
      <c r="L161" s="67"/>
      <c r="M161" s="67"/>
      <c r="N161" s="11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AB161" s="3"/>
      <c r="AC161" s="3"/>
      <c r="AD161" s="3"/>
      <c r="AE161" s="7"/>
      <c r="AF161" s="3"/>
      <c r="AG161" s="3"/>
      <c r="AH161" s="3"/>
      <c r="AI161" s="3"/>
      <c r="AJ161" s="3"/>
      <c r="AK161" s="3"/>
      <c r="AL161" s="3"/>
    </row>
    <row r="162" spans="1:38" s="6" customFormat="1" x14ac:dyDescent="0.3">
      <c r="A162" s="3"/>
      <c r="B162" s="66"/>
      <c r="C162" s="66"/>
      <c r="D162" s="66"/>
      <c r="E162" s="4"/>
      <c r="F162" s="45"/>
      <c r="G162" s="45"/>
      <c r="H162" s="53"/>
      <c r="I162" s="67"/>
      <c r="J162" s="67"/>
      <c r="K162" s="67"/>
      <c r="L162" s="67"/>
      <c r="M162" s="67"/>
      <c r="N162" s="11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AB162" s="3"/>
      <c r="AC162" s="3"/>
      <c r="AD162" s="3"/>
      <c r="AE162" s="7"/>
      <c r="AF162" s="3"/>
      <c r="AG162" s="3"/>
      <c r="AH162" s="3"/>
      <c r="AI162" s="3"/>
      <c r="AJ162" s="3"/>
      <c r="AK162" s="3"/>
      <c r="AL162" s="3"/>
    </row>
    <row r="163" spans="1:38" s="6" customFormat="1" x14ac:dyDescent="0.3">
      <c r="A163" s="3"/>
      <c r="B163" s="66"/>
      <c r="C163" s="66"/>
      <c r="D163" s="66"/>
      <c r="E163" s="4"/>
      <c r="F163" s="45"/>
      <c r="G163" s="45"/>
      <c r="H163" s="53"/>
      <c r="I163" s="67"/>
      <c r="J163" s="67"/>
      <c r="K163" s="67"/>
      <c r="L163" s="67"/>
      <c r="M163" s="67"/>
      <c r="N163" s="11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AB163" s="3"/>
      <c r="AC163" s="3"/>
      <c r="AD163" s="3"/>
      <c r="AE163" s="7"/>
      <c r="AF163" s="3"/>
      <c r="AG163" s="3"/>
      <c r="AH163" s="3"/>
      <c r="AI163" s="3"/>
      <c r="AJ163" s="3"/>
      <c r="AK163" s="3"/>
      <c r="AL163" s="3"/>
    </row>
    <row r="164" spans="1:38" s="6" customFormat="1" x14ac:dyDescent="0.3">
      <c r="A164" s="3"/>
      <c r="B164" s="66"/>
      <c r="C164" s="66"/>
      <c r="D164" s="66"/>
      <c r="E164" s="4"/>
      <c r="F164" s="45"/>
      <c r="G164" s="45"/>
      <c r="H164" s="53"/>
      <c r="I164" s="67"/>
      <c r="J164" s="67"/>
      <c r="K164" s="67"/>
      <c r="L164" s="67"/>
      <c r="M164" s="67"/>
      <c r="N164" s="11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AB164" s="3"/>
      <c r="AC164" s="3"/>
      <c r="AD164" s="3"/>
      <c r="AE164" s="7"/>
      <c r="AF164" s="3"/>
      <c r="AG164" s="3"/>
      <c r="AH164" s="3"/>
      <c r="AI164" s="3"/>
      <c r="AJ164" s="3"/>
      <c r="AK164" s="3"/>
      <c r="AL164" s="3"/>
    </row>
    <row r="165" spans="1:38" s="6" customFormat="1" x14ac:dyDescent="0.3">
      <c r="A165" s="3"/>
      <c r="B165" s="66"/>
      <c r="C165" s="66"/>
      <c r="D165" s="66"/>
      <c r="E165" s="4"/>
      <c r="F165" s="45"/>
      <c r="G165" s="45"/>
      <c r="H165" s="53"/>
      <c r="I165" s="67"/>
      <c r="J165" s="67"/>
      <c r="K165" s="67"/>
      <c r="L165" s="67"/>
      <c r="M165" s="67"/>
      <c r="N165" s="11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AB165" s="3"/>
      <c r="AC165" s="3"/>
      <c r="AD165" s="3"/>
      <c r="AE165" s="7"/>
      <c r="AF165" s="3"/>
      <c r="AG165" s="3"/>
      <c r="AH165" s="3"/>
      <c r="AI165" s="3"/>
      <c r="AJ165" s="3"/>
      <c r="AK165" s="3"/>
      <c r="AL165" s="3"/>
    </row>
    <row r="166" spans="1:38" s="6" customFormat="1" x14ac:dyDescent="0.3">
      <c r="A166" s="3"/>
      <c r="B166" s="66"/>
      <c r="C166" s="66"/>
      <c r="D166" s="66"/>
      <c r="E166" s="4"/>
      <c r="F166" s="45"/>
      <c r="G166" s="45"/>
      <c r="H166" s="53"/>
      <c r="I166" s="67"/>
      <c r="J166" s="67"/>
      <c r="K166" s="67"/>
      <c r="L166" s="67"/>
      <c r="M166" s="67"/>
      <c r="N166" s="11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AB166" s="3"/>
      <c r="AC166" s="3"/>
      <c r="AD166" s="3"/>
      <c r="AE166" s="7"/>
      <c r="AF166" s="3"/>
      <c r="AG166" s="3"/>
      <c r="AH166" s="3"/>
      <c r="AI166" s="3"/>
      <c r="AJ166" s="3"/>
      <c r="AK166" s="3"/>
      <c r="AL166" s="3"/>
    </row>
    <row r="167" spans="1:38" s="6" customFormat="1" x14ac:dyDescent="0.3">
      <c r="A167" s="3"/>
      <c r="B167" s="66"/>
      <c r="C167" s="66"/>
      <c r="D167" s="66"/>
      <c r="E167" s="4"/>
      <c r="F167" s="45"/>
      <c r="G167" s="45"/>
      <c r="H167" s="53"/>
      <c r="I167" s="67"/>
      <c r="J167" s="67"/>
      <c r="K167" s="67"/>
      <c r="L167" s="67"/>
      <c r="M167" s="67"/>
      <c r="N167" s="11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AB167" s="3"/>
      <c r="AC167" s="3"/>
      <c r="AD167" s="3"/>
      <c r="AE167" s="7"/>
      <c r="AF167" s="3"/>
      <c r="AG167" s="3"/>
      <c r="AH167" s="3"/>
      <c r="AI167" s="3"/>
      <c r="AJ167" s="3"/>
      <c r="AK167" s="3"/>
      <c r="AL167" s="3"/>
    </row>
    <row r="168" spans="1:38" s="6" customFormat="1" x14ac:dyDescent="0.3">
      <c r="A168" s="3"/>
      <c r="B168" s="66"/>
      <c r="C168" s="66"/>
      <c r="D168" s="66"/>
      <c r="E168" s="4"/>
      <c r="F168" s="45"/>
      <c r="G168" s="45"/>
      <c r="H168" s="53"/>
      <c r="I168" s="67"/>
      <c r="J168" s="67"/>
      <c r="K168" s="67"/>
      <c r="L168" s="67"/>
      <c r="M168" s="67"/>
      <c r="N168" s="11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AB168" s="3"/>
      <c r="AC168" s="3"/>
      <c r="AD168" s="3"/>
      <c r="AE168" s="7"/>
      <c r="AF168" s="3"/>
      <c r="AG168" s="3"/>
      <c r="AH168" s="3"/>
      <c r="AI168" s="3"/>
      <c r="AJ168" s="3"/>
      <c r="AK168" s="3"/>
      <c r="AL168" s="3"/>
    </row>
    <row r="169" spans="1:38" s="6" customFormat="1" x14ac:dyDescent="0.3">
      <c r="A169" s="3"/>
      <c r="B169" s="66"/>
      <c r="C169" s="66"/>
      <c r="D169" s="66"/>
      <c r="E169" s="4"/>
      <c r="F169" s="45"/>
      <c r="G169" s="45"/>
      <c r="H169" s="53"/>
      <c r="I169" s="67"/>
      <c r="J169" s="67"/>
      <c r="K169" s="67"/>
      <c r="L169" s="67"/>
      <c r="M169" s="67"/>
      <c r="N169" s="11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AB169" s="3"/>
      <c r="AC169" s="3"/>
      <c r="AD169" s="3"/>
      <c r="AE169" s="7"/>
      <c r="AF169" s="3"/>
      <c r="AG169" s="3"/>
      <c r="AH169" s="3"/>
      <c r="AI169" s="3"/>
      <c r="AJ169" s="3"/>
      <c r="AK169" s="3"/>
      <c r="AL169" s="3"/>
    </row>
    <row r="170" spans="1:38" s="6" customFormat="1" x14ac:dyDescent="0.3">
      <c r="A170" s="3"/>
      <c r="B170" s="66"/>
      <c r="C170" s="66"/>
      <c r="D170" s="66"/>
      <c r="E170" s="4"/>
      <c r="F170" s="45"/>
      <c r="G170" s="45"/>
      <c r="H170" s="53"/>
      <c r="I170" s="67"/>
      <c r="J170" s="67"/>
      <c r="K170" s="67"/>
      <c r="L170" s="67"/>
      <c r="M170" s="67"/>
      <c r="N170" s="11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AB170" s="3"/>
      <c r="AC170" s="3"/>
      <c r="AD170" s="3"/>
      <c r="AE170" s="7"/>
      <c r="AF170" s="3"/>
      <c r="AG170" s="3"/>
      <c r="AH170" s="3"/>
      <c r="AI170" s="3"/>
      <c r="AJ170" s="3"/>
      <c r="AK170" s="3"/>
      <c r="AL170" s="3"/>
    </row>
    <row r="171" spans="1:38" s="6" customFormat="1" x14ac:dyDescent="0.3">
      <c r="A171" s="3"/>
      <c r="B171" s="66"/>
      <c r="C171" s="66"/>
      <c r="D171" s="66"/>
      <c r="E171" s="4"/>
      <c r="F171" s="45"/>
      <c r="G171" s="45"/>
      <c r="H171" s="53"/>
      <c r="I171" s="67"/>
      <c r="J171" s="67"/>
      <c r="K171" s="67"/>
      <c r="L171" s="67"/>
      <c r="M171" s="67"/>
      <c r="N171" s="11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AB171" s="3"/>
      <c r="AC171" s="3"/>
      <c r="AD171" s="3"/>
      <c r="AE171" s="7"/>
      <c r="AF171" s="3"/>
      <c r="AG171" s="3"/>
      <c r="AH171" s="3"/>
      <c r="AI171" s="3"/>
      <c r="AJ171" s="3"/>
      <c r="AK171" s="3"/>
      <c r="AL171" s="3"/>
    </row>
    <row r="172" spans="1:38" s="6" customFormat="1" x14ac:dyDescent="0.3">
      <c r="A172" s="3"/>
      <c r="B172" s="66"/>
      <c r="C172" s="66"/>
      <c r="D172" s="66"/>
      <c r="E172" s="4"/>
      <c r="F172" s="45"/>
      <c r="G172" s="45"/>
      <c r="H172" s="53"/>
      <c r="I172" s="67"/>
      <c r="J172" s="67"/>
      <c r="K172" s="67"/>
      <c r="L172" s="67"/>
      <c r="M172" s="67"/>
      <c r="N172" s="11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AB172" s="3"/>
      <c r="AC172" s="3"/>
      <c r="AD172" s="3"/>
      <c r="AE172" s="7"/>
      <c r="AF172" s="3"/>
      <c r="AG172" s="3"/>
      <c r="AH172" s="3"/>
      <c r="AI172" s="3"/>
      <c r="AJ172" s="3"/>
      <c r="AK172" s="3"/>
      <c r="AL172" s="3"/>
    </row>
    <row r="173" spans="1:38" s="6" customFormat="1" x14ac:dyDescent="0.3">
      <c r="A173" s="3"/>
      <c r="B173" s="66"/>
      <c r="C173" s="66"/>
      <c r="D173" s="66"/>
      <c r="E173" s="4"/>
      <c r="F173" s="45"/>
      <c r="G173" s="45"/>
      <c r="H173" s="53"/>
      <c r="I173" s="67"/>
      <c r="J173" s="67"/>
      <c r="K173" s="67"/>
      <c r="L173" s="67"/>
      <c r="M173" s="67"/>
      <c r="N173" s="11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AB173" s="3"/>
      <c r="AC173" s="3"/>
      <c r="AD173" s="3"/>
      <c r="AE173" s="7"/>
      <c r="AF173" s="3"/>
      <c r="AG173" s="3"/>
      <c r="AH173" s="3"/>
      <c r="AI173" s="3"/>
      <c r="AJ173" s="3"/>
      <c r="AK173" s="3"/>
      <c r="AL173" s="3"/>
    </row>
    <row r="174" spans="1:38" s="6" customFormat="1" x14ac:dyDescent="0.3">
      <c r="A174" s="3"/>
      <c r="B174" s="66"/>
      <c r="C174" s="66"/>
      <c r="D174" s="66"/>
      <c r="E174" s="4"/>
      <c r="F174" s="45"/>
      <c r="G174" s="45"/>
      <c r="H174" s="53"/>
      <c r="I174" s="67"/>
      <c r="J174" s="67"/>
      <c r="K174" s="67"/>
      <c r="L174" s="67"/>
      <c r="M174" s="67"/>
      <c r="N174" s="11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AB174" s="3"/>
      <c r="AC174" s="3"/>
      <c r="AD174" s="3"/>
      <c r="AE174" s="7"/>
      <c r="AF174" s="3"/>
      <c r="AG174" s="3"/>
      <c r="AH174" s="3"/>
      <c r="AI174" s="3"/>
      <c r="AJ174" s="3"/>
      <c r="AK174" s="3"/>
      <c r="AL174" s="3"/>
    </row>
    <row r="175" spans="1:38" s="6" customFormat="1" x14ac:dyDescent="0.3">
      <c r="A175" s="3"/>
      <c r="B175" s="66"/>
      <c r="C175" s="66"/>
      <c r="D175" s="66"/>
      <c r="E175" s="4"/>
      <c r="F175" s="45"/>
      <c r="G175" s="45"/>
      <c r="H175" s="53"/>
      <c r="I175" s="67"/>
      <c r="J175" s="67"/>
      <c r="K175" s="67"/>
      <c r="L175" s="67"/>
      <c r="M175" s="67"/>
      <c r="N175" s="11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AB175" s="3"/>
      <c r="AC175" s="3"/>
      <c r="AD175" s="3"/>
      <c r="AE175" s="7"/>
      <c r="AF175" s="3"/>
      <c r="AG175" s="3"/>
      <c r="AH175" s="3"/>
      <c r="AI175" s="3"/>
      <c r="AJ175" s="3"/>
      <c r="AK175" s="3"/>
      <c r="AL175" s="3"/>
    </row>
    <row r="176" spans="1:38" s="6" customFormat="1" x14ac:dyDescent="0.3">
      <c r="A176" s="3"/>
      <c r="B176" s="66"/>
      <c r="C176" s="66"/>
      <c r="D176" s="66"/>
      <c r="E176" s="4"/>
      <c r="F176" s="45"/>
      <c r="G176" s="45"/>
      <c r="H176" s="53"/>
      <c r="I176" s="67"/>
      <c r="J176" s="67"/>
      <c r="K176" s="67"/>
      <c r="L176" s="67"/>
      <c r="M176" s="67"/>
      <c r="N176" s="11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AB176" s="3"/>
      <c r="AC176" s="3"/>
      <c r="AD176" s="3"/>
      <c r="AE176" s="7"/>
      <c r="AF176" s="3"/>
      <c r="AG176" s="3"/>
      <c r="AH176" s="3"/>
      <c r="AI176" s="3"/>
      <c r="AJ176" s="3"/>
      <c r="AK176" s="3"/>
      <c r="AL176" s="3"/>
    </row>
    <row r="177" spans="1:38" s="6" customFormat="1" x14ac:dyDescent="0.3">
      <c r="A177" s="3"/>
      <c r="B177" s="66"/>
      <c r="C177" s="66"/>
      <c r="D177" s="66"/>
      <c r="E177" s="4"/>
      <c r="F177" s="45"/>
      <c r="G177" s="45"/>
      <c r="H177" s="53"/>
      <c r="I177" s="67"/>
      <c r="J177" s="67"/>
      <c r="K177" s="67"/>
      <c r="L177" s="67"/>
      <c r="M177" s="67"/>
      <c r="N177" s="11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AB177" s="3"/>
      <c r="AC177" s="3"/>
      <c r="AD177" s="3"/>
      <c r="AE177" s="7"/>
      <c r="AF177" s="3"/>
      <c r="AG177" s="3"/>
      <c r="AH177" s="3"/>
      <c r="AI177" s="3"/>
      <c r="AJ177" s="3"/>
      <c r="AK177" s="3"/>
      <c r="AL177" s="3"/>
    </row>
    <row r="178" spans="1:38" s="6" customFormat="1" x14ac:dyDescent="0.3">
      <c r="A178" s="3"/>
      <c r="B178" s="66"/>
      <c r="C178" s="66"/>
      <c r="D178" s="66"/>
      <c r="E178" s="4"/>
      <c r="F178" s="45"/>
      <c r="G178" s="45"/>
      <c r="H178" s="53"/>
      <c r="I178" s="67"/>
      <c r="J178" s="67"/>
      <c r="K178" s="67"/>
      <c r="L178" s="67"/>
      <c r="M178" s="67"/>
      <c r="N178" s="11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AB178" s="3"/>
      <c r="AC178" s="3"/>
      <c r="AD178" s="3"/>
      <c r="AE178" s="7"/>
      <c r="AF178" s="3"/>
      <c r="AG178" s="3"/>
      <c r="AH178" s="3"/>
      <c r="AI178" s="3"/>
      <c r="AJ178" s="3"/>
      <c r="AK178" s="3"/>
      <c r="AL178" s="3"/>
    </row>
    <row r="179" spans="1:38" s="6" customFormat="1" x14ac:dyDescent="0.3">
      <c r="A179" s="3"/>
      <c r="B179" s="66"/>
      <c r="C179" s="66"/>
      <c r="D179" s="66"/>
      <c r="E179" s="4"/>
      <c r="F179" s="45"/>
      <c r="G179" s="45"/>
      <c r="H179" s="53"/>
      <c r="I179" s="67"/>
      <c r="J179" s="67"/>
      <c r="K179" s="67"/>
      <c r="L179" s="67"/>
      <c r="M179" s="67"/>
      <c r="N179" s="11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AB179" s="3"/>
      <c r="AC179" s="3"/>
      <c r="AD179" s="3"/>
      <c r="AE179" s="7"/>
      <c r="AF179" s="3"/>
      <c r="AG179" s="3"/>
      <c r="AH179" s="3"/>
      <c r="AI179" s="3"/>
      <c r="AJ179" s="3"/>
      <c r="AK179" s="3"/>
      <c r="AL179" s="3"/>
    </row>
    <row r="180" spans="1:38" s="6" customFormat="1" x14ac:dyDescent="0.3">
      <c r="A180" s="3"/>
      <c r="B180" s="66"/>
      <c r="C180" s="66"/>
      <c r="D180" s="66"/>
      <c r="E180" s="4"/>
      <c r="F180" s="45"/>
      <c r="G180" s="45"/>
      <c r="H180" s="5"/>
      <c r="I180" s="67"/>
      <c r="J180" s="67"/>
      <c r="K180" s="67"/>
      <c r="L180" s="67"/>
      <c r="M180" s="67"/>
      <c r="N180" s="11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AB180" s="3"/>
      <c r="AC180" s="3"/>
      <c r="AD180" s="3"/>
      <c r="AE180" s="7"/>
      <c r="AF180" s="3"/>
      <c r="AG180" s="3"/>
      <c r="AH180" s="3"/>
      <c r="AI180" s="3"/>
      <c r="AJ180" s="3"/>
      <c r="AK180" s="3"/>
      <c r="AL180" s="3"/>
    </row>
    <row r="181" spans="1:38" s="6" customFormat="1" x14ac:dyDescent="0.3">
      <c r="A181" s="3"/>
      <c r="B181" s="66"/>
      <c r="C181" s="66"/>
      <c r="D181" s="66"/>
      <c r="E181" s="4"/>
      <c r="F181" s="45"/>
      <c r="G181" s="45"/>
      <c r="H181" s="5"/>
      <c r="I181" s="67"/>
      <c r="J181" s="67"/>
      <c r="K181" s="67"/>
      <c r="L181" s="67"/>
      <c r="M181" s="67"/>
      <c r="N181" s="11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AB181" s="3"/>
      <c r="AC181" s="3"/>
      <c r="AD181" s="3"/>
      <c r="AE181" s="7"/>
      <c r="AF181" s="3"/>
      <c r="AG181" s="3"/>
      <c r="AH181" s="3"/>
      <c r="AI181" s="3"/>
      <c r="AJ181" s="3"/>
      <c r="AK181" s="3"/>
      <c r="AL181" s="3"/>
    </row>
    <row r="182" spans="1:38" s="6" customFormat="1" x14ac:dyDescent="0.3">
      <c r="A182" s="3"/>
      <c r="B182" s="66"/>
      <c r="C182" s="66"/>
      <c r="D182" s="66"/>
      <c r="E182" s="4"/>
      <c r="F182" s="45"/>
      <c r="G182" s="45"/>
      <c r="H182" s="5"/>
      <c r="I182" s="67"/>
      <c r="J182" s="67"/>
      <c r="K182" s="67"/>
      <c r="L182" s="67"/>
      <c r="M182" s="67"/>
      <c r="N182" s="11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AB182" s="3"/>
      <c r="AC182" s="3"/>
      <c r="AD182" s="3"/>
      <c r="AE182" s="7"/>
      <c r="AF182" s="3"/>
      <c r="AG182" s="3"/>
      <c r="AH182" s="3"/>
      <c r="AI182" s="3"/>
      <c r="AJ182" s="3"/>
      <c r="AK182" s="3"/>
      <c r="AL182" s="3"/>
    </row>
    <row r="183" spans="1:38" s="6" customFormat="1" x14ac:dyDescent="0.3">
      <c r="A183" s="3"/>
      <c r="B183" s="66"/>
      <c r="C183" s="66"/>
      <c r="D183" s="66"/>
      <c r="E183" s="4"/>
      <c r="F183" s="45"/>
      <c r="G183" s="45"/>
      <c r="H183" s="5"/>
      <c r="I183" s="67"/>
      <c r="J183" s="67"/>
      <c r="K183" s="67"/>
      <c r="L183" s="67"/>
      <c r="M183" s="67"/>
      <c r="N183" s="113"/>
      <c r="O183" s="53"/>
      <c r="P183" s="53"/>
      <c r="Q183" s="53"/>
      <c r="R183" s="53"/>
      <c r="S183" s="53"/>
      <c r="T183" s="53"/>
      <c r="U183" s="53"/>
      <c r="V183" s="53"/>
      <c r="W183" s="53"/>
      <c r="X183" s="5"/>
      <c r="Y183" s="53"/>
      <c r="AB183" s="3"/>
      <c r="AC183" s="3"/>
      <c r="AD183" s="3"/>
      <c r="AE183" s="7"/>
      <c r="AF183" s="3"/>
      <c r="AG183" s="3"/>
      <c r="AH183" s="3"/>
      <c r="AI183" s="3"/>
      <c r="AJ183" s="3"/>
      <c r="AK183" s="3"/>
      <c r="AL183" s="3"/>
    </row>
    <row r="184" spans="1:38" s="6" customFormat="1" x14ac:dyDescent="0.3">
      <c r="A184" s="3"/>
      <c r="B184" s="66"/>
      <c r="C184" s="66"/>
      <c r="D184" s="66"/>
      <c r="E184" s="4"/>
      <c r="F184" s="3"/>
      <c r="G184" s="3"/>
      <c r="H184" s="5"/>
      <c r="N184" s="11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AB184" s="3"/>
      <c r="AC184" s="3"/>
      <c r="AD184" s="3"/>
      <c r="AE184" s="7"/>
      <c r="AF184" s="3"/>
      <c r="AG184" s="3"/>
      <c r="AH184" s="3"/>
      <c r="AI184" s="3"/>
      <c r="AJ184" s="3"/>
      <c r="AK184" s="3"/>
      <c r="AL184" s="3"/>
    </row>
    <row r="185" spans="1:38" s="5" customFormat="1" x14ac:dyDescent="0.3">
      <c r="A185" s="3"/>
      <c r="B185" s="66"/>
      <c r="C185" s="66"/>
      <c r="D185" s="66"/>
      <c r="E185" s="4"/>
      <c r="F185" s="3"/>
      <c r="G185" s="3"/>
      <c r="I185" s="6"/>
      <c r="J185" s="6"/>
      <c r="K185" s="6"/>
      <c r="L185" s="6"/>
      <c r="M185" s="6"/>
      <c r="N185" s="114"/>
      <c r="Z185" s="6"/>
      <c r="AA185" s="6"/>
      <c r="AB185" s="3"/>
      <c r="AC185" s="3"/>
      <c r="AD185" s="3"/>
      <c r="AE185" s="7"/>
      <c r="AF185" s="3"/>
      <c r="AG185" s="3"/>
      <c r="AH185" s="3"/>
      <c r="AI185" s="3"/>
      <c r="AJ185" s="3"/>
      <c r="AK185" s="3"/>
      <c r="AL185" s="3"/>
    </row>
    <row r="186" spans="1:38" s="5" customFormat="1" x14ac:dyDescent="0.3">
      <c r="A186" s="3"/>
      <c r="B186" s="66"/>
      <c r="C186" s="66"/>
      <c r="D186" s="66"/>
      <c r="E186" s="4"/>
      <c r="F186" s="3"/>
      <c r="G186" s="3"/>
      <c r="I186" s="6"/>
      <c r="J186" s="6"/>
      <c r="K186" s="6"/>
      <c r="L186" s="6"/>
      <c r="M186" s="6"/>
      <c r="N186" s="114"/>
      <c r="Z186" s="6"/>
      <c r="AA186" s="6"/>
      <c r="AB186" s="3"/>
      <c r="AC186" s="3"/>
      <c r="AD186" s="3"/>
      <c r="AE186" s="7"/>
      <c r="AF186" s="3"/>
      <c r="AG186" s="3"/>
      <c r="AH186" s="3"/>
      <c r="AI186" s="3"/>
      <c r="AJ186" s="3"/>
      <c r="AK186" s="3"/>
      <c r="AL186" s="3"/>
    </row>
    <row r="187" spans="1:38" s="5" customFormat="1" x14ac:dyDescent="0.3">
      <c r="A187" s="3"/>
      <c r="B187" s="66"/>
      <c r="C187" s="66"/>
      <c r="D187" s="66"/>
      <c r="E187" s="4"/>
      <c r="F187" s="3"/>
      <c r="G187" s="3"/>
      <c r="I187" s="6"/>
      <c r="J187" s="6"/>
      <c r="K187" s="6"/>
      <c r="L187" s="6"/>
      <c r="M187" s="6"/>
      <c r="N187" s="114"/>
      <c r="Z187" s="6"/>
      <c r="AA187" s="6"/>
      <c r="AB187" s="3"/>
      <c r="AC187" s="3"/>
      <c r="AD187" s="3"/>
      <c r="AE187" s="7"/>
      <c r="AF187" s="3"/>
      <c r="AG187" s="3"/>
      <c r="AH187" s="3"/>
      <c r="AI187" s="3"/>
      <c r="AJ187" s="3"/>
      <c r="AK187" s="3"/>
      <c r="AL187" s="3"/>
    </row>
    <row r="188" spans="1:38" s="5" customFormat="1" x14ac:dyDescent="0.3">
      <c r="A188" s="3"/>
      <c r="B188" s="66"/>
      <c r="C188" s="66"/>
      <c r="D188" s="66"/>
      <c r="E188" s="4"/>
      <c r="F188" s="3"/>
      <c r="G188" s="3"/>
      <c r="I188" s="6"/>
      <c r="J188" s="6"/>
      <c r="K188" s="6"/>
      <c r="L188" s="6"/>
      <c r="M188" s="6"/>
      <c r="N188" s="114"/>
      <c r="Z188" s="6"/>
      <c r="AA188" s="6"/>
      <c r="AB188" s="3"/>
      <c r="AC188" s="3"/>
      <c r="AD188" s="3"/>
      <c r="AE188" s="7"/>
      <c r="AF188" s="3"/>
      <c r="AG188" s="3"/>
      <c r="AH188" s="3"/>
      <c r="AI188" s="3"/>
      <c r="AJ188" s="3"/>
      <c r="AK188" s="3"/>
      <c r="AL188" s="3"/>
    </row>
    <row r="189" spans="1:38" s="5" customFormat="1" x14ac:dyDescent="0.3">
      <c r="A189" s="3"/>
      <c r="B189" s="66"/>
      <c r="C189" s="66"/>
      <c r="D189" s="66"/>
      <c r="E189" s="4"/>
      <c r="F189" s="3"/>
      <c r="G189" s="3"/>
      <c r="I189" s="6"/>
      <c r="J189" s="6"/>
      <c r="K189" s="6"/>
      <c r="L189" s="6"/>
      <c r="M189" s="6"/>
      <c r="N189" s="114"/>
      <c r="Z189" s="6"/>
      <c r="AA189" s="6"/>
      <c r="AB189" s="3"/>
      <c r="AC189" s="3"/>
      <c r="AD189" s="3"/>
      <c r="AE189" s="7"/>
      <c r="AF189" s="3"/>
      <c r="AG189" s="3"/>
      <c r="AH189" s="3"/>
      <c r="AI189" s="3"/>
      <c r="AJ189" s="3"/>
      <c r="AK189" s="3"/>
      <c r="AL189" s="3"/>
    </row>
    <row r="190" spans="1:38" s="5" customFormat="1" x14ac:dyDescent="0.3">
      <c r="A190" s="3"/>
      <c r="B190" s="66"/>
      <c r="C190" s="66"/>
      <c r="D190" s="66"/>
      <c r="E190" s="4"/>
      <c r="F190" s="3"/>
      <c r="G190" s="3"/>
      <c r="I190" s="6"/>
      <c r="J190" s="6"/>
      <c r="K190" s="6"/>
      <c r="L190" s="6"/>
      <c r="M190" s="6"/>
      <c r="N190" s="114"/>
      <c r="Z190" s="6"/>
      <c r="AA190" s="6"/>
      <c r="AB190" s="3"/>
      <c r="AC190" s="3"/>
      <c r="AD190" s="3"/>
      <c r="AE190" s="7"/>
      <c r="AF190" s="3"/>
      <c r="AG190" s="3"/>
      <c r="AH190" s="3"/>
      <c r="AI190" s="3"/>
      <c r="AJ190" s="3"/>
      <c r="AK190" s="3"/>
      <c r="AL190" s="3"/>
    </row>
    <row r="191" spans="1:38" s="5" customFormat="1" x14ac:dyDescent="0.3">
      <c r="A191" s="3"/>
      <c r="B191" s="66"/>
      <c r="C191" s="66"/>
      <c r="D191" s="66"/>
      <c r="E191" s="4"/>
      <c r="F191" s="3"/>
      <c r="G191" s="3"/>
      <c r="I191" s="6"/>
      <c r="J191" s="6"/>
      <c r="K191" s="6"/>
      <c r="L191" s="6"/>
      <c r="M191" s="6"/>
      <c r="N191" s="114"/>
      <c r="Z191" s="6"/>
      <c r="AA191" s="6"/>
      <c r="AB191" s="3"/>
      <c r="AC191" s="3"/>
      <c r="AD191" s="3"/>
      <c r="AE191" s="7"/>
      <c r="AF191" s="3"/>
      <c r="AG191" s="3"/>
      <c r="AH191" s="3"/>
      <c r="AI191" s="3"/>
      <c r="AJ191" s="3"/>
      <c r="AK191" s="3"/>
      <c r="AL191" s="3"/>
    </row>
    <row r="192" spans="1:38" s="5" customFormat="1" x14ac:dyDescent="0.3">
      <c r="A192" s="3"/>
      <c r="B192" s="66"/>
      <c r="C192" s="66"/>
      <c r="D192" s="66"/>
      <c r="E192" s="4"/>
      <c r="F192" s="3"/>
      <c r="G192" s="3"/>
      <c r="I192" s="6"/>
      <c r="J192" s="6"/>
      <c r="K192" s="6"/>
      <c r="L192" s="6"/>
      <c r="M192" s="6"/>
      <c r="N192" s="114"/>
      <c r="Z192" s="6"/>
      <c r="AA192" s="6"/>
      <c r="AB192" s="3"/>
      <c r="AC192" s="3"/>
      <c r="AD192" s="3"/>
      <c r="AE192" s="7"/>
      <c r="AF192" s="3"/>
      <c r="AG192" s="3"/>
      <c r="AH192" s="3"/>
      <c r="AI192" s="3"/>
      <c r="AJ192" s="3"/>
      <c r="AK192" s="3"/>
      <c r="AL192" s="3"/>
    </row>
    <row r="193" spans="1:38" s="5" customFormat="1" x14ac:dyDescent="0.3">
      <c r="A193" s="3"/>
      <c r="B193" s="66"/>
      <c r="C193" s="66"/>
      <c r="D193" s="66"/>
      <c r="E193" s="4"/>
      <c r="F193" s="3"/>
      <c r="G193" s="3"/>
      <c r="I193" s="6"/>
      <c r="J193" s="6"/>
      <c r="K193" s="6"/>
      <c r="L193" s="6"/>
      <c r="M193" s="6"/>
      <c r="N193" s="114"/>
      <c r="Z193" s="6"/>
      <c r="AA193" s="6"/>
      <c r="AB193" s="3"/>
      <c r="AC193" s="3"/>
      <c r="AD193" s="3"/>
      <c r="AE193" s="7"/>
      <c r="AF193" s="3"/>
      <c r="AG193" s="3"/>
      <c r="AH193" s="3"/>
      <c r="AI193" s="3"/>
      <c r="AJ193" s="3"/>
      <c r="AK193" s="3"/>
      <c r="AL193" s="3"/>
    </row>
    <row r="194" spans="1:38" s="5" customFormat="1" x14ac:dyDescent="0.3">
      <c r="A194" s="3"/>
      <c r="B194" s="66"/>
      <c r="C194" s="66"/>
      <c r="D194" s="66"/>
      <c r="E194" s="4"/>
      <c r="F194" s="3"/>
      <c r="G194" s="3"/>
      <c r="I194" s="6"/>
      <c r="J194" s="6"/>
      <c r="K194" s="6"/>
      <c r="L194" s="6"/>
      <c r="M194" s="6"/>
      <c r="N194" s="114"/>
      <c r="Z194" s="6"/>
      <c r="AA194" s="6"/>
      <c r="AB194" s="3"/>
      <c r="AC194" s="3"/>
      <c r="AD194" s="3"/>
      <c r="AE194" s="7"/>
      <c r="AF194" s="3"/>
      <c r="AG194" s="3"/>
      <c r="AH194" s="3"/>
      <c r="AI194" s="3"/>
      <c r="AJ194" s="3"/>
      <c r="AK194" s="3"/>
      <c r="AL194" s="3"/>
    </row>
    <row r="195" spans="1:38" s="5" customFormat="1" x14ac:dyDescent="0.3">
      <c r="A195" s="3"/>
      <c r="B195" s="66"/>
      <c r="C195" s="66"/>
      <c r="D195" s="66"/>
      <c r="E195" s="4"/>
      <c r="F195" s="3"/>
      <c r="G195" s="3"/>
      <c r="I195" s="6"/>
      <c r="J195" s="6"/>
      <c r="K195" s="6"/>
      <c r="L195" s="6"/>
      <c r="M195" s="6"/>
      <c r="N195" s="114"/>
      <c r="Z195" s="6"/>
      <c r="AA195" s="6"/>
      <c r="AB195" s="3"/>
      <c r="AC195" s="3"/>
      <c r="AD195" s="3"/>
      <c r="AE195" s="7"/>
      <c r="AF195" s="3"/>
      <c r="AG195" s="3"/>
      <c r="AH195" s="3"/>
      <c r="AI195" s="3"/>
      <c r="AJ195" s="3"/>
      <c r="AK195" s="3"/>
      <c r="AL195" s="3"/>
    </row>
    <row r="196" spans="1:38" s="5" customFormat="1" x14ac:dyDescent="0.3">
      <c r="A196" s="3"/>
      <c r="B196" s="66"/>
      <c r="C196" s="66"/>
      <c r="D196" s="66"/>
      <c r="E196" s="4"/>
      <c r="F196" s="3"/>
      <c r="G196" s="3"/>
      <c r="I196" s="6"/>
      <c r="J196" s="6"/>
      <c r="K196" s="6"/>
      <c r="L196" s="6"/>
      <c r="M196" s="6"/>
      <c r="N196" s="114"/>
      <c r="Z196" s="6"/>
      <c r="AA196" s="6"/>
      <c r="AB196" s="3"/>
      <c r="AC196" s="3"/>
      <c r="AD196" s="3"/>
      <c r="AE196" s="7"/>
      <c r="AF196" s="3"/>
      <c r="AG196" s="3"/>
      <c r="AH196" s="3"/>
      <c r="AI196" s="3"/>
      <c r="AJ196" s="3"/>
      <c r="AK196" s="3"/>
      <c r="AL196" s="3"/>
    </row>
    <row r="197" spans="1:38" s="5" customFormat="1" x14ac:dyDescent="0.3">
      <c r="A197" s="3"/>
      <c r="B197" s="66"/>
      <c r="C197" s="66"/>
      <c r="D197" s="66"/>
      <c r="E197" s="4"/>
      <c r="F197" s="3"/>
      <c r="G197" s="3"/>
      <c r="I197" s="6"/>
      <c r="J197" s="6"/>
      <c r="K197" s="6"/>
      <c r="L197" s="6"/>
      <c r="M197" s="6"/>
      <c r="N197" s="114"/>
      <c r="Z197" s="6"/>
      <c r="AA197" s="6"/>
      <c r="AB197" s="3"/>
      <c r="AC197" s="3"/>
      <c r="AD197" s="3"/>
      <c r="AE197" s="7"/>
      <c r="AF197" s="3"/>
      <c r="AG197" s="3"/>
      <c r="AH197" s="3"/>
      <c r="AI197" s="3"/>
      <c r="AJ197" s="3"/>
      <c r="AK197" s="3"/>
      <c r="AL197" s="3"/>
    </row>
    <row r="198" spans="1:38" s="5" customFormat="1" x14ac:dyDescent="0.3">
      <c r="A198" s="3"/>
      <c r="B198" s="66"/>
      <c r="C198" s="66"/>
      <c r="D198" s="66"/>
      <c r="E198" s="4"/>
      <c r="F198" s="3"/>
      <c r="G198" s="3"/>
      <c r="I198" s="6"/>
      <c r="J198" s="6"/>
      <c r="K198" s="6"/>
      <c r="L198" s="6"/>
      <c r="M198" s="6"/>
      <c r="N198" s="114"/>
      <c r="Z198" s="6"/>
      <c r="AA198" s="6"/>
      <c r="AB198" s="3"/>
      <c r="AC198" s="3"/>
      <c r="AD198" s="3"/>
      <c r="AE198" s="7"/>
      <c r="AF198" s="3"/>
      <c r="AG198" s="3"/>
      <c r="AH198" s="3"/>
      <c r="AI198" s="3"/>
      <c r="AJ198" s="3"/>
      <c r="AK198" s="3"/>
      <c r="AL198" s="3"/>
    </row>
    <row r="199" spans="1:38" s="5" customFormat="1" x14ac:dyDescent="0.3">
      <c r="A199" s="3"/>
      <c r="B199" s="66"/>
      <c r="C199" s="66"/>
      <c r="D199" s="66"/>
      <c r="E199" s="4"/>
      <c r="F199" s="3"/>
      <c r="G199" s="3"/>
      <c r="I199" s="6"/>
      <c r="J199" s="6"/>
      <c r="K199" s="6"/>
      <c r="L199" s="6"/>
      <c r="M199" s="6"/>
      <c r="N199" s="114"/>
      <c r="Z199" s="6"/>
      <c r="AA199" s="6"/>
      <c r="AB199" s="3"/>
      <c r="AC199" s="3"/>
      <c r="AD199" s="3"/>
      <c r="AE199" s="7"/>
      <c r="AF199" s="3"/>
      <c r="AG199" s="3"/>
      <c r="AH199" s="3"/>
      <c r="AI199" s="3"/>
      <c r="AJ199" s="3"/>
      <c r="AK199" s="3"/>
      <c r="AL199" s="3"/>
    </row>
    <row r="200" spans="1:38" s="5" customFormat="1" x14ac:dyDescent="0.3">
      <c r="A200" s="3"/>
      <c r="B200" s="66"/>
      <c r="C200" s="66"/>
      <c r="D200" s="66"/>
      <c r="E200" s="4"/>
      <c r="F200" s="3"/>
      <c r="G200" s="3"/>
      <c r="I200" s="6"/>
      <c r="J200" s="6"/>
      <c r="K200" s="6"/>
      <c r="L200" s="6"/>
      <c r="M200" s="6"/>
      <c r="N200" s="114"/>
      <c r="Z200" s="6"/>
      <c r="AA200" s="6"/>
      <c r="AB200" s="3"/>
      <c r="AC200" s="3"/>
      <c r="AD200" s="3"/>
      <c r="AE200" s="7"/>
      <c r="AF200" s="3"/>
      <c r="AG200" s="3"/>
      <c r="AH200" s="3"/>
      <c r="AI200" s="3"/>
      <c r="AJ200" s="3"/>
      <c r="AK200" s="3"/>
      <c r="AL200" s="3"/>
    </row>
    <row r="201" spans="1:38" s="5" customFormat="1" x14ac:dyDescent="0.3">
      <c r="A201" s="3"/>
      <c r="B201" s="66"/>
      <c r="C201" s="66"/>
      <c r="D201" s="66"/>
      <c r="E201" s="4"/>
      <c r="F201" s="3"/>
      <c r="G201" s="3"/>
      <c r="I201" s="6"/>
      <c r="J201" s="6"/>
      <c r="K201" s="6"/>
      <c r="L201" s="6"/>
      <c r="M201" s="6"/>
      <c r="N201" s="114"/>
      <c r="Z201" s="6"/>
      <c r="AA201" s="6"/>
      <c r="AB201" s="3"/>
      <c r="AC201" s="3"/>
      <c r="AD201" s="3"/>
      <c r="AE201" s="7"/>
      <c r="AF201" s="3"/>
      <c r="AG201" s="3"/>
      <c r="AH201" s="3"/>
      <c r="AI201" s="3"/>
      <c r="AJ201" s="3"/>
      <c r="AK201" s="3"/>
      <c r="AL201" s="3"/>
    </row>
    <row r="202" spans="1:38" s="5" customFormat="1" x14ac:dyDescent="0.3">
      <c r="A202" s="3"/>
      <c r="B202" s="66"/>
      <c r="C202" s="66"/>
      <c r="D202" s="66"/>
      <c r="E202" s="4"/>
      <c r="F202" s="3"/>
      <c r="G202" s="3"/>
      <c r="I202" s="6"/>
      <c r="J202" s="6"/>
      <c r="K202" s="6"/>
      <c r="L202" s="6"/>
      <c r="M202" s="6"/>
      <c r="N202" s="114"/>
      <c r="Z202" s="6"/>
      <c r="AA202" s="6"/>
      <c r="AB202" s="3"/>
      <c r="AC202" s="3"/>
      <c r="AD202" s="3"/>
      <c r="AE202" s="7"/>
      <c r="AF202" s="3"/>
      <c r="AG202" s="3"/>
      <c r="AH202" s="3"/>
      <c r="AI202" s="3"/>
      <c r="AJ202" s="3"/>
      <c r="AK202" s="3"/>
      <c r="AL202" s="3"/>
    </row>
    <row r="203" spans="1:38" s="5" customFormat="1" x14ac:dyDescent="0.3">
      <c r="A203" s="3"/>
      <c r="B203" s="66"/>
      <c r="C203" s="66"/>
      <c r="D203" s="66"/>
      <c r="E203" s="4"/>
      <c r="F203" s="3"/>
      <c r="G203" s="3"/>
      <c r="I203" s="6"/>
      <c r="J203" s="6"/>
      <c r="K203" s="6"/>
      <c r="L203" s="6"/>
      <c r="M203" s="6"/>
      <c r="N203" s="114"/>
      <c r="Z203" s="6"/>
      <c r="AA203" s="6"/>
      <c r="AB203" s="3"/>
      <c r="AC203" s="3"/>
      <c r="AD203" s="3"/>
      <c r="AE203" s="7"/>
      <c r="AF203" s="3"/>
      <c r="AG203" s="3"/>
      <c r="AH203" s="3"/>
      <c r="AI203" s="3"/>
      <c r="AJ203" s="3"/>
      <c r="AK203" s="3"/>
      <c r="AL203" s="3"/>
    </row>
    <row r="204" spans="1:38" s="5" customFormat="1" x14ac:dyDescent="0.3">
      <c r="A204" s="3"/>
      <c r="B204" s="66"/>
      <c r="C204" s="66"/>
      <c r="D204" s="66"/>
      <c r="E204" s="4"/>
      <c r="F204" s="3"/>
      <c r="G204" s="3"/>
      <c r="I204" s="6"/>
      <c r="J204" s="6"/>
      <c r="K204" s="6"/>
      <c r="L204" s="6"/>
      <c r="M204" s="6"/>
      <c r="N204" s="114"/>
      <c r="Z204" s="6"/>
      <c r="AA204" s="6"/>
      <c r="AB204" s="3"/>
      <c r="AC204" s="3"/>
      <c r="AD204" s="3"/>
      <c r="AE204" s="7"/>
      <c r="AF204" s="3"/>
      <c r="AG204" s="3"/>
      <c r="AH204" s="3"/>
      <c r="AI204" s="3"/>
      <c r="AJ204" s="3"/>
      <c r="AK204" s="3"/>
      <c r="AL204" s="3"/>
    </row>
    <row r="205" spans="1:38" s="5" customFormat="1" x14ac:dyDescent="0.3">
      <c r="A205" s="3"/>
      <c r="B205" s="66"/>
      <c r="C205" s="66"/>
      <c r="D205" s="66"/>
      <c r="E205" s="4"/>
      <c r="F205" s="3"/>
      <c r="G205" s="3"/>
      <c r="I205" s="6"/>
      <c r="J205" s="6"/>
      <c r="K205" s="6"/>
      <c r="L205" s="6"/>
      <c r="M205" s="6"/>
      <c r="N205" s="114"/>
      <c r="Z205" s="6"/>
      <c r="AA205" s="6"/>
      <c r="AB205" s="3"/>
      <c r="AC205" s="3"/>
      <c r="AD205" s="3"/>
      <c r="AE205" s="7"/>
      <c r="AF205" s="3"/>
      <c r="AG205" s="3"/>
      <c r="AH205" s="3"/>
      <c r="AI205" s="3"/>
      <c r="AJ205" s="3"/>
      <c r="AK205" s="3"/>
      <c r="AL205" s="3"/>
    </row>
    <row r="206" spans="1:38" s="5" customFormat="1" x14ac:dyDescent="0.3">
      <c r="A206" s="3"/>
      <c r="B206" s="66"/>
      <c r="C206" s="66"/>
      <c r="D206" s="66"/>
      <c r="E206" s="4"/>
      <c r="F206" s="3"/>
      <c r="G206" s="3"/>
      <c r="I206" s="6"/>
      <c r="J206" s="6"/>
      <c r="K206" s="6"/>
      <c r="L206" s="6"/>
      <c r="M206" s="6"/>
      <c r="N206" s="114"/>
      <c r="Z206" s="6"/>
      <c r="AA206" s="6"/>
      <c r="AB206" s="3"/>
      <c r="AC206" s="3"/>
      <c r="AD206" s="3"/>
      <c r="AE206" s="7"/>
      <c r="AF206" s="3"/>
      <c r="AG206" s="3"/>
      <c r="AH206" s="3"/>
      <c r="AI206" s="3"/>
      <c r="AJ206" s="3"/>
      <c r="AK206" s="3"/>
      <c r="AL206" s="3"/>
    </row>
    <row r="207" spans="1:38" s="5" customFormat="1" x14ac:dyDescent="0.3">
      <c r="A207" s="3"/>
      <c r="B207" s="66"/>
      <c r="C207" s="66"/>
      <c r="D207" s="66"/>
      <c r="E207" s="4"/>
      <c r="F207" s="3"/>
      <c r="G207" s="3"/>
      <c r="I207" s="6"/>
      <c r="J207" s="6"/>
      <c r="K207" s="6"/>
      <c r="L207" s="6"/>
      <c r="M207" s="6"/>
      <c r="N207" s="114"/>
      <c r="Z207" s="6"/>
      <c r="AA207" s="6"/>
      <c r="AB207" s="3"/>
      <c r="AC207" s="3"/>
      <c r="AD207" s="3"/>
      <c r="AE207" s="7"/>
      <c r="AF207" s="3"/>
      <c r="AG207" s="3"/>
      <c r="AH207" s="3"/>
      <c r="AI207" s="3"/>
      <c r="AJ207" s="3"/>
      <c r="AK207" s="3"/>
      <c r="AL207" s="3"/>
    </row>
    <row r="208" spans="1:38" s="5" customFormat="1" x14ac:dyDescent="0.3">
      <c r="A208" s="3"/>
      <c r="B208" s="66"/>
      <c r="C208" s="66"/>
      <c r="D208" s="66"/>
      <c r="E208" s="4"/>
      <c r="F208" s="3"/>
      <c r="G208" s="3"/>
      <c r="I208" s="6"/>
      <c r="J208" s="6"/>
      <c r="K208" s="6"/>
      <c r="L208" s="6"/>
      <c r="M208" s="6"/>
      <c r="N208" s="114"/>
      <c r="Z208" s="6"/>
      <c r="AA208" s="6"/>
      <c r="AB208" s="3"/>
      <c r="AC208" s="3"/>
      <c r="AD208" s="3"/>
      <c r="AE208" s="7"/>
      <c r="AF208" s="3"/>
      <c r="AG208" s="3"/>
      <c r="AH208" s="3"/>
      <c r="AI208" s="3"/>
      <c r="AJ208" s="3"/>
      <c r="AK208" s="3"/>
      <c r="AL208" s="3"/>
    </row>
    <row r="209" spans="1:38" s="5" customFormat="1" x14ac:dyDescent="0.3">
      <c r="A209" s="3"/>
      <c r="B209" s="66"/>
      <c r="C209" s="66"/>
      <c r="D209" s="66"/>
      <c r="E209" s="4"/>
      <c r="F209" s="3"/>
      <c r="G209" s="3"/>
      <c r="I209" s="6"/>
      <c r="J209" s="6"/>
      <c r="K209" s="6"/>
      <c r="L209" s="6"/>
      <c r="M209" s="6"/>
      <c r="N209" s="114"/>
      <c r="Z209" s="6"/>
      <c r="AA209" s="6"/>
      <c r="AB209" s="3"/>
      <c r="AC209" s="3"/>
      <c r="AD209" s="3"/>
      <c r="AE209" s="7"/>
      <c r="AF209" s="3"/>
      <c r="AG209" s="3"/>
      <c r="AH209" s="3"/>
      <c r="AI209" s="3"/>
      <c r="AJ209" s="3"/>
      <c r="AK209" s="3"/>
      <c r="AL209" s="3"/>
    </row>
    <row r="210" spans="1:38" s="5" customFormat="1" x14ac:dyDescent="0.3">
      <c r="A210" s="3"/>
      <c r="B210" s="66"/>
      <c r="C210" s="66"/>
      <c r="D210" s="66"/>
      <c r="E210" s="4"/>
      <c r="F210" s="3"/>
      <c r="G210" s="3"/>
      <c r="I210" s="6"/>
      <c r="J210" s="6"/>
      <c r="K210" s="6"/>
      <c r="L210" s="6"/>
      <c r="M210" s="6"/>
      <c r="N210" s="114"/>
      <c r="Z210" s="6"/>
      <c r="AA210" s="6"/>
      <c r="AB210" s="3"/>
      <c r="AC210" s="3"/>
      <c r="AD210" s="3"/>
      <c r="AE210" s="7"/>
      <c r="AF210" s="3"/>
      <c r="AG210" s="3"/>
      <c r="AH210" s="3"/>
      <c r="AI210" s="3"/>
      <c r="AJ210" s="3"/>
      <c r="AK210" s="3"/>
      <c r="AL210" s="3"/>
    </row>
    <row r="211" spans="1:38" s="5" customFormat="1" x14ac:dyDescent="0.3">
      <c r="A211" s="3"/>
      <c r="B211" s="66"/>
      <c r="C211" s="66"/>
      <c r="D211" s="66"/>
      <c r="E211" s="4"/>
      <c r="F211" s="3"/>
      <c r="G211" s="3"/>
      <c r="I211" s="6"/>
      <c r="J211" s="6"/>
      <c r="K211" s="6"/>
      <c r="L211" s="6"/>
      <c r="M211" s="6"/>
      <c r="N211" s="114"/>
      <c r="Z211" s="6"/>
      <c r="AA211" s="6"/>
      <c r="AB211" s="3"/>
      <c r="AC211" s="3"/>
      <c r="AD211" s="3"/>
      <c r="AE211" s="7"/>
      <c r="AF211" s="3"/>
      <c r="AG211" s="3"/>
      <c r="AH211" s="3"/>
      <c r="AI211" s="3"/>
      <c r="AJ211" s="3"/>
      <c r="AK211" s="3"/>
      <c r="AL211" s="3"/>
    </row>
    <row r="212" spans="1:38" s="5" customFormat="1" x14ac:dyDescent="0.3">
      <c r="A212" s="3"/>
      <c r="B212" s="66"/>
      <c r="C212" s="66"/>
      <c r="D212" s="66"/>
      <c r="E212" s="4"/>
      <c r="F212" s="3"/>
      <c r="G212" s="3"/>
      <c r="I212" s="6"/>
      <c r="J212" s="6"/>
      <c r="K212" s="6"/>
      <c r="L212" s="6"/>
      <c r="M212" s="6"/>
      <c r="N212" s="114"/>
      <c r="Z212" s="6"/>
      <c r="AA212" s="6"/>
      <c r="AB212" s="3"/>
      <c r="AC212" s="3"/>
      <c r="AD212" s="3"/>
      <c r="AE212" s="7"/>
      <c r="AF212" s="3"/>
      <c r="AG212" s="3"/>
      <c r="AH212" s="3"/>
      <c r="AI212" s="3"/>
      <c r="AJ212" s="3"/>
      <c r="AK212" s="3"/>
      <c r="AL212" s="3"/>
    </row>
    <row r="213" spans="1:38" s="5" customFormat="1" x14ac:dyDescent="0.3">
      <c r="A213" s="3"/>
      <c r="B213" s="66"/>
      <c r="C213" s="66"/>
      <c r="D213" s="66"/>
      <c r="E213" s="4"/>
      <c r="F213" s="3"/>
      <c r="G213" s="3"/>
      <c r="I213" s="6"/>
      <c r="J213" s="6"/>
      <c r="K213" s="6"/>
      <c r="L213" s="6"/>
      <c r="M213" s="6"/>
      <c r="N213" s="114"/>
      <c r="Z213" s="6"/>
      <c r="AA213" s="6"/>
      <c r="AB213" s="3"/>
      <c r="AC213" s="3"/>
      <c r="AD213" s="3"/>
      <c r="AE213" s="7"/>
      <c r="AF213" s="3"/>
      <c r="AG213" s="3"/>
      <c r="AH213" s="3"/>
      <c r="AI213" s="3"/>
      <c r="AJ213" s="3"/>
      <c r="AK213" s="3"/>
      <c r="AL213" s="3"/>
    </row>
    <row r="214" spans="1:38" s="5" customFormat="1" x14ac:dyDescent="0.3">
      <c r="A214" s="3"/>
      <c r="B214" s="66"/>
      <c r="C214" s="66"/>
      <c r="D214" s="66"/>
      <c r="E214" s="4"/>
      <c r="F214" s="3"/>
      <c r="G214" s="3"/>
      <c r="I214" s="6"/>
      <c r="J214" s="6"/>
      <c r="K214" s="6"/>
      <c r="L214" s="6"/>
      <c r="M214" s="6"/>
      <c r="N214" s="114"/>
      <c r="Z214" s="6"/>
      <c r="AA214" s="6"/>
      <c r="AB214" s="3"/>
      <c r="AC214" s="3"/>
      <c r="AD214" s="3"/>
      <c r="AE214" s="7"/>
      <c r="AF214" s="3"/>
      <c r="AG214" s="3"/>
      <c r="AH214" s="3"/>
      <c r="AI214" s="3"/>
      <c r="AJ214" s="3"/>
      <c r="AK214" s="3"/>
      <c r="AL214" s="3"/>
    </row>
    <row r="215" spans="1:38" s="5" customFormat="1" x14ac:dyDescent="0.3">
      <c r="A215" s="3"/>
      <c r="B215" s="66"/>
      <c r="C215" s="66"/>
      <c r="D215" s="66"/>
      <c r="E215" s="4"/>
      <c r="F215" s="3"/>
      <c r="G215" s="3"/>
      <c r="I215" s="6"/>
      <c r="J215" s="6"/>
      <c r="K215" s="6"/>
      <c r="L215" s="6"/>
      <c r="M215" s="6"/>
      <c r="N215" s="114"/>
      <c r="Z215" s="6"/>
      <c r="AA215" s="6"/>
      <c r="AB215" s="3"/>
      <c r="AC215" s="3"/>
      <c r="AD215" s="3"/>
      <c r="AE215" s="7"/>
      <c r="AF215" s="3"/>
      <c r="AG215" s="3"/>
      <c r="AH215" s="3"/>
      <c r="AI215" s="3"/>
      <c r="AJ215" s="3"/>
      <c r="AK215" s="3"/>
      <c r="AL215" s="3"/>
    </row>
    <row r="216" spans="1:38" s="5" customFormat="1" x14ac:dyDescent="0.3">
      <c r="A216" s="3"/>
      <c r="B216" s="66"/>
      <c r="C216" s="66"/>
      <c r="D216" s="66"/>
      <c r="E216" s="4"/>
      <c r="F216" s="3"/>
      <c r="G216" s="3"/>
      <c r="I216" s="6"/>
      <c r="J216" s="6"/>
      <c r="K216" s="6"/>
      <c r="L216" s="6"/>
      <c r="M216" s="6"/>
      <c r="N216" s="114"/>
      <c r="Z216" s="6"/>
      <c r="AA216" s="6"/>
      <c r="AB216" s="3"/>
      <c r="AC216" s="3"/>
      <c r="AD216" s="3"/>
      <c r="AE216" s="7"/>
      <c r="AF216" s="3"/>
      <c r="AG216" s="3"/>
      <c r="AH216" s="3"/>
      <c r="AI216" s="3"/>
      <c r="AJ216" s="3"/>
      <c r="AK216" s="3"/>
      <c r="AL216" s="3"/>
    </row>
    <row r="217" spans="1:38" x14ac:dyDescent="0.3">
      <c r="B217" s="66"/>
      <c r="C217" s="66"/>
      <c r="D217" s="66"/>
      <c r="I217" s="6"/>
      <c r="J217" s="6"/>
      <c r="K217" s="6"/>
      <c r="L217" s="6"/>
      <c r="M217" s="6"/>
      <c r="N217" s="114"/>
    </row>
    <row r="218" spans="1:38" x14ac:dyDescent="0.3">
      <c r="B218" s="66"/>
      <c r="C218" s="66"/>
      <c r="D218" s="66"/>
      <c r="I218" s="6"/>
      <c r="J218" s="6"/>
      <c r="K218" s="6"/>
      <c r="L218" s="6"/>
      <c r="M218" s="6"/>
      <c r="N218" s="114"/>
    </row>
    <row r="219" spans="1:38" x14ac:dyDescent="0.3">
      <c r="B219" s="66"/>
      <c r="C219" s="66"/>
      <c r="D219" s="66"/>
      <c r="I219" s="6"/>
      <c r="J219" s="6"/>
      <c r="K219" s="6"/>
      <c r="L219" s="6"/>
      <c r="M219" s="6"/>
      <c r="N219" s="114"/>
    </row>
    <row r="220" spans="1:38" x14ac:dyDescent="0.3">
      <c r="B220" s="66"/>
      <c r="C220" s="66"/>
      <c r="D220" s="66"/>
      <c r="I220" s="6"/>
      <c r="J220" s="6"/>
      <c r="K220" s="6"/>
      <c r="L220" s="6"/>
      <c r="M220" s="6"/>
      <c r="N220" s="114"/>
    </row>
    <row r="221" spans="1:38" x14ac:dyDescent="0.3">
      <c r="B221" s="66"/>
      <c r="C221" s="66"/>
      <c r="D221" s="66"/>
      <c r="I221" s="6"/>
      <c r="J221" s="6"/>
      <c r="K221" s="6"/>
      <c r="L221" s="6"/>
      <c r="M221" s="6"/>
      <c r="N221" s="114"/>
    </row>
    <row r="222" spans="1:38" x14ac:dyDescent="0.3">
      <c r="B222" s="66"/>
      <c r="C222" s="66"/>
      <c r="D222" s="66"/>
      <c r="I222" s="6"/>
      <c r="J222" s="6"/>
      <c r="K222" s="6"/>
      <c r="L222" s="6"/>
      <c r="M222" s="6"/>
      <c r="N222" s="114"/>
    </row>
    <row r="223" spans="1:38" x14ac:dyDescent="0.3">
      <c r="B223" s="66"/>
      <c r="C223" s="66"/>
      <c r="D223" s="66"/>
      <c r="I223" s="6"/>
      <c r="J223" s="6"/>
      <c r="K223" s="6"/>
      <c r="L223" s="6"/>
      <c r="M223" s="6"/>
      <c r="N223" s="114"/>
    </row>
    <row r="224" spans="1:38" x14ac:dyDescent="0.3">
      <c r="B224" s="66"/>
      <c r="C224" s="66"/>
      <c r="D224" s="66"/>
      <c r="I224" s="6"/>
      <c r="J224" s="6"/>
      <c r="K224" s="6"/>
      <c r="L224" s="6"/>
      <c r="M224" s="6"/>
      <c r="N224" s="114"/>
    </row>
    <row r="225" spans="1:31" s="68" customFormat="1" x14ac:dyDescent="0.3">
      <c r="A225" s="3"/>
      <c r="B225" s="66"/>
      <c r="C225" s="66"/>
      <c r="D225" s="66"/>
      <c r="E225" s="4"/>
      <c r="F225" s="3"/>
      <c r="G225" s="3"/>
      <c r="H225" s="5"/>
      <c r="I225" s="6"/>
      <c r="J225" s="6"/>
      <c r="K225" s="6"/>
      <c r="L225" s="6"/>
      <c r="M225" s="6"/>
      <c r="N225" s="114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  <c r="AA225" s="6"/>
      <c r="AB225" s="3"/>
      <c r="AC225" s="3"/>
      <c r="AE225" s="69"/>
    </row>
    <row r="226" spans="1:31" s="68" customFormat="1" x14ac:dyDescent="0.3">
      <c r="A226" s="3"/>
      <c r="B226" s="66"/>
      <c r="C226" s="66"/>
      <c r="D226" s="66"/>
      <c r="E226" s="4"/>
      <c r="F226" s="3"/>
      <c r="G226" s="3"/>
      <c r="H226" s="5"/>
      <c r="I226" s="6"/>
      <c r="J226" s="6"/>
      <c r="K226" s="6"/>
      <c r="L226" s="6"/>
      <c r="M226" s="6"/>
      <c r="N226" s="114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  <c r="AA226" s="6"/>
      <c r="AB226" s="3"/>
      <c r="AC226" s="3"/>
      <c r="AE226" s="69"/>
    </row>
    <row r="227" spans="1:31" s="68" customFormat="1" x14ac:dyDescent="0.3">
      <c r="A227" s="3"/>
      <c r="B227" s="66"/>
      <c r="C227" s="66"/>
      <c r="D227" s="66"/>
      <c r="E227" s="4"/>
      <c r="F227" s="3"/>
      <c r="G227" s="3"/>
      <c r="H227" s="5"/>
      <c r="I227" s="6"/>
      <c r="J227" s="6"/>
      <c r="K227" s="6"/>
      <c r="L227" s="6"/>
      <c r="M227" s="6"/>
      <c r="N227" s="114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  <c r="AA227" s="6"/>
      <c r="AB227" s="3"/>
      <c r="AC227" s="3"/>
      <c r="AE227" s="69"/>
    </row>
    <row r="228" spans="1:31" s="68" customFormat="1" x14ac:dyDescent="0.3">
      <c r="A228" s="3"/>
      <c r="B228" s="66"/>
      <c r="C228" s="66"/>
      <c r="D228" s="66"/>
      <c r="E228" s="4"/>
      <c r="F228" s="3"/>
      <c r="G228" s="3"/>
      <c r="H228" s="5"/>
      <c r="I228" s="6"/>
      <c r="J228" s="6"/>
      <c r="K228" s="6"/>
      <c r="L228" s="6"/>
      <c r="M228" s="6"/>
      <c r="N228" s="114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  <c r="AA228" s="6"/>
      <c r="AB228" s="3"/>
      <c r="AC228" s="3"/>
      <c r="AE228" s="69"/>
    </row>
    <row r="229" spans="1:31" s="68" customFormat="1" x14ac:dyDescent="0.3">
      <c r="A229" s="3"/>
      <c r="B229" s="66"/>
      <c r="C229" s="66"/>
      <c r="D229" s="66"/>
      <c r="E229" s="4"/>
      <c r="F229" s="3"/>
      <c r="G229" s="3"/>
      <c r="H229" s="5"/>
      <c r="I229" s="6"/>
      <c r="J229" s="6"/>
      <c r="K229" s="6"/>
      <c r="L229" s="6"/>
      <c r="M229" s="6"/>
      <c r="N229" s="114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  <c r="AA229" s="6"/>
      <c r="AB229" s="3"/>
      <c r="AC229" s="3"/>
      <c r="AE229" s="69"/>
    </row>
    <row r="230" spans="1:31" s="68" customFormat="1" x14ac:dyDescent="0.3">
      <c r="A230" s="3"/>
      <c r="B230" s="66"/>
      <c r="C230" s="66"/>
      <c r="D230" s="66"/>
      <c r="E230" s="4"/>
      <c r="F230" s="3"/>
      <c r="G230" s="3"/>
      <c r="H230" s="5"/>
      <c r="I230" s="6"/>
      <c r="J230" s="6"/>
      <c r="K230" s="6"/>
      <c r="L230" s="6"/>
      <c r="M230" s="6"/>
      <c r="N230" s="114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  <c r="AA230" s="6"/>
      <c r="AB230" s="3"/>
      <c r="AC230" s="3"/>
      <c r="AE230" s="69"/>
    </row>
    <row r="231" spans="1:31" s="68" customFormat="1" x14ac:dyDescent="0.3">
      <c r="A231" s="3"/>
      <c r="B231" s="66"/>
      <c r="C231" s="66"/>
      <c r="D231" s="66"/>
      <c r="E231" s="4"/>
      <c r="F231" s="3"/>
      <c r="G231" s="3"/>
      <c r="H231" s="5"/>
      <c r="I231" s="6"/>
      <c r="J231" s="6"/>
      <c r="K231" s="6"/>
      <c r="L231" s="6"/>
      <c r="M231" s="6"/>
      <c r="N231" s="114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  <c r="AA231" s="6"/>
      <c r="AB231" s="3"/>
      <c r="AC231" s="3"/>
      <c r="AE231" s="69"/>
    </row>
    <row r="232" spans="1:31" s="68" customFormat="1" x14ac:dyDescent="0.3">
      <c r="A232" s="3"/>
      <c r="B232" s="66"/>
      <c r="C232" s="66"/>
      <c r="D232" s="66"/>
      <c r="E232" s="4"/>
      <c r="F232" s="3"/>
      <c r="G232" s="3"/>
      <c r="H232" s="5"/>
      <c r="I232" s="6"/>
      <c r="J232" s="6"/>
      <c r="K232" s="6"/>
      <c r="L232" s="6"/>
      <c r="M232" s="6"/>
      <c r="N232" s="114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6"/>
      <c r="AA232" s="6"/>
      <c r="AB232" s="3"/>
      <c r="AC232" s="3"/>
      <c r="AE232" s="69"/>
    </row>
    <row r="233" spans="1:31" s="68" customFormat="1" x14ac:dyDescent="0.3">
      <c r="A233" s="3"/>
      <c r="B233" s="66"/>
      <c r="C233" s="66"/>
      <c r="D233" s="66"/>
      <c r="E233" s="4"/>
      <c r="F233" s="3"/>
      <c r="G233" s="3"/>
      <c r="H233" s="5"/>
      <c r="I233" s="6"/>
      <c r="J233" s="6"/>
      <c r="K233" s="6"/>
      <c r="L233" s="6"/>
      <c r="M233" s="6"/>
      <c r="N233" s="114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6"/>
      <c r="AA233" s="6"/>
      <c r="AB233" s="3"/>
      <c r="AC233" s="3"/>
      <c r="AE233" s="69"/>
    </row>
    <row r="234" spans="1:31" s="68" customFormat="1" x14ac:dyDescent="0.3">
      <c r="A234" s="3"/>
      <c r="B234" s="66"/>
      <c r="C234" s="66"/>
      <c r="D234" s="66"/>
      <c r="E234" s="4"/>
      <c r="F234" s="3"/>
      <c r="G234" s="3"/>
      <c r="H234" s="5"/>
      <c r="I234" s="6"/>
      <c r="J234" s="6"/>
      <c r="K234" s="6"/>
      <c r="L234" s="6"/>
      <c r="M234" s="6"/>
      <c r="N234" s="114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6"/>
      <c r="AA234" s="6"/>
      <c r="AB234" s="3"/>
      <c r="AC234" s="3"/>
      <c r="AE234" s="69"/>
    </row>
    <row r="235" spans="1:31" s="68" customFormat="1" x14ac:dyDescent="0.3">
      <c r="A235" s="3"/>
      <c r="B235" s="66"/>
      <c r="C235" s="66"/>
      <c r="D235" s="66"/>
      <c r="E235" s="4"/>
      <c r="F235" s="3"/>
      <c r="G235" s="3"/>
      <c r="H235" s="5"/>
      <c r="I235" s="6"/>
      <c r="J235" s="6"/>
      <c r="K235" s="6"/>
      <c r="L235" s="6"/>
      <c r="M235" s="6"/>
      <c r="N235" s="114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6"/>
      <c r="AA235" s="6"/>
      <c r="AB235" s="3"/>
      <c r="AC235" s="3"/>
      <c r="AE235" s="69"/>
    </row>
    <row r="236" spans="1:31" s="68" customFormat="1" x14ac:dyDescent="0.3">
      <c r="A236" s="3"/>
      <c r="B236" s="66"/>
      <c r="C236" s="66"/>
      <c r="D236" s="66"/>
      <c r="E236" s="4"/>
      <c r="F236" s="3"/>
      <c r="G236" s="3"/>
      <c r="H236" s="5"/>
      <c r="I236" s="6"/>
      <c r="J236" s="6"/>
      <c r="K236" s="6"/>
      <c r="L236" s="6"/>
      <c r="M236" s="6"/>
      <c r="N236" s="11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6"/>
      <c r="AA236" s="6"/>
      <c r="AB236" s="3"/>
      <c r="AC236" s="3"/>
      <c r="AE236" s="69"/>
    </row>
    <row r="237" spans="1:31" s="68" customFormat="1" x14ac:dyDescent="0.3">
      <c r="A237" s="3"/>
      <c r="B237" s="66"/>
      <c r="C237" s="66"/>
      <c r="D237" s="66"/>
      <c r="E237" s="4"/>
      <c r="F237" s="3"/>
      <c r="G237" s="3"/>
      <c r="H237" s="5"/>
      <c r="I237" s="6"/>
      <c r="J237" s="6"/>
      <c r="K237" s="6"/>
      <c r="L237" s="6"/>
      <c r="M237" s="6"/>
      <c r="N237" s="114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6"/>
      <c r="AA237" s="6"/>
      <c r="AB237" s="3"/>
      <c r="AC237" s="3"/>
      <c r="AE237" s="69"/>
    </row>
    <row r="238" spans="1:31" s="68" customFormat="1" x14ac:dyDescent="0.3">
      <c r="A238" s="3"/>
      <c r="B238" s="66"/>
      <c r="C238" s="66"/>
      <c r="D238" s="66"/>
      <c r="E238" s="4"/>
      <c r="F238" s="3"/>
      <c r="G238" s="3"/>
      <c r="H238" s="5"/>
      <c r="I238" s="6"/>
      <c r="J238" s="6"/>
      <c r="K238" s="6"/>
      <c r="L238" s="6"/>
      <c r="M238" s="6"/>
      <c r="N238" s="114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6"/>
      <c r="AA238" s="6"/>
      <c r="AB238" s="3"/>
      <c r="AC238" s="3"/>
      <c r="AE238" s="69"/>
    </row>
    <row r="239" spans="1:31" s="68" customFormat="1" x14ac:dyDescent="0.3">
      <c r="A239" s="3"/>
      <c r="B239" s="66"/>
      <c r="C239" s="66"/>
      <c r="D239" s="66"/>
      <c r="E239" s="4"/>
      <c r="F239" s="3"/>
      <c r="G239" s="3"/>
      <c r="H239" s="5"/>
      <c r="I239" s="6"/>
      <c r="J239" s="6"/>
      <c r="K239" s="6"/>
      <c r="L239" s="6"/>
      <c r="M239" s="6"/>
      <c r="N239" s="11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6"/>
      <c r="AA239" s="6"/>
      <c r="AB239" s="3"/>
      <c r="AC239" s="3"/>
      <c r="AE239" s="69"/>
    </row>
    <row r="240" spans="1:31" s="68" customFormat="1" x14ac:dyDescent="0.3">
      <c r="A240" s="3"/>
      <c r="B240" s="66"/>
      <c r="C240" s="66"/>
      <c r="D240" s="66"/>
      <c r="E240" s="4"/>
      <c r="F240" s="3"/>
      <c r="G240" s="3"/>
      <c r="H240" s="5"/>
      <c r="I240" s="6"/>
      <c r="J240" s="6"/>
      <c r="K240" s="6"/>
      <c r="L240" s="6"/>
      <c r="M240" s="6"/>
      <c r="N240" s="114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6"/>
      <c r="AA240" s="6"/>
      <c r="AB240" s="3"/>
      <c r="AC240" s="3"/>
      <c r="AE240" s="69"/>
    </row>
    <row r="241" spans="1:31" s="68" customFormat="1" x14ac:dyDescent="0.3">
      <c r="A241" s="3"/>
      <c r="B241" s="66"/>
      <c r="C241" s="66"/>
      <c r="D241" s="66"/>
      <c r="E241" s="4"/>
      <c r="F241" s="3"/>
      <c r="G241" s="3"/>
      <c r="H241" s="5"/>
      <c r="I241" s="6"/>
      <c r="J241" s="6"/>
      <c r="K241" s="6"/>
      <c r="L241" s="6"/>
      <c r="M241" s="6"/>
      <c r="N241" s="114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6"/>
      <c r="AA241" s="6"/>
      <c r="AB241" s="3"/>
      <c r="AC241" s="3"/>
      <c r="AE241" s="69"/>
    </row>
    <row r="242" spans="1:31" s="68" customFormat="1" x14ac:dyDescent="0.3">
      <c r="A242" s="3"/>
      <c r="B242" s="66"/>
      <c r="C242" s="66"/>
      <c r="D242" s="66"/>
      <c r="E242" s="4"/>
      <c r="F242" s="3"/>
      <c r="G242" s="3"/>
      <c r="H242" s="5"/>
      <c r="I242" s="6"/>
      <c r="J242" s="6"/>
      <c r="K242" s="6"/>
      <c r="L242" s="6"/>
      <c r="M242" s="6"/>
      <c r="N242" s="11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6"/>
      <c r="AA242" s="6"/>
      <c r="AB242" s="3"/>
      <c r="AC242" s="3"/>
      <c r="AE242" s="69"/>
    </row>
    <row r="243" spans="1:31" s="68" customFormat="1" x14ac:dyDescent="0.3">
      <c r="A243" s="3"/>
      <c r="B243" s="66"/>
      <c r="C243" s="66"/>
      <c r="D243" s="66"/>
      <c r="E243" s="4"/>
      <c r="F243" s="3"/>
      <c r="G243" s="3"/>
      <c r="H243" s="5"/>
      <c r="I243" s="6"/>
      <c r="J243" s="6"/>
      <c r="K243" s="6"/>
      <c r="L243" s="6"/>
      <c r="M243" s="6"/>
      <c r="N243" s="114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6"/>
      <c r="AA243" s="6"/>
      <c r="AB243" s="3"/>
      <c r="AC243" s="3"/>
      <c r="AE243" s="69"/>
    </row>
    <row r="244" spans="1:31" s="68" customFormat="1" x14ac:dyDescent="0.3">
      <c r="A244" s="3"/>
      <c r="B244" s="66"/>
      <c r="C244" s="66"/>
      <c r="D244" s="66"/>
      <c r="E244" s="4"/>
      <c r="F244" s="3"/>
      <c r="G244" s="3"/>
      <c r="H244" s="5"/>
      <c r="I244" s="6"/>
      <c r="J244" s="6"/>
      <c r="K244" s="6"/>
      <c r="L244" s="6"/>
      <c r="M244" s="6"/>
      <c r="N244" s="114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6"/>
      <c r="AA244" s="6"/>
      <c r="AB244" s="3"/>
      <c r="AC244" s="3"/>
      <c r="AE244" s="69"/>
    </row>
    <row r="245" spans="1:31" s="68" customFormat="1" x14ac:dyDescent="0.3">
      <c r="A245" s="3"/>
      <c r="B245" s="66"/>
      <c r="C245" s="66"/>
      <c r="D245" s="66"/>
      <c r="E245" s="4"/>
      <c r="F245" s="3"/>
      <c r="G245" s="3"/>
      <c r="H245" s="5"/>
      <c r="I245" s="6"/>
      <c r="J245" s="6"/>
      <c r="K245" s="6"/>
      <c r="L245" s="6"/>
      <c r="M245" s="6"/>
      <c r="N245" s="11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6"/>
      <c r="AA245" s="6"/>
      <c r="AB245" s="3"/>
      <c r="AC245" s="3"/>
      <c r="AE245" s="69"/>
    </row>
    <row r="246" spans="1:31" s="68" customFormat="1" x14ac:dyDescent="0.3">
      <c r="A246" s="3"/>
      <c r="B246" s="66"/>
      <c r="C246" s="66"/>
      <c r="D246" s="66"/>
      <c r="E246" s="4"/>
      <c r="F246" s="3"/>
      <c r="G246" s="3"/>
      <c r="H246" s="5"/>
      <c r="I246" s="6"/>
      <c r="J246" s="6"/>
      <c r="K246" s="6"/>
      <c r="L246" s="6"/>
      <c r="M246" s="6"/>
      <c r="N246" s="114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6"/>
      <c r="AA246" s="6"/>
      <c r="AB246" s="3"/>
      <c r="AC246" s="3"/>
      <c r="AE246" s="69"/>
    </row>
    <row r="247" spans="1:31" s="68" customFormat="1" x14ac:dyDescent="0.3">
      <c r="A247" s="3"/>
      <c r="B247" s="66"/>
      <c r="C247" s="66"/>
      <c r="D247" s="66"/>
      <c r="E247" s="4"/>
      <c r="F247" s="3"/>
      <c r="G247" s="3"/>
      <c r="H247" s="5"/>
      <c r="I247" s="6"/>
      <c r="J247" s="6"/>
      <c r="K247" s="6"/>
      <c r="L247" s="6"/>
      <c r="M247" s="6"/>
      <c r="N247" s="114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6"/>
      <c r="AA247" s="6"/>
      <c r="AB247" s="3"/>
      <c r="AC247" s="3"/>
      <c r="AE247" s="69"/>
    </row>
    <row r="248" spans="1:31" s="68" customFormat="1" x14ac:dyDescent="0.3">
      <c r="A248" s="3"/>
      <c r="B248" s="66"/>
      <c r="C248" s="66"/>
      <c r="D248" s="66"/>
      <c r="E248" s="4"/>
      <c r="F248" s="3"/>
      <c r="G248" s="3"/>
      <c r="H248" s="5"/>
      <c r="I248" s="6"/>
      <c r="J248" s="6"/>
      <c r="K248" s="6"/>
      <c r="L248" s="6"/>
      <c r="M248" s="6"/>
      <c r="N248" s="11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6"/>
      <c r="AA248" s="6"/>
      <c r="AB248" s="3"/>
      <c r="AC248" s="3"/>
      <c r="AE248" s="69"/>
    </row>
    <row r="249" spans="1:31" s="68" customFormat="1" x14ac:dyDescent="0.3">
      <c r="A249" s="3"/>
      <c r="B249" s="66"/>
      <c r="C249" s="66"/>
      <c r="D249" s="66"/>
      <c r="E249" s="4"/>
      <c r="F249" s="3"/>
      <c r="G249" s="3"/>
      <c r="H249" s="5"/>
      <c r="I249" s="6"/>
      <c r="J249" s="6"/>
      <c r="K249" s="6"/>
      <c r="L249" s="6"/>
      <c r="M249" s="6"/>
      <c r="N249" s="114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6"/>
      <c r="AA249" s="6"/>
      <c r="AB249" s="3"/>
      <c r="AC249" s="3"/>
      <c r="AE249" s="69"/>
    </row>
    <row r="250" spans="1:31" s="68" customFormat="1" x14ac:dyDescent="0.3">
      <c r="A250" s="3"/>
      <c r="B250" s="66"/>
      <c r="C250" s="66"/>
      <c r="D250" s="66"/>
      <c r="E250" s="4"/>
      <c r="F250" s="3"/>
      <c r="G250" s="3"/>
      <c r="H250" s="5"/>
      <c r="I250" s="6"/>
      <c r="J250" s="6"/>
      <c r="K250" s="6"/>
      <c r="L250" s="6"/>
      <c r="M250" s="6"/>
      <c r="N250" s="114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6"/>
      <c r="AA250" s="6"/>
      <c r="AB250" s="3"/>
      <c r="AC250" s="3"/>
      <c r="AE250" s="69"/>
    </row>
    <row r="251" spans="1:31" s="68" customFormat="1" x14ac:dyDescent="0.3">
      <c r="A251" s="3"/>
      <c r="B251" s="66"/>
      <c r="C251" s="66"/>
      <c r="D251" s="66"/>
      <c r="E251" s="4"/>
      <c r="F251" s="3"/>
      <c r="G251" s="3"/>
      <c r="H251" s="5"/>
      <c r="I251" s="6"/>
      <c r="J251" s="6"/>
      <c r="K251" s="6"/>
      <c r="L251" s="6"/>
      <c r="M251" s="6"/>
      <c r="N251" s="11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6"/>
      <c r="AA251" s="6"/>
      <c r="AB251" s="3"/>
      <c r="AC251" s="3"/>
      <c r="AE251" s="69"/>
    </row>
    <row r="252" spans="1:31" s="68" customFormat="1" x14ac:dyDescent="0.3">
      <c r="A252" s="3"/>
      <c r="B252" s="66"/>
      <c r="C252" s="66"/>
      <c r="D252" s="66"/>
      <c r="E252" s="4"/>
      <c r="F252" s="3"/>
      <c r="G252" s="3"/>
      <c r="H252" s="5"/>
      <c r="I252" s="6"/>
      <c r="J252" s="6"/>
      <c r="K252" s="6"/>
      <c r="L252" s="6"/>
      <c r="M252" s="6"/>
      <c r="N252" s="114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6"/>
      <c r="AA252" s="6"/>
      <c r="AB252" s="3"/>
      <c r="AC252" s="3"/>
      <c r="AE252" s="69"/>
    </row>
    <row r="253" spans="1:31" s="68" customFormat="1" x14ac:dyDescent="0.3">
      <c r="A253" s="3"/>
      <c r="B253" s="66"/>
      <c r="C253" s="66"/>
      <c r="D253" s="66"/>
      <c r="E253" s="4"/>
      <c r="F253" s="3"/>
      <c r="G253" s="3"/>
      <c r="H253" s="5"/>
      <c r="I253" s="6"/>
      <c r="J253" s="6"/>
      <c r="K253" s="6"/>
      <c r="L253" s="6"/>
      <c r="M253" s="6"/>
      <c r="N253" s="11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6"/>
      <c r="AA253" s="6"/>
      <c r="AB253" s="3"/>
      <c r="AC253" s="3"/>
      <c r="AE253" s="69"/>
    </row>
    <row r="254" spans="1:31" s="68" customFormat="1" x14ac:dyDescent="0.3">
      <c r="A254" s="3"/>
      <c r="B254" s="66"/>
      <c r="C254" s="66"/>
      <c r="D254" s="66"/>
      <c r="E254" s="4"/>
      <c r="F254" s="3"/>
      <c r="G254" s="3"/>
      <c r="H254" s="5"/>
      <c r="I254" s="6"/>
      <c r="J254" s="6"/>
      <c r="K254" s="6"/>
      <c r="L254" s="6"/>
      <c r="M254" s="6"/>
      <c r="N254" s="11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6"/>
      <c r="AA254" s="6"/>
      <c r="AB254" s="3"/>
      <c r="AC254" s="3"/>
      <c r="AE254" s="69"/>
    </row>
    <row r="255" spans="1:31" s="68" customFormat="1" x14ac:dyDescent="0.3">
      <c r="A255" s="3"/>
      <c r="B255" s="66"/>
      <c r="C255" s="66"/>
      <c r="D255" s="66"/>
      <c r="E255" s="4"/>
      <c r="F255" s="3"/>
      <c r="G255" s="3"/>
      <c r="H255" s="5"/>
      <c r="I255" s="6"/>
      <c r="J255" s="6"/>
      <c r="K255" s="6"/>
      <c r="L255" s="6"/>
      <c r="M255" s="6"/>
      <c r="N255" s="114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6"/>
      <c r="AA255" s="6"/>
      <c r="AB255" s="3"/>
      <c r="AC255" s="3"/>
      <c r="AE255" s="69"/>
    </row>
    <row r="256" spans="1:31" s="68" customFormat="1" x14ac:dyDescent="0.3">
      <c r="A256" s="3"/>
      <c r="B256" s="66"/>
      <c r="C256" s="66"/>
      <c r="D256" s="66"/>
      <c r="E256" s="4"/>
      <c r="F256" s="3"/>
      <c r="G256" s="3"/>
      <c r="H256" s="5"/>
      <c r="I256" s="6"/>
      <c r="J256" s="6"/>
      <c r="K256" s="6"/>
      <c r="L256" s="6"/>
      <c r="M256" s="6"/>
      <c r="N256" s="114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6"/>
      <c r="AA256" s="6"/>
      <c r="AB256" s="3"/>
      <c r="AC256" s="3"/>
      <c r="AE256" s="69"/>
    </row>
    <row r="257" spans="1:31" s="68" customFormat="1" x14ac:dyDescent="0.3">
      <c r="A257" s="3"/>
      <c r="B257" s="66"/>
      <c r="C257" s="66"/>
      <c r="D257" s="66"/>
      <c r="E257" s="4"/>
      <c r="F257" s="3"/>
      <c r="G257" s="3"/>
      <c r="H257" s="5"/>
      <c r="I257" s="6"/>
      <c r="J257" s="6"/>
      <c r="K257" s="6"/>
      <c r="L257" s="6"/>
      <c r="M257" s="6"/>
      <c r="N257" s="11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6"/>
      <c r="AA257" s="6"/>
      <c r="AB257" s="3"/>
      <c r="AC257" s="3"/>
      <c r="AE257" s="69"/>
    </row>
    <row r="258" spans="1:31" s="68" customFormat="1" x14ac:dyDescent="0.3">
      <c r="A258" s="3"/>
      <c r="B258" s="66"/>
      <c r="C258" s="66"/>
      <c r="D258" s="66"/>
      <c r="E258" s="4"/>
      <c r="F258" s="3"/>
      <c r="G258" s="3"/>
      <c r="H258" s="5"/>
      <c r="I258" s="6"/>
      <c r="J258" s="6"/>
      <c r="K258" s="6"/>
      <c r="L258" s="6"/>
      <c r="M258" s="6"/>
      <c r="N258" s="114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6"/>
      <c r="AA258" s="6"/>
      <c r="AB258" s="3"/>
      <c r="AC258" s="3"/>
      <c r="AE258" s="69"/>
    </row>
    <row r="259" spans="1:31" s="68" customFormat="1" x14ac:dyDescent="0.3">
      <c r="A259" s="3"/>
      <c r="B259" s="66"/>
      <c r="C259" s="66"/>
      <c r="D259" s="66"/>
      <c r="E259" s="4"/>
      <c r="F259" s="3"/>
      <c r="G259" s="3"/>
      <c r="H259" s="5"/>
      <c r="I259" s="6"/>
      <c r="J259" s="6"/>
      <c r="K259" s="6"/>
      <c r="L259" s="6"/>
      <c r="M259" s="6"/>
      <c r="N259" s="114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6"/>
      <c r="AA259" s="6"/>
      <c r="AB259" s="3"/>
      <c r="AC259" s="3"/>
      <c r="AE259" s="69"/>
    </row>
    <row r="260" spans="1:31" s="68" customFormat="1" x14ac:dyDescent="0.3">
      <c r="A260" s="3"/>
      <c r="B260" s="66"/>
      <c r="C260" s="66"/>
      <c r="D260" s="66"/>
      <c r="E260" s="4"/>
      <c r="F260" s="3"/>
      <c r="G260" s="3"/>
      <c r="H260" s="5"/>
      <c r="I260" s="6"/>
      <c r="J260" s="6"/>
      <c r="K260" s="6"/>
      <c r="L260" s="6"/>
      <c r="M260" s="6"/>
      <c r="N260" s="114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6"/>
      <c r="AA260" s="6"/>
      <c r="AB260" s="3"/>
      <c r="AC260" s="3"/>
      <c r="AE260" s="69"/>
    </row>
    <row r="261" spans="1:31" s="68" customFormat="1" x14ac:dyDescent="0.3">
      <c r="A261" s="3"/>
      <c r="B261" s="66"/>
      <c r="C261" s="66"/>
      <c r="D261" s="66"/>
      <c r="E261" s="4"/>
      <c r="F261" s="3"/>
      <c r="G261" s="3"/>
      <c r="H261" s="5"/>
      <c r="I261" s="6"/>
      <c r="J261" s="6"/>
      <c r="K261" s="6"/>
      <c r="L261" s="6"/>
      <c r="M261" s="6"/>
      <c r="N261" s="114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6"/>
      <c r="AA261" s="6"/>
      <c r="AB261" s="3"/>
      <c r="AC261" s="3"/>
      <c r="AE261" s="69"/>
    </row>
    <row r="262" spans="1:31" s="68" customFormat="1" x14ac:dyDescent="0.3">
      <c r="A262" s="3"/>
      <c r="B262" s="66"/>
      <c r="C262" s="66"/>
      <c r="D262" s="66"/>
      <c r="E262" s="4"/>
      <c r="F262" s="3"/>
      <c r="G262" s="3"/>
      <c r="H262" s="5"/>
      <c r="I262" s="6"/>
      <c r="J262" s="6"/>
      <c r="K262" s="6"/>
      <c r="L262" s="6"/>
      <c r="M262" s="6"/>
      <c r="N262" s="114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6"/>
      <c r="AA262" s="6"/>
      <c r="AB262" s="3"/>
      <c r="AC262" s="3"/>
      <c r="AE262" s="69"/>
    </row>
    <row r="263" spans="1:31" s="68" customFormat="1" x14ac:dyDescent="0.3">
      <c r="A263" s="3"/>
      <c r="B263" s="66"/>
      <c r="C263" s="66"/>
      <c r="D263" s="66"/>
      <c r="E263" s="4"/>
      <c r="F263" s="3"/>
      <c r="G263" s="3"/>
      <c r="H263" s="5"/>
      <c r="I263" s="6"/>
      <c r="J263" s="6"/>
      <c r="K263" s="6"/>
      <c r="L263" s="6"/>
      <c r="M263" s="6"/>
      <c r="N263" s="114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6"/>
      <c r="AA263" s="6"/>
      <c r="AB263" s="3"/>
      <c r="AC263" s="3"/>
      <c r="AE263" s="69"/>
    </row>
    <row r="264" spans="1:31" s="68" customFormat="1" x14ac:dyDescent="0.3">
      <c r="A264" s="3"/>
      <c r="B264" s="66"/>
      <c r="C264" s="66"/>
      <c r="D264" s="66"/>
      <c r="E264" s="4"/>
      <c r="F264" s="3"/>
      <c r="G264" s="3"/>
      <c r="H264" s="5"/>
      <c r="I264" s="6"/>
      <c r="J264" s="6"/>
      <c r="K264" s="6"/>
      <c r="L264" s="6"/>
      <c r="M264" s="6"/>
      <c r="N264" s="114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6"/>
      <c r="AA264" s="6"/>
      <c r="AB264" s="3"/>
      <c r="AC264" s="3"/>
      <c r="AE264" s="69"/>
    </row>
    <row r="265" spans="1:31" s="68" customFormat="1" x14ac:dyDescent="0.3">
      <c r="A265" s="3"/>
      <c r="B265" s="66"/>
      <c r="C265" s="66"/>
      <c r="D265" s="66"/>
      <c r="E265" s="4"/>
      <c r="F265" s="3"/>
      <c r="G265" s="3"/>
      <c r="H265" s="5"/>
      <c r="I265" s="6"/>
      <c r="J265" s="6"/>
      <c r="K265" s="6"/>
      <c r="L265" s="6"/>
      <c r="M265" s="6"/>
      <c r="N265" s="114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6"/>
      <c r="AA265" s="6"/>
      <c r="AB265" s="3"/>
      <c r="AC265" s="3"/>
      <c r="AE265" s="69"/>
    </row>
    <row r="266" spans="1:31" s="68" customFormat="1" x14ac:dyDescent="0.3">
      <c r="A266" s="3"/>
      <c r="B266" s="66"/>
      <c r="C266" s="66"/>
      <c r="D266" s="66"/>
      <c r="E266" s="4"/>
      <c r="F266" s="3"/>
      <c r="G266" s="3"/>
      <c r="H266" s="5"/>
      <c r="I266" s="6"/>
      <c r="J266" s="6"/>
      <c r="K266" s="6"/>
      <c r="L266" s="6"/>
      <c r="M266" s="6"/>
      <c r="N266" s="114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6"/>
      <c r="AA266" s="6"/>
      <c r="AB266" s="3"/>
      <c r="AC266" s="3"/>
      <c r="AE266" s="69"/>
    </row>
    <row r="267" spans="1:31" s="68" customFormat="1" x14ac:dyDescent="0.3">
      <c r="A267" s="3"/>
      <c r="B267" s="66"/>
      <c r="C267" s="66"/>
      <c r="D267" s="66"/>
      <c r="E267" s="4"/>
      <c r="F267" s="3"/>
      <c r="G267" s="3"/>
      <c r="H267" s="5"/>
      <c r="I267" s="6"/>
      <c r="J267" s="6"/>
      <c r="K267" s="6"/>
      <c r="L267" s="6"/>
      <c r="M267" s="6"/>
      <c r="N267" s="114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6"/>
      <c r="AA267" s="6"/>
      <c r="AB267" s="3"/>
      <c r="AC267" s="3"/>
      <c r="AE267" s="69"/>
    </row>
    <row r="268" spans="1:31" s="68" customFormat="1" x14ac:dyDescent="0.3">
      <c r="A268" s="3"/>
      <c r="B268" s="66"/>
      <c r="C268" s="66"/>
      <c r="D268" s="66"/>
      <c r="E268" s="4"/>
      <c r="F268" s="3"/>
      <c r="G268" s="3"/>
      <c r="H268" s="5"/>
      <c r="I268" s="6"/>
      <c r="J268" s="6"/>
      <c r="K268" s="6"/>
      <c r="L268" s="6"/>
      <c r="M268" s="6"/>
      <c r="N268" s="114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6"/>
      <c r="AA268" s="6"/>
      <c r="AB268" s="3"/>
      <c r="AC268" s="3"/>
      <c r="AE268" s="69"/>
    </row>
    <row r="269" spans="1:31" s="68" customFormat="1" x14ac:dyDescent="0.3">
      <c r="A269" s="3"/>
      <c r="B269" s="66"/>
      <c r="C269" s="66"/>
      <c r="D269" s="66"/>
      <c r="E269" s="4"/>
      <c r="F269" s="3"/>
      <c r="G269" s="3"/>
      <c r="H269" s="5"/>
      <c r="I269" s="6"/>
      <c r="J269" s="6"/>
      <c r="K269" s="6"/>
      <c r="L269" s="6"/>
      <c r="M269" s="6"/>
      <c r="N269" s="114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6"/>
      <c r="AA269" s="6"/>
      <c r="AB269" s="3"/>
      <c r="AC269" s="3"/>
      <c r="AE269" s="69"/>
    </row>
    <row r="270" spans="1:31" s="68" customFormat="1" x14ac:dyDescent="0.3">
      <c r="A270" s="3"/>
      <c r="B270" s="66"/>
      <c r="C270" s="66"/>
      <c r="D270" s="66"/>
      <c r="E270" s="4"/>
      <c r="F270" s="3"/>
      <c r="G270" s="3"/>
      <c r="H270" s="5"/>
      <c r="I270" s="6"/>
      <c r="J270" s="6"/>
      <c r="K270" s="6"/>
      <c r="L270" s="6"/>
      <c r="M270" s="6"/>
      <c r="N270" s="114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6"/>
      <c r="AA270" s="6"/>
      <c r="AB270" s="3"/>
      <c r="AC270" s="3"/>
      <c r="AE270" s="69"/>
    </row>
    <row r="271" spans="1:31" s="68" customFormat="1" x14ac:dyDescent="0.3">
      <c r="A271" s="3"/>
      <c r="B271" s="66"/>
      <c r="C271" s="66"/>
      <c r="D271" s="66"/>
      <c r="E271" s="4"/>
      <c r="F271" s="3"/>
      <c r="G271" s="3"/>
      <c r="H271" s="5"/>
      <c r="I271" s="6"/>
      <c r="J271" s="6"/>
      <c r="K271" s="6"/>
      <c r="L271" s="6"/>
      <c r="M271" s="6"/>
      <c r="N271" s="114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6"/>
      <c r="AA271" s="6"/>
      <c r="AB271" s="3"/>
      <c r="AC271" s="3"/>
      <c r="AE271" s="69"/>
    </row>
    <row r="272" spans="1:31" s="68" customFormat="1" x14ac:dyDescent="0.3">
      <c r="A272" s="3"/>
      <c r="B272" s="66"/>
      <c r="C272" s="66"/>
      <c r="D272" s="66"/>
      <c r="E272" s="4"/>
      <c r="F272" s="3"/>
      <c r="G272" s="3"/>
      <c r="H272" s="5"/>
      <c r="I272" s="6"/>
      <c r="J272" s="6"/>
      <c r="K272" s="6"/>
      <c r="L272" s="6"/>
      <c r="M272" s="6"/>
      <c r="N272" s="114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6"/>
      <c r="AA272" s="6"/>
      <c r="AB272" s="3"/>
      <c r="AC272" s="3"/>
      <c r="AE272" s="69"/>
    </row>
    <row r="273" spans="1:31" s="68" customFormat="1" x14ac:dyDescent="0.3">
      <c r="A273" s="3"/>
      <c r="B273" s="66"/>
      <c r="C273" s="66"/>
      <c r="D273" s="66"/>
      <c r="E273" s="4"/>
      <c r="F273" s="3"/>
      <c r="G273" s="3"/>
      <c r="H273" s="5"/>
      <c r="I273" s="6"/>
      <c r="J273" s="6"/>
      <c r="K273" s="6"/>
      <c r="L273" s="6"/>
      <c r="M273" s="6"/>
      <c r="N273" s="114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6"/>
      <c r="AA273" s="6"/>
      <c r="AB273" s="3"/>
      <c r="AC273" s="3"/>
      <c r="AE273" s="69"/>
    </row>
    <row r="274" spans="1:31" s="68" customFormat="1" x14ac:dyDescent="0.3">
      <c r="A274" s="3"/>
      <c r="B274" s="66"/>
      <c r="C274" s="66"/>
      <c r="D274" s="66"/>
      <c r="E274" s="4"/>
      <c r="F274" s="3"/>
      <c r="G274" s="3"/>
      <c r="H274" s="5"/>
      <c r="I274" s="6"/>
      <c r="J274" s="6"/>
      <c r="K274" s="6"/>
      <c r="L274" s="6"/>
      <c r="M274" s="6"/>
      <c r="N274" s="114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6"/>
      <c r="AA274" s="6"/>
      <c r="AB274" s="3"/>
      <c r="AC274" s="3"/>
      <c r="AE274" s="69"/>
    </row>
    <row r="275" spans="1:31" s="68" customFormat="1" x14ac:dyDescent="0.3">
      <c r="A275" s="3"/>
      <c r="B275" s="66"/>
      <c r="C275" s="66"/>
      <c r="D275" s="66"/>
      <c r="E275" s="4"/>
      <c r="F275" s="3"/>
      <c r="G275" s="3"/>
      <c r="H275" s="5"/>
      <c r="I275" s="6"/>
      <c r="J275" s="6"/>
      <c r="K275" s="6"/>
      <c r="L275" s="6"/>
      <c r="M275" s="6"/>
      <c r="N275" s="114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6"/>
      <c r="AA275" s="6"/>
      <c r="AB275" s="3"/>
      <c r="AC275" s="3"/>
      <c r="AE275" s="69"/>
    </row>
    <row r="276" spans="1:31" s="68" customFormat="1" x14ac:dyDescent="0.3">
      <c r="A276" s="3"/>
      <c r="B276" s="66"/>
      <c r="C276" s="66"/>
      <c r="D276" s="66"/>
      <c r="E276" s="4"/>
      <c r="F276" s="3"/>
      <c r="G276" s="3"/>
      <c r="H276" s="5"/>
      <c r="I276" s="6"/>
      <c r="J276" s="6"/>
      <c r="K276" s="6"/>
      <c r="L276" s="6"/>
      <c r="M276" s="6"/>
      <c r="N276" s="114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6"/>
      <c r="AA276" s="6"/>
      <c r="AB276" s="3"/>
      <c r="AC276" s="3"/>
      <c r="AE276" s="69"/>
    </row>
    <row r="277" spans="1:31" s="68" customFormat="1" x14ac:dyDescent="0.3">
      <c r="A277" s="3"/>
      <c r="B277" s="66"/>
      <c r="C277" s="66"/>
      <c r="D277" s="66"/>
      <c r="E277" s="4"/>
      <c r="F277" s="3"/>
      <c r="G277" s="3"/>
      <c r="H277" s="5"/>
      <c r="I277" s="6"/>
      <c r="J277" s="6"/>
      <c r="K277" s="6"/>
      <c r="L277" s="6"/>
      <c r="M277" s="6"/>
      <c r="N277" s="114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6"/>
      <c r="AA277" s="6"/>
      <c r="AB277" s="3"/>
      <c r="AC277" s="3"/>
      <c r="AE277" s="69"/>
    </row>
    <row r="278" spans="1:31" s="68" customFormat="1" x14ac:dyDescent="0.3">
      <c r="A278" s="3"/>
      <c r="B278" s="66"/>
      <c r="C278" s="66"/>
      <c r="D278" s="66"/>
      <c r="E278" s="4"/>
      <c r="F278" s="3"/>
      <c r="G278" s="3"/>
      <c r="H278" s="5"/>
      <c r="I278" s="6"/>
      <c r="J278" s="6"/>
      <c r="K278" s="6"/>
      <c r="L278" s="6"/>
      <c r="M278" s="6"/>
      <c r="N278" s="114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6"/>
      <c r="AA278" s="6"/>
      <c r="AB278" s="3"/>
      <c r="AC278" s="3"/>
      <c r="AE278" s="69"/>
    </row>
    <row r="279" spans="1:31" s="68" customFormat="1" x14ac:dyDescent="0.3">
      <c r="A279" s="3"/>
      <c r="B279" s="66"/>
      <c r="C279" s="66"/>
      <c r="D279" s="66"/>
      <c r="E279" s="4"/>
      <c r="F279" s="3"/>
      <c r="G279" s="3"/>
      <c r="H279" s="5"/>
      <c r="I279" s="6"/>
      <c r="J279" s="6"/>
      <c r="K279" s="6"/>
      <c r="L279" s="6"/>
      <c r="M279" s="6"/>
      <c r="N279" s="114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6"/>
      <c r="AA279" s="6"/>
      <c r="AB279" s="3"/>
      <c r="AC279" s="3"/>
      <c r="AE279" s="69"/>
    </row>
    <row r="280" spans="1:31" s="68" customFormat="1" x14ac:dyDescent="0.3">
      <c r="A280" s="3"/>
      <c r="B280" s="66"/>
      <c r="C280" s="66"/>
      <c r="D280" s="66"/>
      <c r="E280" s="4"/>
      <c r="F280" s="3"/>
      <c r="G280" s="3"/>
      <c r="H280" s="5"/>
      <c r="I280" s="6"/>
      <c r="J280" s="6"/>
      <c r="K280" s="6"/>
      <c r="L280" s="6"/>
      <c r="M280" s="6"/>
      <c r="N280" s="114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6"/>
      <c r="AA280" s="6"/>
      <c r="AB280" s="3"/>
      <c r="AC280" s="3"/>
      <c r="AE280" s="69"/>
    </row>
    <row r="281" spans="1:31" s="68" customFormat="1" x14ac:dyDescent="0.3">
      <c r="A281" s="3"/>
      <c r="B281" s="66"/>
      <c r="C281" s="66"/>
      <c r="D281" s="66"/>
      <c r="E281" s="4"/>
      <c r="F281" s="3"/>
      <c r="G281" s="3"/>
      <c r="H281" s="5"/>
      <c r="I281" s="6"/>
      <c r="J281" s="6"/>
      <c r="K281" s="6"/>
      <c r="L281" s="6"/>
      <c r="M281" s="6"/>
      <c r="N281" s="114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6"/>
      <c r="AA281" s="6"/>
      <c r="AB281" s="3"/>
      <c r="AC281" s="3"/>
      <c r="AE281" s="69"/>
    </row>
    <row r="282" spans="1:31" s="68" customFormat="1" x14ac:dyDescent="0.3">
      <c r="A282" s="3"/>
      <c r="B282" s="66"/>
      <c r="C282" s="66"/>
      <c r="D282" s="66"/>
      <c r="E282" s="4"/>
      <c r="F282" s="3"/>
      <c r="G282" s="3"/>
      <c r="H282" s="5"/>
      <c r="I282" s="6"/>
      <c r="J282" s="6"/>
      <c r="K282" s="6"/>
      <c r="L282" s="6"/>
      <c r="M282" s="6"/>
      <c r="N282" s="114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6"/>
      <c r="AA282" s="6"/>
      <c r="AB282" s="3"/>
      <c r="AC282" s="3"/>
      <c r="AE282" s="69"/>
    </row>
    <row r="283" spans="1:31" s="68" customFormat="1" x14ac:dyDescent="0.3">
      <c r="A283" s="3"/>
      <c r="B283" s="66"/>
      <c r="C283" s="66"/>
      <c r="D283" s="66"/>
      <c r="E283" s="4"/>
      <c r="F283" s="3"/>
      <c r="G283" s="3"/>
      <c r="H283" s="5"/>
      <c r="I283" s="6"/>
      <c r="J283" s="6"/>
      <c r="K283" s="6"/>
      <c r="L283" s="6"/>
      <c r="M283" s="6"/>
      <c r="N283" s="114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6"/>
      <c r="AA283" s="6"/>
      <c r="AB283" s="3"/>
      <c r="AC283" s="3"/>
      <c r="AE283" s="69"/>
    </row>
    <row r="284" spans="1:31" s="68" customFormat="1" x14ac:dyDescent="0.3">
      <c r="A284" s="3"/>
      <c r="B284" s="66"/>
      <c r="C284" s="66"/>
      <c r="D284" s="66"/>
      <c r="E284" s="4"/>
      <c r="F284" s="3"/>
      <c r="G284" s="3"/>
      <c r="H284" s="5"/>
      <c r="I284" s="6"/>
      <c r="J284" s="6"/>
      <c r="K284" s="6"/>
      <c r="L284" s="6"/>
      <c r="M284" s="6"/>
      <c r="N284" s="114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6"/>
      <c r="AA284" s="6"/>
      <c r="AB284" s="3"/>
      <c r="AC284" s="3"/>
      <c r="AE284" s="69"/>
    </row>
    <row r="285" spans="1:31" s="68" customFormat="1" x14ac:dyDescent="0.3">
      <c r="A285" s="3"/>
      <c r="B285" s="66"/>
      <c r="C285" s="66"/>
      <c r="D285" s="66"/>
      <c r="E285" s="4"/>
      <c r="F285" s="3"/>
      <c r="G285" s="3"/>
      <c r="H285" s="5"/>
      <c r="I285" s="6"/>
      <c r="J285" s="6"/>
      <c r="K285" s="6"/>
      <c r="L285" s="6"/>
      <c r="M285" s="6"/>
      <c r="N285" s="114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6"/>
      <c r="AA285" s="6"/>
      <c r="AB285" s="3"/>
      <c r="AC285" s="3"/>
      <c r="AE285" s="69"/>
    </row>
    <row r="286" spans="1:31" s="68" customFormat="1" x14ac:dyDescent="0.3">
      <c r="A286" s="3"/>
      <c r="B286" s="66"/>
      <c r="C286" s="66"/>
      <c r="D286" s="66"/>
      <c r="E286" s="4"/>
      <c r="F286" s="3"/>
      <c r="G286" s="3"/>
      <c r="H286" s="5"/>
      <c r="I286" s="6"/>
      <c r="J286" s="6"/>
      <c r="K286" s="6"/>
      <c r="L286" s="6"/>
      <c r="M286" s="6"/>
      <c r="N286" s="114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6"/>
      <c r="AA286" s="6"/>
      <c r="AB286" s="3"/>
      <c r="AC286" s="3"/>
      <c r="AE286" s="69"/>
    </row>
    <row r="287" spans="1:31" s="68" customFormat="1" x14ac:dyDescent="0.3">
      <c r="A287" s="3"/>
      <c r="B287" s="66"/>
      <c r="C287" s="66"/>
      <c r="D287" s="66"/>
      <c r="E287" s="4"/>
      <c r="F287" s="3"/>
      <c r="G287" s="3"/>
      <c r="H287" s="5"/>
      <c r="I287" s="6"/>
      <c r="J287" s="6"/>
      <c r="K287" s="6"/>
      <c r="L287" s="6"/>
      <c r="M287" s="6"/>
      <c r="N287" s="114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6"/>
      <c r="AA287" s="6"/>
      <c r="AB287" s="3"/>
      <c r="AC287" s="3"/>
      <c r="AE287" s="69"/>
    </row>
    <row r="288" spans="1:31" s="68" customFormat="1" x14ac:dyDescent="0.3">
      <c r="A288" s="3"/>
      <c r="B288" s="66"/>
      <c r="C288" s="66"/>
      <c r="D288" s="66"/>
      <c r="E288" s="4"/>
      <c r="F288" s="3"/>
      <c r="G288" s="3"/>
      <c r="H288" s="5"/>
      <c r="I288" s="6"/>
      <c r="J288" s="6"/>
      <c r="K288" s="6"/>
      <c r="L288" s="6"/>
      <c r="M288" s="6"/>
      <c r="N288" s="114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6"/>
      <c r="AA288" s="6"/>
      <c r="AB288" s="3"/>
      <c r="AC288" s="3"/>
      <c r="AE288" s="69"/>
    </row>
    <row r="289" spans="1:31" s="68" customFormat="1" x14ac:dyDescent="0.3">
      <c r="A289" s="3"/>
      <c r="B289" s="66"/>
      <c r="C289" s="66"/>
      <c r="D289" s="66"/>
      <c r="E289" s="4"/>
      <c r="F289" s="3"/>
      <c r="G289" s="3"/>
      <c r="H289" s="5"/>
      <c r="I289" s="6"/>
      <c r="J289" s="6"/>
      <c r="K289" s="6"/>
      <c r="L289" s="6"/>
      <c r="M289" s="6"/>
      <c r="N289" s="114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6"/>
      <c r="AA289" s="6"/>
      <c r="AB289" s="3"/>
      <c r="AC289" s="3"/>
      <c r="AE289" s="69"/>
    </row>
    <row r="290" spans="1:31" s="68" customFormat="1" x14ac:dyDescent="0.3">
      <c r="A290" s="3"/>
      <c r="B290" s="66"/>
      <c r="C290" s="66"/>
      <c r="D290" s="66"/>
      <c r="E290" s="4"/>
      <c r="F290" s="3"/>
      <c r="G290" s="3"/>
      <c r="H290" s="5"/>
      <c r="I290" s="6"/>
      <c r="J290" s="6"/>
      <c r="K290" s="6"/>
      <c r="L290" s="6"/>
      <c r="M290" s="6"/>
      <c r="N290" s="114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6"/>
      <c r="AA290" s="6"/>
      <c r="AB290" s="3"/>
      <c r="AC290" s="3"/>
      <c r="AE290" s="69"/>
    </row>
    <row r="291" spans="1:31" s="68" customFormat="1" x14ac:dyDescent="0.3">
      <c r="A291" s="3"/>
      <c r="B291" s="66"/>
      <c r="C291" s="66"/>
      <c r="D291" s="66"/>
      <c r="E291" s="4"/>
      <c r="F291" s="3"/>
      <c r="G291" s="3"/>
      <c r="H291" s="5"/>
      <c r="I291" s="6"/>
      <c r="J291" s="6"/>
      <c r="K291" s="6"/>
      <c r="L291" s="6"/>
      <c r="M291" s="6"/>
      <c r="N291" s="114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6"/>
      <c r="AA291" s="6"/>
      <c r="AB291" s="3"/>
      <c r="AC291" s="3"/>
      <c r="AE291" s="69"/>
    </row>
    <row r="292" spans="1:31" s="68" customFormat="1" x14ac:dyDescent="0.3">
      <c r="A292" s="3"/>
      <c r="B292" s="66"/>
      <c r="C292" s="66"/>
      <c r="D292" s="66"/>
      <c r="E292" s="4"/>
      <c r="F292" s="3"/>
      <c r="G292" s="3"/>
      <c r="H292" s="5"/>
      <c r="I292" s="6"/>
      <c r="J292" s="6"/>
      <c r="K292" s="6"/>
      <c r="L292" s="6"/>
      <c r="M292" s="6"/>
      <c r="N292" s="114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6"/>
      <c r="AA292" s="6"/>
      <c r="AB292" s="3"/>
      <c r="AC292" s="3"/>
      <c r="AE292" s="69"/>
    </row>
    <row r="293" spans="1:31" s="68" customFormat="1" x14ac:dyDescent="0.3">
      <c r="A293" s="3"/>
      <c r="B293" s="66"/>
      <c r="C293" s="66"/>
      <c r="D293" s="66"/>
      <c r="E293" s="4"/>
      <c r="F293" s="3"/>
      <c r="G293" s="3"/>
      <c r="H293" s="5"/>
      <c r="I293" s="6"/>
      <c r="J293" s="6"/>
      <c r="K293" s="6"/>
      <c r="L293" s="6"/>
      <c r="M293" s="6"/>
      <c r="N293" s="114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6"/>
      <c r="AA293" s="6"/>
      <c r="AB293" s="3"/>
      <c r="AC293" s="3"/>
      <c r="AE293" s="69"/>
    </row>
    <row r="294" spans="1:31" s="68" customFormat="1" x14ac:dyDescent="0.3">
      <c r="A294" s="3"/>
      <c r="B294" s="66"/>
      <c r="C294" s="66"/>
      <c r="D294" s="66"/>
      <c r="E294" s="4"/>
      <c r="F294" s="3"/>
      <c r="G294" s="3"/>
      <c r="H294" s="5"/>
      <c r="I294" s="6"/>
      <c r="J294" s="6"/>
      <c r="K294" s="6"/>
      <c r="L294" s="6"/>
      <c r="M294" s="6"/>
      <c r="N294" s="114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6"/>
      <c r="AA294" s="6"/>
      <c r="AB294" s="3"/>
      <c r="AC294" s="3"/>
      <c r="AE294" s="69"/>
    </row>
    <row r="295" spans="1:31" s="68" customFormat="1" x14ac:dyDescent="0.3">
      <c r="A295" s="3"/>
      <c r="B295" s="66"/>
      <c r="C295" s="66"/>
      <c r="D295" s="66"/>
      <c r="E295" s="4"/>
      <c r="F295" s="3"/>
      <c r="G295" s="3"/>
      <c r="H295" s="5"/>
      <c r="I295" s="6"/>
      <c r="J295" s="6"/>
      <c r="K295" s="6"/>
      <c r="L295" s="6"/>
      <c r="M295" s="6"/>
      <c r="N295" s="114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6"/>
      <c r="AA295" s="6"/>
      <c r="AB295" s="3"/>
      <c r="AC295" s="3"/>
      <c r="AE295" s="69"/>
    </row>
    <row r="296" spans="1:31" s="68" customFormat="1" x14ac:dyDescent="0.3">
      <c r="A296" s="3"/>
      <c r="B296" s="66"/>
      <c r="C296" s="66"/>
      <c r="D296" s="66"/>
      <c r="E296" s="4"/>
      <c r="F296" s="3"/>
      <c r="G296" s="3"/>
      <c r="H296" s="5"/>
      <c r="I296" s="6"/>
      <c r="J296" s="6"/>
      <c r="K296" s="6"/>
      <c r="L296" s="6"/>
      <c r="M296" s="6"/>
      <c r="N296" s="114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6"/>
      <c r="AA296" s="6"/>
      <c r="AB296" s="3"/>
      <c r="AC296" s="3"/>
      <c r="AE296" s="69"/>
    </row>
    <row r="297" spans="1:31" s="68" customFormat="1" x14ac:dyDescent="0.3">
      <c r="A297" s="3"/>
      <c r="B297" s="66"/>
      <c r="C297" s="66"/>
      <c r="D297" s="66"/>
      <c r="E297" s="4"/>
      <c r="F297" s="3"/>
      <c r="G297" s="3"/>
      <c r="H297" s="5"/>
      <c r="I297" s="6"/>
      <c r="J297" s="6"/>
      <c r="K297" s="6"/>
      <c r="L297" s="6"/>
      <c r="M297" s="6"/>
      <c r="N297" s="114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6"/>
      <c r="AA297" s="6"/>
      <c r="AB297" s="3"/>
      <c r="AC297" s="3"/>
      <c r="AE297" s="69"/>
    </row>
    <row r="298" spans="1:31" s="68" customFormat="1" x14ac:dyDescent="0.3">
      <c r="A298" s="3"/>
      <c r="B298" s="66"/>
      <c r="C298" s="66"/>
      <c r="D298" s="66"/>
      <c r="E298" s="4"/>
      <c r="F298" s="3"/>
      <c r="G298" s="3"/>
      <c r="H298" s="5"/>
      <c r="I298" s="6"/>
      <c r="J298" s="6"/>
      <c r="K298" s="6"/>
      <c r="L298" s="6"/>
      <c r="M298" s="6"/>
      <c r="N298" s="114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6"/>
      <c r="AA298" s="6"/>
      <c r="AB298" s="3"/>
      <c r="AC298" s="3"/>
      <c r="AE298" s="69"/>
    </row>
    <row r="299" spans="1:31" s="68" customFormat="1" x14ac:dyDescent="0.3">
      <c r="A299" s="3"/>
      <c r="B299" s="66"/>
      <c r="C299" s="66"/>
      <c r="D299" s="66"/>
      <c r="E299" s="4"/>
      <c r="F299" s="3"/>
      <c r="G299" s="3"/>
      <c r="H299" s="5"/>
      <c r="I299" s="6"/>
      <c r="J299" s="6"/>
      <c r="K299" s="6"/>
      <c r="L299" s="6"/>
      <c r="M299" s="6"/>
      <c r="N299" s="114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6"/>
      <c r="AA299" s="6"/>
      <c r="AB299" s="3"/>
      <c r="AC299" s="3"/>
      <c r="AE299" s="69"/>
    </row>
    <row r="300" spans="1:31" s="68" customFormat="1" x14ac:dyDescent="0.3">
      <c r="A300" s="3"/>
      <c r="B300" s="66"/>
      <c r="C300" s="66"/>
      <c r="D300" s="66"/>
      <c r="E300" s="4"/>
      <c r="F300" s="3"/>
      <c r="G300" s="3"/>
      <c r="H300" s="5"/>
      <c r="I300" s="6"/>
      <c r="J300" s="6"/>
      <c r="K300" s="6"/>
      <c r="L300" s="6"/>
      <c r="M300" s="6"/>
      <c r="N300" s="114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6"/>
      <c r="AA300" s="6"/>
      <c r="AB300" s="3"/>
      <c r="AC300" s="3"/>
      <c r="AE300" s="69"/>
    </row>
    <row r="301" spans="1:31" s="68" customFormat="1" x14ac:dyDescent="0.3">
      <c r="A301" s="3"/>
      <c r="B301" s="66"/>
      <c r="C301" s="66"/>
      <c r="D301" s="66"/>
      <c r="E301" s="4"/>
      <c r="F301" s="3"/>
      <c r="G301" s="3"/>
      <c r="H301" s="5"/>
      <c r="I301" s="6"/>
      <c r="J301" s="6"/>
      <c r="K301" s="6"/>
      <c r="L301" s="6"/>
      <c r="M301" s="6"/>
      <c r="N301" s="114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6"/>
      <c r="AA301" s="6"/>
      <c r="AB301" s="3"/>
      <c r="AC301" s="3"/>
      <c r="AE301" s="69"/>
    </row>
    <row r="302" spans="1:31" s="68" customFormat="1" x14ac:dyDescent="0.3">
      <c r="A302" s="3"/>
      <c r="B302" s="66"/>
      <c r="C302" s="66"/>
      <c r="D302" s="66"/>
      <c r="E302" s="4"/>
      <c r="F302" s="3"/>
      <c r="G302" s="3"/>
      <c r="H302" s="5"/>
      <c r="I302" s="6"/>
      <c r="J302" s="6"/>
      <c r="K302" s="6"/>
      <c r="L302" s="6"/>
      <c r="M302" s="6"/>
      <c r="N302" s="114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6"/>
      <c r="AA302" s="6"/>
      <c r="AB302" s="3"/>
      <c r="AC302" s="3"/>
      <c r="AE302" s="69"/>
    </row>
    <row r="303" spans="1:31" s="68" customFormat="1" x14ac:dyDescent="0.3">
      <c r="A303" s="3"/>
      <c r="B303" s="66"/>
      <c r="C303" s="66"/>
      <c r="D303" s="66"/>
      <c r="E303" s="4"/>
      <c r="F303" s="3"/>
      <c r="G303" s="3"/>
      <c r="H303" s="5"/>
      <c r="I303" s="6"/>
      <c r="J303" s="6"/>
      <c r="K303" s="6"/>
      <c r="L303" s="6"/>
      <c r="M303" s="6"/>
      <c r="N303" s="114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6"/>
      <c r="AA303" s="6"/>
      <c r="AB303" s="3"/>
      <c r="AC303" s="3"/>
      <c r="AE303" s="69"/>
    </row>
    <row r="304" spans="1:31" s="68" customFormat="1" x14ac:dyDescent="0.3">
      <c r="A304" s="3"/>
      <c r="B304" s="66"/>
      <c r="C304" s="66"/>
      <c r="D304" s="66"/>
      <c r="E304" s="4"/>
      <c r="F304" s="3"/>
      <c r="G304" s="3"/>
      <c r="H304" s="5"/>
      <c r="I304" s="6"/>
      <c r="J304" s="6"/>
      <c r="K304" s="6"/>
      <c r="L304" s="6"/>
      <c r="M304" s="6"/>
      <c r="N304" s="114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6"/>
      <c r="AA304" s="6"/>
      <c r="AB304" s="3"/>
      <c r="AC304" s="3"/>
      <c r="AE304" s="69"/>
    </row>
    <row r="305" spans="1:31" s="68" customFormat="1" x14ac:dyDescent="0.3">
      <c r="A305" s="3"/>
      <c r="B305" s="66"/>
      <c r="C305" s="66"/>
      <c r="D305" s="66"/>
      <c r="E305" s="4"/>
      <c r="F305" s="3"/>
      <c r="G305" s="3"/>
      <c r="H305" s="5"/>
      <c r="I305" s="6"/>
      <c r="J305" s="6"/>
      <c r="K305" s="6"/>
      <c r="L305" s="6"/>
      <c r="M305" s="6"/>
      <c r="N305" s="114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6"/>
      <c r="AA305" s="6"/>
      <c r="AB305" s="3"/>
      <c r="AC305" s="3"/>
      <c r="AE305" s="69"/>
    </row>
    <row r="306" spans="1:31" s="68" customFormat="1" x14ac:dyDescent="0.3">
      <c r="A306" s="3"/>
      <c r="B306" s="66"/>
      <c r="C306" s="66"/>
      <c r="D306" s="66"/>
      <c r="E306" s="4"/>
      <c r="F306" s="3"/>
      <c r="G306" s="3"/>
      <c r="H306" s="5"/>
      <c r="I306" s="6"/>
      <c r="J306" s="6"/>
      <c r="K306" s="6"/>
      <c r="L306" s="6"/>
      <c r="M306" s="6"/>
      <c r="N306" s="114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6"/>
      <c r="AA306" s="6"/>
      <c r="AB306" s="3"/>
      <c r="AC306" s="3"/>
      <c r="AE306" s="69"/>
    </row>
    <row r="307" spans="1:31" s="68" customFormat="1" x14ac:dyDescent="0.3">
      <c r="A307" s="3"/>
      <c r="B307" s="66"/>
      <c r="C307" s="66"/>
      <c r="D307" s="66"/>
      <c r="E307" s="4"/>
      <c r="F307" s="3"/>
      <c r="G307" s="3"/>
      <c r="H307" s="5"/>
      <c r="I307" s="6"/>
      <c r="J307" s="6"/>
      <c r="K307" s="6"/>
      <c r="L307" s="6"/>
      <c r="M307" s="6"/>
      <c r="N307" s="114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6"/>
      <c r="AA307" s="6"/>
      <c r="AB307" s="3"/>
      <c r="AC307" s="3"/>
      <c r="AE307" s="69"/>
    </row>
    <row r="308" spans="1:31" s="68" customFormat="1" x14ac:dyDescent="0.3">
      <c r="A308" s="3"/>
      <c r="B308" s="66"/>
      <c r="C308" s="66"/>
      <c r="D308" s="66"/>
      <c r="E308" s="4"/>
      <c r="F308" s="3"/>
      <c r="G308" s="3"/>
      <c r="H308" s="5"/>
      <c r="I308" s="6"/>
      <c r="J308" s="6"/>
      <c r="K308" s="6"/>
      <c r="L308" s="6"/>
      <c r="M308" s="6"/>
      <c r="N308" s="114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6"/>
      <c r="AA308" s="6"/>
      <c r="AB308" s="3"/>
      <c r="AC308" s="3"/>
      <c r="AE308" s="69"/>
    </row>
    <row r="309" spans="1:31" s="68" customFormat="1" x14ac:dyDescent="0.3">
      <c r="A309" s="3"/>
      <c r="B309" s="66"/>
      <c r="C309" s="66"/>
      <c r="D309" s="66"/>
      <c r="E309" s="4"/>
      <c r="F309" s="3"/>
      <c r="G309" s="3"/>
      <c r="H309" s="5"/>
      <c r="I309" s="6"/>
      <c r="J309" s="6"/>
      <c r="K309" s="6"/>
      <c r="L309" s="6"/>
      <c r="M309" s="6"/>
      <c r="N309" s="114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6"/>
      <c r="AA309" s="6"/>
      <c r="AB309" s="3"/>
      <c r="AC309" s="3"/>
      <c r="AE309" s="69"/>
    </row>
    <row r="310" spans="1:31" s="68" customFormat="1" x14ac:dyDescent="0.3">
      <c r="A310" s="3"/>
      <c r="B310" s="66"/>
      <c r="C310" s="66"/>
      <c r="D310" s="66"/>
      <c r="E310" s="4"/>
      <c r="F310" s="3"/>
      <c r="G310" s="3"/>
      <c r="H310" s="5"/>
      <c r="I310" s="6"/>
      <c r="J310" s="6"/>
      <c r="K310" s="6"/>
      <c r="L310" s="6"/>
      <c r="M310" s="6"/>
      <c r="N310" s="114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6"/>
      <c r="AA310" s="6"/>
      <c r="AB310" s="3"/>
      <c r="AC310" s="3"/>
      <c r="AE310" s="69"/>
    </row>
    <row r="311" spans="1:31" s="68" customFormat="1" x14ac:dyDescent="0.3">
      <c r="A311" s="3"/>
      <c r="B311" s="66"/>
      <c r="C311" s="66"/>
      <c r="D311" s="66"/>
      <c r="E311" s="4"/>
      <c r="F311" s="3"/>
      <c r="G311" s="3"/>
      <c r="H311" s="5"/>
      <c r="I311" s="6"/>
      <c r="J311" s="6"/>
      <c r="K311" s="6"/>
      <c r="L311" s="6"/>
      <c r="M311" s="6"/>
      <c r="N311" s="114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6"/>
      <c r="AA311" s="6"/>
      <c r="AB311" s="3"/>
      <c r="AC311" s="3"/>
      <c r="AE311" s="69"/>
    </row>
    <row r="312" spans="1:31" s="68" customFormat="1" x14ac:dyDescent="0.3">
      <c r="A312" s="3"/>
      <c r="B312" s="66"/>
      <c r="C312" s="66"/>
      <c r="D312" s="66"/>
      <c r="E312" s="4"/>
      <c r="F312" s="3"/>
      <c r="G312" s="3"/>
      <c r="H312" s="5"/>
      <c r="I312" s="6"/>
      <c r="J312" s="6"/>
      <c r="K312" s="6"/>
      <c r="L312" s="6"/>
      <c r="M312" s="6"/>
      <c r="N312" s="11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6"/>
      <c r="AA312" s="6"/>
      <c r="AB312" s="3"/>
      <c r="AC312" s="3"/>
      <c r="AE312" s="69"/>
    </row>
    <row r="313" spans="1:31" s="68" customFormat="1" x14ac:dyDescent="0.3">
      <c r="A313" s="3"/>
      <c r="B313" s="66"/>
      <c r="C313" s="66"/>
      <c r="D313" s="66"/>
      <c r="E313" s="4"/>
      <c r="F313" s="3"/>
      <c r="G313" s="3"/>
      <c r="H313" s="5"/>
      <c r="I313" s="6"/>
      <c r="J313" s="6"/>
      <c r="K313" s="6"/>
      <c r="L313" s="6"/>
      <c r="M313" s="6"/>
      <c r="N313" s="114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6"/>
      <c r="AA313" s="6"/>
      <c r="AB313" s="3"/>
      <c r="AC313" s="3"/>
      <c r="AE313" s="69"/>
    </row>
    <row r="314" spans="1:31" s="68" customFormat="1" x14ac:dyDescent="0.3">
      <c r="A314" s="3"/>
      <c r="B314" s="66"/>
      <c r="C314" s="66"/>
      <c r="D314" s="66"/>
      <c r="E314" s="4"/>
      <c r="F314" s="3"/>
      <c r="G314" s="3"/>
      <c r="H314" s="5"/>
      <c r="I314" s="6"/>
      <c r="J314" s="6"/>
      <c r="K314" s="6"/>
      <c r="L314" s="6"/>
      <c r="M314" s="6"/>
      <c r="N314" s="114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6"/>
      <c r="AA314" s="6"/>
      <c r="AB314" s="3"/>
      <c r="AC314" s="3"/>
      <c r="AE314" s="69"/>
    </row>
    <row r="315" spans="1:31" s="68" customFormat="1" x14ac:dyDescent="0.3">
      <c r="A315" s="3"/>
      <c r="B315" s="66"/>
      <c r="C315" s="66"/>
      <c r="D315" s="66"/>
      <c r="E315" s="4"/>
      <c r="F315" s="3"/>
      <c r="G315" s="3"/>
      <c r="H315" s="5"/>
      <c r="I315" s="6"/>
      <c r="J315" s="6"/>
      <c r="K315" s="6"/>
      <c r="L315" s="6"/>
      <c r="M315" s="6"/>
      <c r="N315" s="114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6"/>
      <c r="AA315" s="6"/>
      <c r="AB315" s="3"/>
      <c r="AC315" s="3"/>
      <c r="AE315" s="69"/>
    </row>
    <row r="316" spans="1:31" s="68" customFormat="1" x14ac:dyDescent="0.3">
      <c r="A316" s="3"/>
      <c r="B316" s="66"/>
      <c r="C316" s="66"/>
      <c r="D316" s="66"/>
      <c r="E316" s="4"/>
      <c r="F316" s="3"/>
      <c r="G316" s="3"/>
      <c r="H316" s="5"/>
      <c r="I316" s="6"/>
      <c r="J316" s="6"/>
      <c r="K316" s="6"/>
      <c r="L316" s="6"/>
      <c r="M316" s="6"/>
      <c r="N316" s="114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6"/>
      <c r="AA316" s="6"/>
      <c r="AB316" s="3"/>
      <c r="AC316" s="3"/>
      <c r="AE316" s="69"/>
    </row>
    <row r="317" spans="1:31" s="68" customFormat="1" x14ac:dyDescent="0.3">
      <c r="A317" s="3"/>
      <c r="B317" s="66"/>
      <c r="C317" s="66"/>
      <c r="D317" s="66"/>
      <c r="E317" s="4"/>
      <c r="F317" s="3"/>
      <c r="G317" s="3"/>
      <c r="H317" s="5"/>
      <c r="I317" s="6"/>
      <c r="J317" s="6"/>
      <c r="K317" s="6"/>
      <c r="L317" s="6"/>
      <c r="M317" s="6"/>
      <c r="N317" s="114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6"/>
      <c r="AA317" s="6"/>
      <c r="AB317" s="3"/>
      <c r="AC317" s="3"/>
      <c r="AE317" s="69"/>
    </row>
    <row r="318" spans="1:31" s="68" customFormat="1" x14ac:dyDescent="0.3">
      <c r="A318" s="3"/>
      <c r="B318" s="66"/>
      <c r="C318" s="66"/>
      <c r="D318" s="66"/>
      <c r="E318" s="4"/>
      <c r="F318" s="3"/>
      <c r="G318" s="3"/>
      <c r="H318" s="5"/>
      <c r="I318" s="6"/>
      <c r="J318" s="6"/>
      <c r="K318" s="6"/>
      <c r="L318" s="6"/>
      <c r="M318" s="6"/>
      <c r="N318" s="114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6"/>
      <c r="AA318" s="6"/>
      <c r="AB318" s="3"/>
      <c r="AC318" s="3"/>
      <c r="AE318" s="69"/>
    </row>
    <row r="319" spans="1:31" s="68" customFormat="1" x14ac:dyDescent="0.3">
      <c r="A319" s="3"/>
      <c r="B319" s="66"/>
      <c r="C319" s="66"/>
      <c r="D319" s="66"/>
      <c r="E319" s="4"/>
      <c r="F319" s="3"/>
      <c r="G319" s="3"/>
      <c r="H319" s="5"/>
      <c r="I319" s="6"/>
      <c r="J319" s="6"/>
      <c r="K319" s="6"/>
      <c r="L319" s="6"/>
      <c r="M319" s="6"/>
      <c r="N319" s="114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6"/>
      <c r="AA319" s="6"/>
      <c r="AB319" s="3"/>
      <c r="AC319" s="3"/>
      <c r="AE319" s="69"/>
    </row>
    <row r="320" spans="1:31" s="68" customFormat="1" x14ac:dyDescent="0.3">
      <c r="A320" s="3"/>
      <c r="B320" s="66"/>
      <c r="C320" s="66"/>
      <c r="D320" s="66"/>
      <c r="E320" s="4"/>
      <c r="F320" s="3"/>
      <c r="G320" s="3"/>
      <c r="H320" s="5"/>
      <c r="I320" s="6"/>
      <c r="J320" s="6"/>
      <c r="K320" s="6"/>
      <c r="L320" s="6"/>
      <c r="M320" s="6"/>
      <c r="N320" s="114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6"/>
      <c r="AA320" s="6"/>
      <c r="AB320" s="3"/>
      <c r="AC320" s="3"/>
      <c r="AE320" s="69"/>
    </row>
    <row r="321" spans="1:31" s="68" customFormat="1" x14ac:dyDescent="0.3">
      <c r="A321" s="3"/>
      <c r="B321" s="66"/>
      <c r="C321" s="66"/>
      <c r="D321" s="66"/>
      <c r="E321" s="4"/>
      <c r="F321" s="3"/>
      <c r="G321" s="3"/>
      <c r="H321" s="5"/>
      <c r="I321" s="6"/>
      <c r="J321" s="6"/>
      <c r="K321" s="6"/>
      <c r="L321" s="6"/>
      <c r="M321" s="6"/>
      <c r="N321" s="114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6"/>
      <c r="AA321" s="6"/>
      <c r="AB321" s="3"/>
      <c r="AC321" s="3"/>
      <c r="AE321" s="69"/>
    </row>
    <row r="322" spans="1:31" s="68" customFormat="1" x14ac:dyDescent="0.3">
      <c r="A322" s="3"/>
      <c r="B322" s="66"/>
      <c r="C322" s="66"/>
      <c r="D322" s="66"/>
      <c r="E322" s="4"/>
      <c r="F322" s="3"/>
      <c r="G322" s="3"/>
      <c r="H322" s="5"/>
      <c r="I322" s="6"/>
      <c r="J322" s="6"/>
      <c r="K322" s="6"/>
      <c r="L322" s="6"/>
      <c r="M322" s="6"/>
      <c r="N322" s="114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6"/>
      <c r="AA322" s="6"/>
      <c r="AB322" s="3"/>
      <c r="AC322" s="3"/>
      <c r="AE322" s="69"/>
    </row>
    <row r="323" spans="1:31" s="68" customFormat="1" x14ac:dyDescent="0.3">
      <c r="A323" s="3"/>
      <c r="B323" s="66"/>
      <c r="C323" s="66"/>
      <c r="D323" s="66"/>
      <c r="E323" s="4"/>
      <c r="F323" s="3"/>
      <c r="G323" s="3"/>
      <c r="H323" s="5"/>
      <c r="I323" s="6"/>
      <c r="J323" s="6"/>
      <c r="K323" s="6"/>
      <c r="L323" s="6"/>
      <c r="M323" s="6"/>
      <c r="N323" s="114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6"/>
      <c r="AA323" s="6"/>
      <c r="AB323" s="3"/>
      <c r="AC323" s="3"/>
      <c r="AE323" s="69"/>
    </row>
    <row r="324" spans="1:31" s="68" customFormat="1" x14ac:dyDescent="0.3">
      <c r="A324" s="3"/>
      <c r="B324" s="66"/>
      <c r="C324" s="66"/>
      <c r="D324" s="66"/>
      <c r="E324" s="4"/>
      <c r="F324" s="3"/>
      <c r="G324" s="3"/>
      <c r="H324" s="5"/>
      <c r="I324" s="6"/>
      <c r="J324" s="6"/>
      <c r="K324" s="6"/>
      <c r="L324" s="6"/>
      <c r="M324" s="6"/>
      <c r="N324" s="114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6"/>
      <c r="AA324" s="6"/>
      <c r="AB324" s="3"/>
      <c r="AC324" s="3"/>
      <c r="AE324" s="69"/>
    </row>
    <row r="325" spans="1:31" s="68" customFormat="1" x14ac:dyDescent="0.3">
      <c r="A325" s="3"/>
      <c r="B325" s="66"/>
      <c r="C325" s="66"/>
      <c r="D325" s="66"/>
      <c r="E325" s="4"/>
      <c r="F325" s="3"/>
      <c r="G325" s="3"/>
      <c r="H325" s="5"/>
      <c r="I325" s="6"/>
      <c r="J325" s="6"/>
      <c r="K325" s="6"/>
      <c r="L325" s="6"/>
      <c r="M325" s="6"/>
      <c r="N325" s="114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6"/>
      <c r="AA325" s="6"/>
      <c r="AB325" s="3"/>
      <c r="AC325" s="3"/>
      <c r="AE325" s="69"/>
    </row>
    <row r="326" spans="1:31" s="68" customFormat="1" x14ac:dyDescent="0.3">
      <c r="A326" s="3"/>
      <c r="B326" s="66"/>
      <c r="C326" s="66"/>
      <c r="D326" s="66"/>
      <c r="E326" s="4"/>
      <c r="F326" s="3"/>
      <c r="G326" s="3"/>
      <c r="H326" s="5"/>
      <c r="I326" s="6"/>
      <c r="J326" s="6"/>
      <c r="K326" s="6"/>
      <c r="L326" s="6"/>
      <c r="M326" s="6"/>
      <c r="N326" s="114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6"/>
      <c r="AA326" s="6"/>
      <c r="AB326" s="3"/>
      <c r="AC326" s="3"/>
      <c r="AE326" s="69"/>
    </row>
    <row r="327" spans="1:31" s="68" customFormat="1" x14ac:dyDescent="0.3">
      <c r="A327" s="3"/>
      <c r="B327" s="66"/>
      <c r="C327" s="66"/>
      <c r="D327" s="66"/>
      <c r="E327" s="4"/>
      <c r="F327" s="3"/>
      <c r="G327" s="3"/>
      <c r="H327" s="5"/>
      <c r="I327" s="6"/>
      <c r="J327" s="6"/>
      <c r="K327" s="6"/>
      <c r="L327" s="6"/>
      <c r="M327" s="6"/>
      <c r="N327" s="11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6"/>
      <c r="AA327" s="6"/>
      <c r="AB327" s="3"/>
      <c r="AC327" s="3"/>
      <c r="AE327" s="69"/>
    </row>
    <row r="328" spans="1:31" s="68" customFormat="1" x14ac:dyDescent="0.3">
      <c r="A328" s="3"/>
      <c r="B328" s="66"/>
      <c r="C328" s="66"/>
      <c r="D328" s="66"/>
      <c r="E328" s="4"/>
      <c r="F328" s="3"/>
      <c r="G328" s="3"/>
      <c r="H328" s="5"/>
      <c r="I328" s="6"/>
      <c r="J328" s="6"/>
      <c r="K328" s="6"/>
      <c r="L328" s="6"/>
      <c r="M328" s="6"/>
      <c r="N328" s="114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6"/>
      <c r="AA328" s="6"/>
      <c r="AB328" s="3"/>
      <c r="AC328" s="3"/>
      <c r="AE328" s="69"/>
    </row>
    <row r="329" spans="1:31" s="68" customFormat="1" x14ac:dyDescent="0.3">
      <c r="A329" s="3"/>
      <c r="B329" s="66"/>
      <c r="C329" s="66"/>
      <c r="D329" s="66"/>
      <c r="E329" s="4"/>
      <c r="F329" s="3"/>
      <c r="G329" s="3"/>
      <c r="H329" s="5"/>
      <c r="I329" s="6"/>
      <c r="J329" s="6"/>
      <c r="K329" s="6"/>
      <c r="L329" s="6"/>
      <c r="M329" s="6"/>
      <c r="N329" s="114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6"/>
      <c r="AA329" s="6"/>
      <c r="AB329" s="3"/>
      <c r="AC329" s="3"/>
      <c r="AE329" s="69"/>
    </row>
    <row r="330" spans="1:31" s="68" customFormat="1" x14ac:dyDescent="0.3">
      <c r="A330" s="3"/>
      <c r="B330" s="66"/>
      <c r="C330" s="66"/>
      <c r="D330" s="66"/>
      <c r="E330" s="4"/>
      <c r="F330" s="3"/>
      <c r="G330" s="3"/>
      <c r="H330" s="5"/>
      <c r="I330" s="6"/>
      <c r="J330" s="6"/>
      <c r="K330" s="6"/>
      <c r="L330" s="6"/>
      <c r="M330" s="6"/>
      <c r="N330" s="11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6"/>
      <c r="AA330" s="6"/>
      <c r="AB330" s="3"/>
      <c r="AC330" s="3"/>
      <c r="AE330" s="69"/>
    </row>
    <row r="331" spans="1:31" s="68" customFormat="1" x14ac:dyDescent="0.3">
      <c r="A331" s="3"/>
      <c r="B331" s="66"/>
      <c r="C331" s="66"/>
      <c r="D331" s="66"/>
      <c r="E331" s="4"/>
      <c r="F331" s="3"/>
      <c r="G331" s="3"/>
      <c r="H331" s="5"/>
      <c r="I331" s="6"/>
      <c r="J331" s="6"/>
      <c r="K331" s="6"/>
      <c r="L331" s="6"/>
      <c r="M331" s="6"/>
      <c r="N331" s="114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6"/>
      <c r="AA331" s="6"/>
      <c r="AB331" s="3"/>
      <c r="AC331" s="3"/>
      <c r="AE331" s="69"/>
    </row>
    <row r="332" spans="1:31" s="68" customFormat="1" x14ac:dyDescent="0.3">
      <c r="A332" s="3"/>
      <c r="B332" s="66"/>
      <c r="C332" s="66"/>
      <c r="D332" s="66"/>
      <c r="E332" s="4"/>
      <c r="F332" s="3"/>
      <c r="G332" s="3"/>
      <c r="H332" s="5"/>
      <c r="I332" s="6"/>
      <c r="J332" s="6"/>
      <c r="K332" s="6"/>
      <c r="L332" s="6"/>
      <c r="M332" s="6"/>
      <c r="N332" s="114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6"/>
      <c r="AA332" s="6"/>
      <c r="AB332" s="3"/>
      <c r="AC332" s="3"/>
      <c r="AE332" s="69"/>
    </row>
    <row r="333" spans="1:31" s="68" customFormat="1" x14ac:dyDescent="0.3">
      <c r="A333" s="3"/>
      <c r="B333" s="66"/>
      <c r="C333" s="66"/>
      <c r="D333" s="66"/>
      <c r="E333" s="4"/>
      <c r="F333" s="3"/>
      <c r="G333" s="3"/>
      <c r="H333" s="5"/>
      <c r="I333" s="6"/>
      <c r="J333" s="6"/>
      <c r="K333" s="6"/>
      <c r="L333" s="6"/>
      <c r="M333" s="6"/>
      <c r="N333" s="11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6"/>
      <c r="AA333" s="6"/>
      <c r="AB333" s="3"/>
      <c r="AC333" s="3"/>
      <c r="AE333" s="69"/>
    </row>
    <row r="334" spans="1:31" s="68" customFormat="1" x14ac:dyDescent="0.3">
      <c r="A334" s="3"/>
      <c r="B334" s="66"/>
      <c r="C334" s="66"/>
      <c r="D334" s="66"/>
      <c r="E334" s="4"/>
      <c r="F334" s="3"/>
      <c r="G334" s="3"/>
      <c r="H334" s="5"/>
      <c r="I334" s="6"/>
      <c r="J334" s="6"/>
      <c r="K334" s="6"/>
      <c r="L334" s="6"/>
      <c r="M334" s="6"/>
      <c r="N334" s="114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6"/>
      <c r="AA334" s="6"/>
      <c r="AB334" s="3"/>
      <c r="AC334" s="3"/>
      <c r="AE334" s="69"/>
    </row>
    <row r="335" spans="1:31" s="68" customFormat="1" x14ac:dyDescent="0.3">
      <c r="A335" s="3"/>
      <c r="B335" s="66"/>
      <c r="C335" s="66"/>
      <c r="D335" s="66"/>
      <c r="E335" s="4"/>
      <c r="F335" s="3"/>
      <c r="G335" s="3"/>
      <c r="H335" s="5"/>
      <c r="I335" s="6"/>
      <c r="J335" s="6"/>
      <c r="K335" s="6"/>
      <c r="L335" s="6"/>
      <c r="M335" s="6"/>
      <c r="N335" s="114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6"/>
      <c r="AA335" s="6"/>
      <c r="AB335" s="3"/>
      <c r="AC335" s="3"/>
      <c r="AE335" s="69"/>
    </row>
    <row r="336" spans="1:31" s="68" customFormat="1" x14ac:dyDescent="0.3">
      <c r="A336" s="3"/>
      <c r="B336" s="66"/>
      <c r="C336" s="66"/>
      <c r="D336" s="66"/>
      <c r="E336" s="4"/>
      <c r="F336" s="3"/>
      <c r="G336" s="3"/>
      <c r="H336" s="5"/>
      <c r="I336" s="6"/>
      <c r="J336" s="6"/>
      <c r="K336" s="6"/>
      <c r="L336" s="6"/>
      <c r="M336" s="6"/>
      <c r="N336" s="11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6"/>
      <c r="AA336" s="6"/>
      <c r="AB336" s="3"/>
      <c r="AC336" s="3"/>
      <c r="AE336" s="69"/>
    </row>
    <row r="337" spans="1:31" s="68" customFormat="1" x14ac:dyDescent="0.3">
      <c r="A337" s="3"/>
      <c r="B337" s="66"/>
      <c r="C337" s="66"/>
      <c r="D337" s="66"/>
      <c r="E337" s="4"/>
      <c r="F337" s="3"/>
      <c r="G337" s="3"/>
      <c r="H337" s="5"/>
      <c r="I337" s="6"/>
      <c r="J337" s="6"/>
      <c r="K337" s="6"/>
      <c r="L337" s="6"/>
      <c r="M337" s="6"/>
      <c r="N337" s="114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6"/>
      <c r="AA337" s="6"/>
      <c r="AB337" s="3"/>
      <c r="AC337" s="3"/>
      <c r="AE337" s="69"/>
    </row>
    <row r="338" spans="1:31" s="68" customFormat="1" x14ac:dyDescent="0.3">
      <c r="A338" s="3"/>
      <c r="B338" s="66"/>
      <c r="C338" s="66"/>
      <c r="D338" s="66"/>
      <c r="E338" s="4"/>
      <c r="F338" s="3"/>
      <c r="G338" s="3"/>
      <c r="H338" s="5"/>
      <c r="I338" s="6"/>
      <c r="J338" s="6"/>
      <c r="K338" s="6"/>
      <c r="L338" s="6"/>
      <c r="M338" s="6"/>
      <c r="N338" s="114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6"/>
      <c r="AA338" s="6"/>
      <c r="AB338" s="3"/>
      <c r="AC338" s="3"/>
      <c r="AE338" s="69"/>
    </row>
    <row r="339" spans="1:31" s="68" customFormat="1" x14ac:dyDescent="0.3">
      <c r="A339" s="3"/>
      <c r="B339" s="66"/>
      <c r="C339" s="66"/>
      <c r="D339" s="66"/>
      <c r="E339" s="4"/>
      <c r="F339" s="3"/>
      <c r="G339" s="3"/>
      <c r="H339" s="5"/>
      <c r="I339" s="6"/>
      <c r="J339" s="6"/>
      <c r="K339" s="6"/>
      <c r="L339" s="6"/>
      <c r="M339" s="6"/>
      <c r="N339" s="11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6"/>
      <c r="AA339" s="6"/>
      <c r="AB339" s="3"/>
      <c r="AC339" s="3"/>
      <c r="AE339" s="69"/>
    </row>
    <row r="340" spans="1:31" s="68" customFormat="1" x14ac:dyDescent="0.3">
      <c r="A340" s="3"/>
      <c r="B340" s="66"/>
      <c r="C340" s="66"/>
      <c r="D340" s="66"/>
      <c r="E340" s="4"/>
      <c r="F340" s="3"/>
      <c r="G340" s="3"/>
      <c r="H340" s="5"/>
      <c r="I340" s="6"/>
      <c r="J340" s="6"/>
      <c r="K340" s="6"/>
      <c r="L340" s="6"/>
      <c r="M340" s="6"/>
      <c r="N340" s="114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6"/>
      <c r="AA340" s="6"/>
      <c r="AB340" s="3"/>
      <c r="AC340" s="3"/>
      <c r="AE340" s="69"/>
    </row>
    <row r="341" spans="1:31" s="68" customFormat="1" x14ac:dyDescent="0.3">
      <c r="A341" s="3"/>
      <c r="B341" s="66"/>
      <c r="C341" s="66"/>
      <c r="D341" s="66"/>
      <c r="E341" s="4"/>
      <c r="F341" s="3"/>
      <c r="G341" s="3"/>
      <c r="H341" s="5"/>
      <c r="I341" s="6"/>
      <c r="J341" s="6"/>
      <c r="K341" s="6"/>
      <c r="L341" s="6"/>
      <c r="M341" s="6"/>
      <c r="N341" s="114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6"/>
      <c r="AA341" s="6"/>
      <c r="AB341" s="3"/>
      <c r="AC341" s="3"/>
      <c r="AE341" s="69"/>
    </row>
    <row r="342" spans="1:31" s="68" customFormat="1" x14ac:dyDescent="0.3">
      <c r="A342" s="3"/>
      <c r="B342" s="66"/>
      <c r="C342" s="66"/>
      <c r="D342" s="66"/>
      <c r="E342" s="4"/>
      <c r="F342" s="3"/>
      <c r="G342" s="3"/>
      <c r="H342" s="5"/>
      <c r="I342" s="6"/>
      <c r="J342" s="6"/>
      <c r="K342" s="6"/>
      <c r="L342" s="6"/>
      <c r="M342" s="6"/>
      <c r="N342" s="11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6"/>
      <c r="AA342" s="6"/>
      <c r="AB342" s="3"/>
      <c r="AC342" s="3"/>
      <c r="AE342" s="69"/>
    </row>
    <row r="343" spans="1:31" s="68" customFormat="1" x14ac:dyDescent="0.3">
      <c r="A343" s="3"/>
      <c r="B343" s="66"/>
      <c r="C343" s="66"/>
      <c r="D343" s="66"/>
      <c r="E343" s="4"/>
      <c r="F343" s="3"/>
      <c r="G343" s="3"/>
      <c r="H343" s="5"/>
      <c r="I343" s="6"/>
      <c r="J343" s="6"/>
      <c r="K343" s="6"/>
      <c r="L343" s="6"/>
      <c r="M343" s="6"/>
      <c r="N343" s="114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6"/>
      <c r="AA343" s="6"/>
      <c r="AB343" s="3"/>
      <c r="AC343" s="3"/>
      <c r="AE343" s="69"/>
    </row>
    <row r="344" spans="1:31" s="68" customFormat="1" x14ac:dyDescent="0.3">
      <c r="A344" s="3"/>
      <c r="B344" s="66"/>
      <c r="C344" s="66"/>
      <c r="D344" s="66"/>
      <c r="E344" s="4"/>
      <c r="F344" s="3"/>
      <c r="G344" s="3"/>
      <c r="H344" s="5"/>
      <c r="I344" s="6"/>
      <c r="J344" s="6"/>
      <c r="K344" s="6"/>
      <c r="L344" s="6"/>
      <c r="M344" s="6"/>
      <c r="N344" s="114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6"/>
      <c r="AA344" s="6"/>
      <c r="AB344" s="3"/>
      <c r="AC344" s="3"/>
      <c r="AE344" s="69"/>
    </row>
    <row r="345" spans="1:31" s="68" customFormat="1" x14ac:dyDescent="0.3">
      <c r="A345" s="3"/>
      <c r="B345" s="66"/>
      <c r="C345" s="66"/>
      <c r="D345" s="66"/>
      <c r="E345" s="4"/>
      <c r="F345" s="3"/>
      <c r="G345" s="3"/>
      <c r="H345" s="5"/>
      <c r="I345" s="6"/>
      <c r="J345" s="6"/>
      <c r="K345" s="6"/>
      <c r="L345" s="6"/>
      <c r="M345" s="6"/>
      <c r="N345" s="11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6"/>
      <c r="AA345" s="6"/>
      <c r="AB345" s="3"/>
      <c r="AC345" s="3"/>
      <c r="AE345" s="69"/>
    </row>
    <row r="346" spans="1:31" s="68" customFormat="1" x14ac:dyDescent="0.3">
      <c r="A346" s="3"/>
      <c r="B346" s="66"/>
      <c r="C346" s="66"/>
      <c r="D346" s="66"/>
      <c r="E346" s="4"/>
      <c r="F346" s="3"/>
      <c r="G346" s="3"/>
      <c r="H346" s="5"/>
      <c r="I346" s="6"/>
      <c r="J346" s="6"/>
      <c r="K346" s="6"/>
      <c r="L346" s="6"/>
      <c r="M346" s="6"/>
      <c r="N346" s="114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6"/>
      <c r="AA346" s="6"/>
      <c r="AB346" s="3"/>
      <c r="AC346" s="3"/>
      <c r="AE346" s="69"/>
    </row>
    <row r="347" spans="1:31" s="68" customFormat="1" x14ac:dyDescent="0.3">
      <c r="A347" s="3"/>
      <c r="B347" s="66"/>
      <c r="C347" s="66"/>
      <c r="D347" s="66"/>
      <c r="E347" s="4"/>
      <c r="F347" s="3"/>
      <c r="G347" s="3"/>
      <c r="H347" s="5"/>
      <c r="I347" s="6"/>
      <c r="J347" s="6"/>
      <c r="K347" s="6"/>
      <c r="L347" s="6"/>
      <c r="M347" s="6"/>
      <c r="N347" s="114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6"/>
      <c r="AA347" s="6"/>
      <c r="AB347" s="3"/>
      <c r="AC347" s="3"/>
      <c r="AE347" s="69"/>
    </row>
    <row r="348" spans="1:31" s="68" customFormat="1" x14ac:dyDescent="0.3">
      <c r="A348" s="3"/>
      <c r="B348" s="66"/>
      <c r="C348" s="66"/>
      <c r="D348" s="66"/>
      <c r="E348" s="4"/>
      <c r="F348" s="3"/>
      <c r="G348" s="3"/>
      <c r="H348" s="5"/>
      <c r="I348" s="6"/>
      <c r="J348" s="6"/>
      <c r="K348" s="6"/>
      <c r="L348" s="6"/>
      <c r="M348" s="6"/>
      <c r="N348" s="11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6"/>
      <c r="AA348" s="6"/>
      <c r="AB348" s="3"/>
      <c r="AC348" s="3"/>
      <c r="AE348" s="69"/>
    </row>
    <row r="349" spans="1:31" s="68" customFormat="1" x14ac:dyDescent="0.3">
      <c r="A349" s="3"/>
      <c r="B349" s="66"/>
      <c r="C349" s="66"/>
      <c r="D349" s="66"/>
      <c r="E349" s="4"/>
      <c r="F349" s="3"/>
      <c r="G349" s="3"/>
      <c r="H349" s="5"/>
      <c r="I349" s="6"/>
      <c r="J349" s="6"/>
      <c r="K349" s="6"/>
      <c r="L349" s="6"/>
      <c r="M349" s="6"/>
      <c r="N349" s="114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6"/>
      <c r="AA349" s="6"/>
      <c r="AB349" s="3"/>
      <c r="AC349" s="3"/>
      <c r="AE349" s="69"/>
    </row>
    <row r="350" spans="1:31" s="68" customFormat="1" x14ac:dyDescent="0.3">
      <c r="A350" s="3"/>
      <c r="B350" s="66"/>
      <c r="C350" s="66"/>
      <c r="D350" s="66"/>
      <c r="E350" s="4"/>
      <c r="F350" s="3"/>
      <c r="G350" s="3"/>
      <c r="H350" s="5"/>
      <c r="I350" s="6"/>
      <c r="J350" s="6"/>
      <c r="K350" s="6"/>
      <c r="L350" s="6"/>
      <c r="M350" s="6"/>
      <c r="N350" s="114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6"/>
      <c r="AA350" s="6"/>
      <c r="AB350" s="3"/>
      <c r="AC350" s="3"/>
      <c r="AE350" s="69"/>
    </row>
    <row r="351" spans="1:31" s="68" customFormat="1" x14ac:dyDescent="0.3">
      <c r="A351" s="3"/>
      <c r="B351" s="66"/>
      <c r="C351" s="66"/>
      <c r="D351" s="66"/>
      <c r="E351" s="4"/>
      <c r="F351" s="3"/>
      <c r="G351" s="3"/>
      <c r="H351" s="5"/>
      <c r="I351" s="6"/>
      <c r="J351" s="6"/>
      <c r="K351" s="6"/>
      <c r="L351" s="6"/>
      <c r="M351" s="6"/>
      <c r="N351" s="114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6"/>
      <c r="AA351" s="6"/>
      <c r="AB351" s="3"/>
      <c r="AC351" s="3"/>
      <c r="AE351" s="69"/>
    </row>
    <row r="352" spans="1:31" s="68" customFormat="1" x14ac:dyDescent="0.3">
      <c r="A352" s="3"/>
      <c r="B352" s="66"/>
      <c r="C352" s="66"/>
      <c r="D352" s="66"/>
      <c r="E352" s="4"/>
      <c r="F352" s="3"/>
      <c r="G352" s="3"/>
      <c r="H352" s="5"/>
      <c r="I352" s="6"/>
      <c r="J352" s="6"/>
      <c r="K352" s="6"/>
      <c r="L352" s="6"/>
      <c r="M352" s="6"/>
      <c r="N352" s="114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6"/>
      <c r="AA352" s="6"/>
      <c r="AB352" s="3"/>
      <c r="AC352" s="3"/>
      <c r="AE352" s="69"/>
    </row>
    <row r="353" spans="1:31" s="68" customFormat="1" x14ac:dyDescent="0.3">
      <c r="A353" s="3"/>
      <c r="B353" s="66"/>
      <c r="C353" s="66"/>
      <c r="D353" s="66"/>
      <c r="E353" s="4"/>
      <c r="F353" s="3"/>
      <c r="G353" s="3"/>
      <c r="H353" s="5"/>
      <c r="I353" s="6"/>
      <c r="J353" s="6"/>
      <c r="K353" s="6"/>
      <c r="L353" s="6"/>
      <c r="M353" s="6"/>
      <c r="N353" s="114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6"/>
      <c r="AA353" s="6"/>
      <c r="AB353" s="3"/>
      <c r="AC353" s="3"/>
      <c r="AE353" s="69"/>
    </row>
    <row r="354" spans="1:31" s="68" customFormat="1" x14ac:dyDescent="0.3">
      <c r="A354" s="3"/>
      <c r="B354" s="66"/>
      <c r="C354" s="66"/>
      <c r="D354" s="66"/>
      <c r="E354" s="4"/>
      <c r="F354" s="3"/>
      <c r="G354" s="3"/>
      <c r="H354" s="5"/>
      <c r="I354" s="6"/>
      <c r="J354" s="6"/>
      <c r="K354" s="6"/>
      <c r="L354" s="6"/>
      <c r="M354" s="6"/>
      <c r="N354" s="114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6"/>
      <c r="AA354" s="6"/>
      <c r="AB354" s="3"/>
      <c r="AC354" s="3"/>
      <c r="AE354" s="69"/>
    </row>
    <row r="355" spans="1:31" s="68" customFormat="1" x14ac:dyDescent="0.3">
      <c r="A355" s="3"/>
      <c r="B355" s="66"/>
      <c r="C355" s="66"/>
      <c r="D355" s="66"/>
      <c r="E355" s="4"/>
      <c r="F355" s="3"/>
      <c r="G355" s="3"/>
      <c r="H355" s="5"/>
      <c r="I355" s="6"/>
      <c r="J355" s="6"/>
      <c r="K355" s="6"/>
      <c r="L355" s="6"/>
      <c r="M355" s="6"/>
      <c r="N355" s="114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6"/>
      <c r="AA355" s="6"/>
      <c r="AB355" s="3"/>
      <c r="AC355" s="3"/>
      <c r="AE355" s="69"/>
    </row>
    <row r="356" spans="1:31" s="68" customFormat="1" x14ac:dyDescent="0.3">
      <c r="A356" s="3"/>
      <c r="B356" s="66"/>
      <c r="C356" s="66"/>
      <c r="D356" s="66"/>
      <c r="E356" s="4"/>
      <c r="F356" s="3"/>
      <c r="G356" s="3"/>
      <c r="H356" s="5"/>
      <c r="I356" s="6"/>
      <c r="J356" s="6"/>
      <c r="K356" s="6"/>
      <c r="L356" s="6"/>
      <c r="M356" s="6"/>
      <c r="N356" s="114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6"/>
      <c r="AA356" s="6"/>
      <c r="AB356" s="3"/>
      <c r="AC356" s="3"/>
      <c r="AE356" s="69"/>
    </row>
    <row r="357" spans="1:31" s="68" customFormat="1" x14ac:dyDescent="0.3">
      <c r="A357" s="3"/>
      <c r="B357" s="66"/>
      <c r="C357" s="66"/>
      <c r="D357" s="66"/>
      <c r="E357" s="4"/>
      <c r="F357" s="3"/>
      <c r="G357" s="3"/>
      <c r="H357" s="5"/>
      <c r="I357" s="6"/>
      <c r="J357" s="6"/>
      <c r="K357" s="6"/>
      <c r="L357" s="6"/>
      <c r="M357" s="6"/>
      <c r="N357" s="114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6"/>
      <c r="AA357" s="6"/>
      <c r="AB357" s="3"/>
      <c r="AC357" s="3"/>
      <c r="AE357" s="69"/>
    </row>
    <row r="358" spans="1:31" s="68" customFormat="1" x14ac:dyDescent="0.3">
      <c r="A358" s="3"/>
      <c r="B358" s="66"/>
      <c r="C358" s="66"/>
      <c r="D358" s="66"/>
      <c r="E358" s="4"/>
      <c r="F358" s="3"/>
      <c r="G358" s="3"/>
      <c r="H358" s="5"/>
      <c r="I358" s="6"/>
      <c r="J358" s="6"/>
      <c r="K358" s="6"/>
      <c r="L358" s="6"/>
      <c r="M358" s="6"/>
      <c r="N358" s="114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6"/>
      <c r="AA358" s="6"/>
      <c r="AB358" s="3"/>
      <c r="AC358" s="3"/>
      <c r="AE358" s="69"/>
    </row>
    <row r="359" spans="1:31" s="68" customFormat="1" x14ac:dyDescent="0.3">
      <c r="A359" s="3"/>
      <c r="B359" s="66"/>
      <c r="C359" s="66"/>
      <c r="D359" s="66"/>
      <c r="E359" s="4"/>
      <c r="F359" s="3"/>
      <c r="G359" s="3"/>
      <c r="H359" s="5"/>
      <c r="I359" s="6"/>
      <c r="J359" s="6"/>
      <c r="K359" s="6"/>
      <c r="L359" s="6"/>
      <c r="M359" s="6"/>
      <c r="N359" s="114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6"/>
      <c r="AA359" s="6"/>
      <c r="AB359" s="3"/>
      <c r="AC359" s="3"/>
      <c r="AE359" s="69"/>
    </row>
    <row r="360" spans="1:31" s="68" customFormat="1" x14ac:dyDescent="0.3">
      <c r="A360" s="3"/>
      <c r="B360" s="66"/>
      <c r="C360" s="66"/>
      <c r="D360" s="66"/>
      <c r="E360" s="4"/>
      <c r="F360" s="3"/>
      <c r="G360" s="3"/>
      <c r="H360" s="5"/>
      <c r="I360" s="6"/>
      <c r="J360" s="6"/>
      <c r="K360" s="6"/>
      <c r="L360" s="6"/>
      <c r="M360" s="6"/>
      <c r="N360" s="114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6"/>
      <c r="AA360" s="6"/>
      <c r="AB360" s="3"/>
      <c r="AC360" s="3"/>
      <c r="AE360" s="69"/>
    </row>
    <row r="361" spans="1:31" s="68" customFormat="1" x14ac:dyDescent="0.3">
      <c r="A361" s="3"/>
      <c r="B361" s="66"/>
      <c r="C361" s="66"/>
      <c r="D361" s="66"/>
      <c r="E361" s="4"/>
      <c r="F361" s="3"/>
      <c r="G361" s="3"/>
      <c r="H361" s="5"/>
      <c r="I361" s="6"/>
      <c r="J361" s="6"/>
      <c r="K361" s="6"/>
      <c r="L361" s="6"/>
      <c r="M361" s="6"/>
      <c r="N361" s="114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6"/>
      <c r="AA361" s="6"/>
      <c r="AB361" s="3"/>
      <c r="AC361" s="3"/>
      <c r="AE361" s="69"/>
    </row>
    <row r="362" spans="1:31" s="68" customFormat="1" x14ac:dyDescent="0.3">
      <c r="A362" s="3"/>
      <c r="B362" s="66"/>
      <c r="C362" s="66"/>
      <c r="D362" s="66"/>
      <c r="E362" s="4"/>
      <c r="F362" s="3"/>
      <c r="G362" s="3"/>
      <c r="H362" s="5"/>
      <c r="I362" s="6"/>
      <c r="J362" s="6"/>
      <c r="K362" s="6"/>
      <c r="L362" s="6"/>
      <c r="M362" s="6"/>
      <c r="N362" s="114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6"/>
      <c r="AA362" s="6"/>
      <c r="AB362" s="3"/>
      <c r="AC362" s="3"/>
      <c r="AE362" s="69"/>
    </row>
    <row r="363" spans="1:31" s="68" customFormat="1" x14ac:dyDescent="0.3">
      <c r="A363" s="3"/>
      <c r="B363" s="66"/>
      <c r="C363" s="66"/>
      <c r="D363" s="66"/>
      <c r="E363" s="4"/>
      <c r="F363" s="3"/>
      <c r="G363" s="3"/>
      <c r="H363" s="5"/>
      <c r="I363" s="6"/>
      <c r="J363" s="6"/>
      <c r="K363" s="6"/>
      <c r="L363" s="6"/>
      <c r="M363" s="6"/>
      <c r="N363" s="114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6"/>
      <c r="AA363" s="6"/>
      <c r="AB363" s="3"/>
      <c r="AC363" s="3"/>
      <c r="AE363" s="69"/>
    </row>
    <row r="364" spans="1:31" s="68" customFormat="1" x14ac:dyDescent="0.3">
      <c r="A364" s="3"/>
      <c r="B364" s="66"/>
      <c r="C364" s="66"/>
      <c r="D364" s="66"/>
      <c r="E364" s="4"/>
      <c r="F364" s="3"/>
      <c r="G364" s="3"/>
      <c r="H364" s="5"/>
      <c r="I364" s="6"/>
      <c r="J364" s="6"/>
      <c r="K364" s="6"/>
      <c r="L364" s="6"/>
      <c r="M364" s="6"/>
      <c r="N364" s="114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6"/>
      <c r="AA364" s="6"/>
      <c r="AB364" s="3"/>
      <c r="AC364" s="3"/>
      <c r="AE364" s="69"/>
    </row>
    <row r="365" spans="1:31" s="68" customFormat="1" x14ac:dyDescent="0.3">
      <c r="A365" s="3"/>
      <c r="B365" s="66"/>
      <c r="C365" s="66"/>
      <c r="D365" s="66"/>
      <c r="E365" s="4"/>
      <c r="F365" s="3"/>
      <c r="G365" s="3"/>
      <c r="H365" s="5"/>
      <c r="I365" s="6"/>
      <c r="J365" s="6"/>
      <c r="K365" s="6"/>
      <c r="L365" s="6"/>
      <c r="M365" s="6"/>
      <c r="N365" s="114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6"/>
      <c r="AA365" s="6"/>
      <c r="AB365" s="3"/>
      <c r="AC365" s="3"/>
      <c r="AE365" s="69"/>
    </row>
    <row r="366" spans="1:31" s="68" customFormat="1" x14ac:dyDescent="0.3">
      <c r="A366" s="3"/>
      <c r="B366" s="66"/>
      <c r="C366" s="66"/>
      <c r="D366" s="66"/>
      <c r="E366" s="4"/>
      <c r="F366" s="3"/>
      <c r="G366" s="3"/>
      <c r="H366" s="5"/>
      <c r="I366" s="6"/>
      <c r="J366" s="6"/>
      <c r="K366" s="6"/>
      <c r="L366" s="6"/>
      <c r="M366" s="6"/>
      <c r="N366" s="114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6"/>
      <c r="AA366" s="6"/>
      <c r="AB366" s="3"/>
      <c r="AC366" s="3"/>
      <c r="AE366" s="69"/>
    </row>
    <row r="367" spans="1:31" s="68" customFormat="1" x14ac:dyDescent="0.3">
      <c r="A367" s="3"/>
      <c r="B367" s="66"/>
      <c r="C367" s="66"/>
      <c r="D367" s="66"/>
      <c r="E367" s="4"/>
      <c r="F367" s="3"/>
      <c r="G367" s="3"/>
      <c r="H367" s="5"/>
      <c r="I367" s="6"/>
      <c r="J367" s="6"/>
      <c r="K367" s="6"/>
      <c r="L367" s="6"/>
      <c r="M367" s="6"/>
      <c r="N367" s="114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6"/>
      <c r="AA367" s="6"/>
      <c r="AB367" s="3"/>
      <c r="AC367" s="3"/>
      <c r="AE367" s="69"/>
    </row>
    <row r="368" spans="1:31" s="68" customFormat="1" x14ac:dyDescent="0.3">
      <c r="A368" s="3"/>
      <c r="B368" s="66"/>
      <c r="C368" s="66"/>
      <c r="D368" s="66"/>
      <c r="E368" s="4"/>
      <c r="F368" s="3"/>
      <c r="G368" s="3"/>
      <c r="H368" s="5"/>
      <c r="I368" s="6"/>
      <c r="J368" s="6"/>
      <c r="K368" s="6"/>
      <c r="L368" s="6"/>
      <c r="M368" s="6"/>
      <c r="N368" s="114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6"/>
      <c r="AA368" s="6"/>
      <c r="AB368" s="3"/>
      <c r="AC368" s="3"/>
      <c r="AE368" s="69"/>
    </row>
    <row r="369" spans="1:31" s="68" customFormat="1" x14ac:dyDescent="0.3">
      <c r="A369" s="3"/>
      <c r="B369" s="66"/>
      <c r="C369" s="66"/>
      <c r="D369" s="66"/>
      <c r="E369" s="4"/>
      <c r="F369" s="3"/>
      <c r="G369" s="3"/>
      <c r="H369" s="5"/>
      <c r="I369" s="6"/>
      <c r="J369" s="6"/>
      <c r="K369" s="6"/>
      <c r="L369" s="6"/>
      <c r="M369" s="6"/>
      <c r="N369" s="114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6"/>
      <c r="AA369" s="6"/>
      <c r="AB369" s="3"/>
      <c r="AC369" s="3"/>
      <c r="AE369" s="69"/>
    </row>
    <row r="370" spans="1:31" s="68" customFormat="1" x14ac:dyDescent="0.3">
      <c r="A370" s="3"/>
      <c r="B370" s="66"/>
      <c r="C370" s="66"/>
      <c r="D370" s="66"/>
      <c r="E370" s="4"/>
      <c r="F370" s="3"/>
      <c r="G370" s="3"/>
      <c r="H370" s="5"/>
      <c r="I370" s="6"/>
      <c r="J370" s="6"/>
      <c r="K370" s="6"/>
      <c r="L370" s="6"/>
      <c r="M370" s="6"/>
      <c r="N370" s="114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6"/>
      <c r="AA370" s="6"/>
      <c r="AB370" s="3"/>
      <c r="AC370" s="3"/>
      <c r="AE370" s="69"/>
    </row>
    <row r="371" spans="1:31" s="68" customFormat="1" x14ac:dyDescent="0.3">
      <c r="A371" s="3"/>
      <c r="B371" s="66"/>
      <c r="C371" s="66"/>
      <c r="D371" s="66"/>
      <c r="E371" s="4"/>
      <c r="F371" s="3"/>
      <c r="G371" s="3"/>
      <c r="H371" s="5"/>
      <c r="I371" s="6"/>
      <c r="J371" s="6"/>
      <c r="K371" s="6"/>
      <c r="L371" s="6"/>
      <c r="M371" s="6"/>
      <c r="N371" s="114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6"/>
      <c r="AA371" s="6"/>
      <c r="AB371" s="3"/>
      <c r="AC371" s="3"/>
      <c r="AE371" s="69"/>
    </row>
    <row r="372" spans="1:31" s="68" customFormat="1" x14ac:dyDescent="0.3">
      <c r="A372" s="3"/>
      <c r="B372" s="66"/>
      <c r="C372" s="66"/>
      <c r="D372" s="66"/>
      <c r="E372" s="4"/>
      <c r="F372" s="3"/>
      <c r="G372" s="3"/>
      <c r="H372" s="5"/>
      <c r="I372" s="6"/>
      <c r="J372" s="6"/>
      <c r="K372" s="6"/>
      <c r="L372" s="6"/>
      <c r="M372" s="6"/>
      <c r="N372" s="114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6"/>
      <c r="AA372" s="6"/>
      <c r="AB372" s="3"/>
      <c r="AC372" s="3"/>
      <c r="AE372" s="69"/>
    </row>
    <row r="373" spans="1:31" s="68" customFormat="1" x14ac:dyDescent="0.3">
      <c r="A373" s="3"/>
      <c r="B373" s="66"/>
      <c r="C373" s="66"/>
      <c r="D373" s="66"/>
      <c r="E373" s="4"/>
      <c r="F373" s="3"/>
      <c r="G373" s="3"/>
      <c r="H373" s="5"/>
      <c r="I373" s="6"/>
      <c r="J373" s="6"/>
      <c r="K373" s="6"/>
      <c r="L373" s="6"/>
      <c r="M373" s="6"/>
      <c r="N373" s="11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6"/>
      <c r="AA373" s="6"/>
      <c r="AB373" s="3"/>
      <c r="AC373" s="3"/>
      <c r="AE373" s="69"/>
    </row>
    <row r="374" spans="1:31" s="68" customFormat="1" x14ac:dyDescent="0.3">
      <c r="A374" s="3"/>
      <c r="B374" s="66"/>
      <c r="C374" s="66"/>
      <c r="D374" s="66"/>
      <c r="E374" s="4"/>
      <c r="F374" s="3"/>
      <c r="G374" s="3"/>
      <c r="H374" s="5"/>
      <c r="I374" s="6"/>
      <c r="J374" s="6"/>
      <c r="K374" s="6"/>
      <c r="L374" s="6"/>
      <c r="M374" s="6"/>
      <c r="N374" s="11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6"/>
      <c r="AA374" s="6"/>
      <c r="AB374" s="3"/>
      <c r="AC374" s="3"/>
      <c r="AE374" s="69"/>
    </row>
    <row r="375" spans="1:31" s="68" customFormat="1" x14ac:dyDescent="0.3">
      <c r="A375" s="3"/>
      <c r="B375" s="66"/>
      <c r="C375" s="66"/>
      <c r="D375" s="66"/>
      <c r="E375" s="4"/>
      <c r="F375" s="3"/>
      <c r="G375" s="3"/>
      <c r="H375" s="5"/>
      <c r="I375" s="6"/>
      <c r="J375" s="6"/>
      <c r="K375" s="6"/>
      <c r="L375" s="6"/>
      <c r="M375" s="6"/>
      <c r="N375" s="114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6"/>
      <c r="AA375" s="6"/>
      <c r="AB375" s="3"/>
      <c r="AC375" s="3"/>
      <c r="AE375" s="69"/>
    </row>
    <row r="376" spans="1:31" s="68" customFormat="1" x14ac:dyDescent="0.3">
      <c r="A376" s="3"/>
      <c r="B376" s="66"/>
      <c r="C376" s="66"/>
      <c r="D376" s="66"/>
      <c r="E376" s="4"/>
      <c r="F376" s="3"/>
      <c r="G376" s="3"/>
      <c r="H376" s="5"/>
      <c r="I376" s="6"/>
      <c r="J376" s="6"/>
      <c r="K376" s="6"/>
      <c r="L376" s="6"/>
      <c r="M376" s="6"/>
      <c r="N376" s="114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6"/>
      <c r="AA376" s="6"/>
      <c r="AB376" s="3"/>
      <c r="AC376" s="3"/>
      <c r="AE376" s="69"/>
    </row>
    <row r="377" spans="1:31" s="68" customFormat="1" x14ac:dyDescent="0.3">
      <c r="A377" s="3"/>
      <c r="B377" s="66"/>
      <c r="C377" s="66"/>
      <c r="D377" s="66"/>
      <c r="E377" s="4"/>
      <c r="F377" s="3"/>
      <c r="G377" s="3"/>
      <c r="H377" s="5"/>
      <c r="I377" s="6"/>
      <c r="J377" s="6"/>
      <c r="K377" s="6"/>
      <c r="L377" s="6"/>
      <c r="M377" s="6"/>
      <c r="N377" s="114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6"/>
      <c r="AA377" s="6"/>
      <c r="AB377" s="3"/>
      <c r="AC377" s="3"/>
      <c r="AE377" s="69"/>
    </row>
    <row r="378" spans="1:31" s="68" customFormat="1" x14ac:dyDescent="0.3">
      <c r="A378" s="3"/>
      <c r="B378" s="66"/>
      <c r="C378" s="66"/>
      <c r="D378" s="66"/>
      <c r="E378" s="4"/>
      <c r="F378" s="3"/>
      <c r="G378" s="3"/>
      <c r="H378" s="5"/>
      <c r="I378" s="6"/>
      <c r="J378" s="6"/>
      <c r="K378" s="6"/>
      <c r="L378" s="6"/>
      <c r="M378" s="6"/>
      <c r="N378" s="114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6"/>
      <c r="AA378" s="6"/>
      <c r="AB378" s="3"/>
      <c r="AC378" s="3"/>
      <c r="AE378" s="69"/>
    </row>
    <row r="379" spans="1:31" s="68" customFormat="1" x14ac:dyDescent="0.3">
      <c r="A379" s="3"/>
      <c r="B379" s="66"/>
      <c r="C379" s="66"/>
      <c r="D379" s="66"/>
      <c r="E379" s="4"/>
      <c r="F379" s="3"/>
      <c r="G379" s="3"/>
      <c r="H379" s="5"/>
      <c r="I379" s="6"/>
      <c r="J379" s="6"/>
      <c r="K379" s="6"/>
      <c r="L379" s="6"/>
      <c r="M379" s="6"/>
      <c r="N379" s="114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6"/>
      <c r="AA379" s="6"/>
      <c r="AB379" s="3"/>
      <c r="AC379" s="3"/>
      <c r="AE379" s="69"/>
    </row>
    <row r="380" spans="1:31" s="68" customFormat="1" x14ac:dyDescent="0.3">
      <c r="A380" s="3"/>
      <c r="B380" s="66"/>
      <c r="C380" s="66"/>
      <c r="D380" s="66"/>
      <c r="E380" s="4"/>
      <c r="F380" s="3"/>
      <c r="G380" s="3"/>
      <c r="H380" s="5"/>
      <c r="I380" s="6"/>
      <c r="J380" s="6"/>
      <c r="K380" s="6"/>
      <c r="L380" s="6"/>
      <c r="M380" s="6"/>
      <c r="N380" s="114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6"/>
      <c r="AA380" s="6"/>
      <c r="AB380" s="3"/>
      <c r="AC380" s="3"/>
      <c r="AE380" s="69"/>
    </row>
    <row r="381" spans="1:31" s="68" customFormat="1" x14ac:dyDescent="0.3">
      <c r="A381" s="3"/>
      <c r="B381" s="66"/>
      <c r="C381" s="66"/>
      <c r="D381" s="66"/>
      <c r="E381" s="4"/>
      <c r="F381" s="3"/>
      <c r="G381" s="3"/>
      <c r="H381" s="5"/>
      <c r="I381" s="6"/>
      <c r="J381" s="6"/>
      <c r="K381" s="6"/>
      <c r="L381" s="6"/>
      <c r="M381" s="6"/>
      <c r="N381" s="114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6"/>
      <c r="AA381" s="6"/>
      <c r="AB381" s="3"/>
      <c r="AC381" s="3"/>
      <c r="AE381" s="69"/>
    </row>
    <row r="382" spans="1:31" s="68" customFormat="1" x14ac:dyDescent="0.3">
      <c r="A382" s="3"/>
      <c r="B382" s="66"/>
      <c r="C382" s="66"/>
      <c r="D382" s="66"/>
      <c r="E382" s="4"/>
      <c r="F382" s="3"/>
      <c r="G382" s="3"/>
      <c r="H382" s="5"/>
      <c r="I382" s="6"/>
      <c r="J382" s="6"/>
      <c r="K382" s="6"/>
      <c r="L382" s="6"/>
      <c r="M382" s="6"/>
      <c r="N382" s="114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6"/>
      <c r="AA382" s="6"/>
      <c r="AB382" s="3"/>
      <c r="AC382" s="3"/>
      <c r="AE382" s="69"/>
    </row>
    <row r="383" spans="1:31" s="68" customFormat="1" x14ac:dyDescent="0.3">
      <c r="A383" s="3"/>
      <c r="B383" s="66"/>
      <c r="C383" s="66"/>
      <c r="D383" s="66"/>
      <c r="E383" s="4"/>
      <c r="F383" s="3"/>
      <c r="G383" s="3"/>
      <c r="H383" s="5"/>
      <c r="I383" s="6"/>
      <c r="J383" s="6"/>
      <c r="K383" s="6"/>
      <c r="L383" s="6"/>
      <c r="M383" s="6"/>
      <c r="N383" s="114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6"/>
      <c r="AA383" s="6"/>
      <c r="AB383" s="3"/>
      <c r="AC383" s="3"/>
      <c r="AE383" s="69"/>
    </row>
    <row r="384" spans="1:31" s="68" customFormat="1" x14ac:dyDescent="0.3">
      <c r="A384" s="3"/>
      <c r="B384" s="66"/>
      <c r="C384" s="66"/>
      <c r="D384" s="66"/>
      <c r="E384" s="4"/>
      <c r="F384" s="3"/>
      <c r="G384" s="3"/>
      <c r="H384" s="5"/>
      <c r="I384" s="6"/>
      <c r="J384" s="6"/>
      <c r="K384" s="6"/>
      <c r="L384" s="6"/>
      <c r="M384" s="6"/>
      <c r="N384" s="114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6"/>
      <c r="AA384" s="6"/>
      <c r="AB384" s="3"/>
      <c r="AC384" s="3"/>
      <c r="AE384" s="69"/>
    </row>
    <row r="385" spans="1:31" s="68" customFormat="1" x14ac:dyDescent="0.3">
      <c r="A385" s="3"/>
      <c r="B385" s="66"/>
      <c r="C385" s="66"/>
      <c r="D385" s="66"/>
      <c r="E385" s="4"/>
      <c r="F385" s="3"/>
      <c r="G385" s="3"/>
      <c r="H385" s="5"/>
      <c r="I385" s="6"/>
      <c r="J385" s="6"/>
      <c r="K385" s="6"/>
      <c r="L385" s="6"/>
      <c r="M385" s="6"/>
      <c r="N385" s="114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6"/>
      <c r="AA385" s="6"/>
      <c r="AB385" s="3"/>
      <c r="AC385" s="3"/>
      <c r="AE385" s="69"/>
    </row>
    <row r="386" spans="1:31" s="68" customFormat="1" x14ac:dyDescent="0.3">
      <c r="A386" s="3"/>
      <c r="B386" s="66"/>
      <c r="C386" s="66"/>
      <c r="D386" s="66"/>
      <c r="E386" s="4"/>
      <c r="F386" s="3"/>
      <c r="G386" s="3"/>
      <c r="H386" s="5"/>
      <c r="I386" s="6"/>
      <c r="J386" s="6"/>
      <c r="K386" s="6"/>
      <c r="L386" s="6"/>
      <c r="M386" s="6"/>
      <c r="N386" s="114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6"/>
      <c r="AA386" s="6"/>
      <c r="AB386" s="3"/>
      <c r="AC386" s="3"/>
      <c r="AE386" s="69"/>
    </row>
    <row r="387" spans="1:31" s="68" customFormat="1" x14ac:dyDescent="0.3">
      <c r="A387" s="3"/>
      <c r="B387" s="66"/>
      <c r="C387" s="66"/>
      <c r="D387" s="66"/>
      <c r="E387" s="4"/>
      <c r="F387" s="3"/>
      <c r="G387" s="3"/>
      <c r="H387" s="5"/>
      <c r="I387" s="6"/>
      <c r="J387" s="6"/>
      <c r="K387" s="6"/>
      <c r="L387" s="6"/>
      <c r="M387" s="6"/>
      <c r="N387" s="114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6"/>
      <c r="AA387" s="6"/>
      <c r="AB387" s="3"/>
      <c r="AC387" s="3"/>
      <c r="AE387" s="69"/>
    </row>
    <row r="388" spans="1:31" s="68" customFormat="1" x14ac:dyDescent="0.3">
      <c r="A388" s="3"/>
      <c r="B388" s="66"/>
      <c r="C388" s="66"/>
      <c r="D388" s="66"/>
      <c r="E388" s="4"/>
      <c r="F388" s="3"/>
      <c r="G388" s="3"/>
      <c r="H388" s="5"/>
      <c r="I388" s="6"/>
      <c r="J388" s="6"/>
      <c r="K388" s="6"/>
      <c r="L388" s="6"/>
      <c r="M388" s="6"/>
      <c r="N388" s="114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6"/>
      <c r="AA388" s="6"/>
      <c r="AB388" s="3"/>
      <c r="AC388" s="3"/>
      <c r="AE388" s="69"/>
    </row>
    <row r="389" spans="1:31" s="68" customFormat="1" x14ac:dyDescent="0.3">
      <c r="A389" s="3"/>
      <c r="B389" s="66"/>
      <c r="C389" s="66"/>
      <c r="D389" s="66"/>
      <c r="E389" s="4"/>
      <c r="F389" s="3"/>
      <c r="G389" s="3"/>
      <c r="H389" s="5"/>
      <c r="I389" s="6"/>
      <c r="J389" s="6"/>
      <c r="K389" s="6"/>
      <c r="L389" s="6"/>
      <c r="M389" s="6"/>
      <c r="N389" s="114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6"/>
      <c r="AA389" s="6"/>
      <c r="AB389" s="3"/>
      <c r="AC389" s="3"/>
      <c r="AE389" s="69"/>
    </row>
    <row r="390" spans="1:31" s="68" customFormat="1" x14ac:dyDescent="0.3">
      <c r="A390" s="3"/>
      <c r="B390" s="66"/>
      <c r="C390" s="66"/>
      <c r="D390" s="66"/>
      <c r="E390" s="4"/>
      <c r="F390" s="3"/>
      <c r="G390" s="3"/>
      <c r="H390" s="5"/>
      <c r="I390" s="6"/>
      <c r="J390" s="6"/>
      <c r="K390" s="6"/>
      <c r="L390" s="6"/>
      <c r="M390" s="6"/>
      <c r="N390" s="114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6"/>
      <c r="AA390" s="6"/>
      <c r="AB390" s="3"/>
      <c r="AC390" s="3"/>
      <c r="AE390" s="69"/>
    </row>
    <row r="391" spans="1:31" s="68" customFormat="1" x14ac:dyDescent="0.3">
      <c r="A391" s="3"/>
      <c r="B391" s="66"/>
      <c r="C391" s="66"/>
      <c r="D391" s="66"/>
      <c r="E391" s="4"/>
      <c r="F391" s="3"/>
      <c r="G391" s="3"/>
      <c r="H391" s="5"/>
      <c r="I391" s="6"/>
      <c r="J391" s="6"/>
      <c r="K391" s="6"/>
      <c r="L391" s="6"/>
      <c r="M391" s="6"/>
      <c r="N391" s="114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6"/>
      <c r="AA391" s="6"/>
      <c r="AB391" s="3"/>
      <c r="AC391" s="3"/>
      <c r="AE391" s="69"/>
    </row>
    <row r="392" spans="1:31" s="68" customFormat="1" x14ac:dyDescent="0.3">
      <c r="A392" s="3"/>
      <c r="B392" s="66"/>
      <c r="C392" s="66"/>
      <c r="D392" s="66"/>
      <c r="E392" s="4"/>
      <c r="F392" s="3"/>
      <c r="G392" s="3"/>
      <c r="H392" s="5"/>
      <c r="I392" s="6"/>
      <c r="J392" s="6"/>
      <c r="K392" s="6"/>
      <c r="L392" s="6"/>
      <c r="M392" s="6"/>
      <c r="N392" s="114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6"/>
      <c r="AA392" s="6"/>
      <c r="AB392" s="3"/>
      <c r="AC392" s="3"/>
      <c r="AE392" s="69"/>
    </row>
    <row r="393" spans="1:31" s="68" customFormat="1" x14ac:dyDescent="0.3">
      <c r="A393" s="3"/>
      <c r="B393" s="66"/>
      <c r="C393" s="66"/>
      <c r="D393" s="66"/>
      <c r="E393" s="4"/>
      <c r="F393" s="3"/>
      <c r="G393" s="3"/>
      <c r="H393" s="5"/>
      <c r="I393" s="6"/>
      <c r="J393" s="6"/>
      <c r="K393" s="6"/>
      <c r="L393" s="6"/>
      <c r="M393" s="6"/>
      <c r="N393" s="114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6"/>
      <c r="AA393" s="6"/>
      <c r="AB393" s="3"/>
      <c r="AC393" s="3"/>
      <c r="AE393" s="69"/>
    </row>
    <row r="394" spans="1:31" s="68" customFormat="1" x14ac:dyDescent="0.3">
      <c r="A394" s="3"/>
      <c r="B394" s="66"/>
      <c r="C394" s="66"/>
      <c r="D394" s="66"/>
      <c r="E394" s="4"/>
      <c r="F394" s="3"/>
      <c r="G394" s="3"/>
      <c r="H394" s="5"/>
      <c r="I394" s="6"/>
      <c r="J394" s="6"/>
      <c r="K394" s="6"/>
      <c r="L394" s="6"/>
      <c r="M394" s="6"/>
      <c r="N394" s="114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6"/>
      <c r="AA394" s="6"/>
      <c r="AB394" s="3"/>
      <c r="AC394" s="3"/>
      <c r="AE394" s="69"/>
    </row>
    <row r="395" spans="1:31" s="68" customFormat="1" x14ac:dyDescent="0.3">
      <c r="A395" s="3"/>
      <c r="B395" s="66"/>
      <c r="C395" s="66"/>
      <c r="D395" s="66"/>
      <c r="E395" s="4"/>
      <c r="F395" s="3"/>
      <c r="G395" s="3"/>
      <c r="H395" s="5"/>
      <c r="I395" s="6"/>
      <c r="J395" s="6"/>
      <c r="K395" s="6"/>
      <c r="L395" s="6"/>
      <c r="M395" s="6"/>
      <c r="N395" s="114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6"/>
      <c r="AA395" s="6"/>
      <c r="AB395" s="3"/>
      <c r="AC395" s="3"/>
      <c r="AE395" s="69"/>
    </row>
    <row r="396" spans="1:31" s="68" customFormat="1" x14ac:dyDescent="0.3">
      <c r="A396" s="3"/>
      <c r="B396" s="66"/>
      <c r="C396" s="66"/>
      <c r="D396" s="66"/>
      <c r="E396" s="4"/>
      <c r="F396" s="3"/>
      <c r="G396" s="3"/>
      <c r="H396" s="5"/>
      <c r="I396" s="6"/>
      <c r="J396" s="6"/>
      <c r="K396" s="6"/>
      <c r="L396" s="6"/>
      <c r="M396" s="6"/>
      <c r="N396" s="114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6"/>
      <c r="AA396" s="6"/>
      <c r="AB396" s="3"/>
      <c r="AC396" s="3"/>
      <c r="AE396" s="69"/>
    </row>
    <row r="397" spans="1:31" s="68" customFormat="1" x14ac:dyDescent="0.3">
      <c r="A397" s="3"/>
      <c r="B397" s="66"/>
      <c r="C397" s="66"/>
      <c r="D397" s="66"/>
      <c r="E397" s="4"/>
      <c r="F397" s="3"/>
      <c r="G397" s="3"/>
      <c r="H397" s="5"/>
      <c r="I397" s="6"/>
      <c r="J397" s="6"/>
      <c r="K397" s="6"/>
      <c r="L397" s="6"/>
      <c r="M397" s="6"/>
      <c r="N397" s="114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6"/>
      <c r="AA397" s="6"/>
      <c r="AB397" s="3"/>
      <c r="AC397" s="3"/>
      <c r="AE397" s="69"/>
    </row>
    <row r="398" spans="1:31" s="68" customFormat="1" x14ac:dyDescent="0.3">
      <c r="A398" s="3"/>
      <c r="B398" s="66"/>
      <c r="C398" s="66"/>
      <c r="D398" s="66"/>
      <c r="E398" s="4"/>
      <c r="F398" s="3"/>
      <c r="G398" s="3"/>
      <c r="H398" s="5"/>
      <c r="I398" s="6"/>
      <c r="J398" s="6"/>
      <c r="K398" s="6"/>
      <c r="L398" s="6"/>
      <c r="M398" s="6"/>
      <c r="N398" s="114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6"/>
      <c r="AA398" s="6"/>
      <c r="AB398" s="3"/>
      <c r="AC398" s="3"/>
      <c r="AE398" s="69"/>
    </row>
    <row r="399" spans="1:31" s="68" customFormat="1" x14ac:dyDescent="0.3">
      <c r="A399" s="3"/>
      <c r="B399" s="66"/>
      <c r="C399" s="66"/>
      <c r="D399" s="66"/>
      <c r="E399" s="4"/>
      <c r="F399" s="3"/>
      <c r="G399" s="3"/>
      <c r="H399" s="5"/>
      <c r="I399" s="6"/>
      <c r="J399" s="6"/>
      <c r="K399" s="6"/>
      <c r="L399" s="6"/>
      <c r="M399" s="6"/>
      <c r="N399" s="114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6"/>
      <c r="AA399" s="6"/>
      <c r="AB399" s="3"/>
      <c r="AC399" s="3"/>
      <c r="AE399" s="69"/>
    </row>
    <row r="400" spans="1:31" s="68" customFormat="1" x14ac:dyDescent="0.3">
      <c r="A400" s="3"/>
      <c r="B400" s="66"/>
      <c r="C400" s="66"/>
      <c r="D400" s="66"/>
      <c r="E400" s="4"/>
      <c r="F400" s="3"/>
      <c r="G400" s="3"/>
      <c r="H400" s="5"/>
      <c r="I400" s="6"/>
      <c r="J400" s="6"/>
      <c r="K400" s="6"/>
      <c r="L400" s="6"/>
      <c r="M400" s="6"/>
      <c r="N400" s="114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6"/>
      <c r="AA400" s="6"/>
      <c r="AB400" s="3"/>
      <c r="AC400" s="3"/>
      <c r="AE400" s="69"/>
    </row>
    <row r="401" spans="1:31" s="68" customFormat="1" x14ac:dyDescent="0.3">
      <c r="A401" s="3"/>
      <c r="B401" s="66"/>
      <c r="C401" s="66"/>
      <c r="D401" s="66"/>
      <c r="E401" s="4"/>
      <c r="F401" s="3"/>
      <c r="G401" s="3"/>
      <c r="H401" s="5"/>
      <c r="I401" s="6"/>
      <c r="J401" s="6"/>
      <c r="K401" s="6"/>
      <c r="L401" s="6"/>
      <c r="M401" s="6"/>
      <c r="N401" s="114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6"/>
      <c r="AA401" s="6"/>
      <c r="AB401" s="3"/>
      <c r="AC401" s="3"/>
      <c r="AE401" s="69"/>
    </row>
    <row r="402" spans="1:31" s="68" customFormat="1" x14ac:dyDescent="0.3">
      <c r="A402" s="3"/>
      <c r="B402" s="66"/>
      <c r="C402" s="66"/>
      <c r="D402" s="66"/>
      <c r="E402" s="4"/>
      <c r="F402" s="3"/>
      <c r="G402" s="3"/>
      <c r="H402" s="5"/>
      <c r="I402" s="6"/>
      <c r="J402" s="6"/>
      <c r="K402" s="6"/>
      <c r="L402" s="6"/>
      <c r="M402" s="6"/>
      <c r="N402" s="114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6"/>
      <c r="AA402" s="6"/>
      <c r="AB402" s="3"/>
      <c r="AC402" s="3"/>
      <c r="AE402" s="69"/>
    </row>
    <row r="403" spans="1:31" s="68" customFormat="1" x14ac:dyDescent="0.3">
      <c r="A403" s="3"/>
      <c r="B403" s="66"/>
      <c r="C403" s="66"/>
      <c r="D403" s="66"/>
      <c r="E403" s="4"/>
      <c r="F403" s="3"/>
      <c r="G403" s="3"/>
      <c r="H403" s="5"/>
      <c r="I403" s="6"/>
      <c r="J403" s="6"/>
      <c r="K403" s="6"/>
      <c r="L403" s="6"/>
      <c r="M403" s="6"/>
      <c r="N403" s="114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6"/>
      <c r="AA403" s="6"/>
      <c r="AB403" s="3"/>
      <c r="AC403" s="3"/>
      <c r="AE403" s="69"/>
    </row>
    <row r="404" spans="1:31" s="68" customFormat="1" x14ac:dyDescent="0.3">
      <c r="A404" s="3"/>
      <c r="B404" s="66"/>
      <c r="C404" s="66"/>
      <c r="D404" s="66"/>
      <c r="E404" s="4"/>
      <c r="F404" s="3"/>
      <c r="G404" s="3"/>
      <c r="H404" s="5"/>
      <c r="I404" s="6"/>
      <c r="J404" s="6"/>
      <c r="K404" s="6"/>
      <c r="L404" s="6"/>
      <c r="M404" s="6"/>
      <c r="N404" s="114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6"/>
      <c r="AA404" s="6"/>
      <c r="AB404" s="3"/>
      <c r="AC404" s="3"/>
      <c r="AE404" s="69"/>
    </row>
    <row r="405" spans="1:31" s="68" customFormat="1" x14ac:dyDescent="0.3">
      <c r="A405" s="3"/>
      <c r="B405" s="66"/>
      <c r="C405" s="66"/>
      <c r="D405" s="66"/>
      <c r="E405" s="4"/>
      <c r="F405" s="3"/>
      <c r="G405" s="3"/>
      <c r="H405" s="5"/>
      <c r="I405" s="6"/>
      <c r="J405" s="6"/>
      <c r="K405" s="6"/>
      <c r="L405" s="6"/>
      <c r="M405" s="6"/>
      <c r="N405" s="114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6"/>
      <c r="AA405" s="6"/>
      <c r="AB405" s="3"/>
      <c r="AC405" s="3"/>
      <c r="AE405" s="69"/>
    </row>
    <row r="406" spans="1:31" s="68" customFormat="1" x14ac:dyDescent="0.3">
      <c r="A406" s="3"/>
      <c r="B406" s="66"/>
      <c r="C406" s="66"/>
      <c r="D406" s="66"/>
      <c r="E406" s="4"/>
      <c r="F406" s="3"/>
      <c r="G406" s="3"/>
      <c r="H406" s="5"/>
      <c r="I406" s="6"/>
      <c r="J406" s="6"/>
      <c r="K406" s="6"/>
      <c r="L406" s="6"/>
      <c r="M406" s="6"/>
      <c r="N406" s="114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6"/>
      <c r="AA406" s="6"/>
      <c r="AB406" s="3"/>
      <c r="AC406" s="3"/>
      <c r="AE406" s="69"/>
    </row>
    <row r="407" spans="1:31" s="68" customFormat="1" x14ac:dyDescent="0.3">
      <c r="A407" s="3"/>
      <c r="B407" s="66"/>
      <c r="C407" s="66"/>
      <c r="D407" s="66"/>
      <c r="E407" s="4"/>
      <c r="F407" s="3"/>
      <c r="G407" s="3"/>
      <c r="H407" s="5"/>
      <c r="I407" s="6"/>
      <c r="J407" s="6"/>
      <c r="K407" s="6"/>
      <c r="L407" s="6"/>
      <c r="M407" s="6"/>
      <c r="N407" s="114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6"/>
      <c r="AA407" s="6"/>
      <c r="AB407" s="3"/>
      <c r="AC407" s="3"/>
      <c r="AE407" s="69"/>
    </row>
    <row r="408" spans="1:31" s="68" customFormat="1" x14ac:dyDescent="0.3">
      <c r="A408" s="3"/>
      <c r="B408" s="66"/>
      <c r="C408" s="66"/>
      <c r="D408" s="66"/>
      <c r="E408" s="4"/>
      <c r="F408" s="3"/>
      <c r="G408" s="3"/>
      <c r="H408" s="5"/>
      <c r="I408" s="6"/>
      <c r="J408" s="6"/>
      <c r="K408" s="6"/>
      <c r="L408" s="6"/>
      <c r="M408" s="6"/>
      <c r="N408" s="114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6"/>
      <c r="AA408" s="6"/>
      <c r="AB408" s="3"/>
      <c r="AC408" s="3"/>
      <c r="AE408" s="69"/>
    </row>
    <row r="409" spans="1:31" s="68" customFormat="1" x14ac:dyDescent="0.3">
      <c r="A409" s="3"/>
      <c r="B409" s="66"/>
      <c r="C409" s="66"/>
      <c r="D409" s="66"/>
      <c r="E409" s="4"/>
      <c r="F409" s="3"/>
      <c r="G409" s="3"/>
      <c r="H409" s="5"/>
      <c r="I409" s="6"/>
      <c r="J409" s="6"/>
      <c r="K409" s="6"/>
      <c r="L409" s="6"/>
      <c r="M409" s="6"/>
      <c r="N409" s="114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6"/>
      <c r="AA409" s="6"/>
      <c r="AB409" s="3"/>
      <c r="AC409" s="3"/>
      <c r="AE409" s="69"/>
    </row>
    <row r="410" spans="1:31" s="68" customFormat="1" x14ac:dyDescent="0.3">
      <c r="A410" s="3"/>
      <c r="B410" s="66"/>
      <c r="C410" s="66"/>
      <c r="D410" s="66"/>
      <c r="E410" s="4"/>
      <c r="F410" s="3"/>
      <c r="G410" s="3"/>
      <c r="H410" s="5"/>
      <c r="I410" s="6"/>
      <c r="J410" s="6"/>
      <c r="K410" s="6"/>
      <c r="L410" s="6"/>
      <c r="M410" s="6"/>
      <c r="N410" s="114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6"/>
      <c r="AA410" s="6"/>
      <c r="AB410" s="3"/>
      <c r="AC410" s="3"/>
      <c r="AE410" s="69"/>
    </row>
    <row r="411" spans="1:31" s="68" customFormat="1" x14ac:dyDescent="0.3">
      <c r="A411" s="3"/>
      <c r="B411" s="66"/>
      <c r="C411" s="66"/>
      <c r="D411" s="66"/>
      <c r="E411" s="4"/>
      <c r="F411" s="3"/>
      <c r="G411" s="3"/>
      <c r="H411" s="5"/>
      <c r="I411" s="6"/>
      <c r="J411" s="6"/>
      <c r="K411" s="6"/>
      <c r="L411" s="6"/>
      <c r="M411" s="6"/>
      <c r="N411" s="114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6"/>
      <c r="AA411" s="6"/>
      <c r="AB411" s="3"/>
      <c r="AC411" s="3"/>
      <c r="AE411" s="69"/>
    </row>
    <row r="412" spans="1:31" s="68" customFormat="1" x14ac:dyDescent="0.3">
      <c r="A412" s="3"/>
      <c r="B412" s="66"/>
      <c r="C412" s="66"/>
      <c r="D412" s="66"/>
      <c r="E412" s="4"/>
      <c r="F412" s="3"/>
      <c r="G412" s="3"/>
      <c r="H412" s="5"/>
      <c r="I412" s="6"/>
      <c r="J412" s="6"/>
      <c r="K412" s="6"/>
      <c r="L412" s="6"/>
      <c r="M412" s="6"/>
      <c r="N412" s="114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6"/>
      <c r="AA412" s="6"/>
      <c r="AB412" s="3"/>
      <c r="AC412" s="3"/>
      <c r="AE412" s="69"/>
    </row>
    <row r="413" spans="1:31" s="68" customFormat="1" x14ac:dyDescent="0.3">
      <c r="A413" s="3"/>
      <c r="B413" s="66"/>
      <c r="C413" s="66"/>
      <c r="D413" s="66"/>
      <c r="E413" s="4"/>
      <c r="F413" s="3"/>
      <c r="G413" s="3"/>
      <c r="H413" s="5"/>
      <c r="I413" s="6"/>
      <c r="J413" s="6"/>
      <c r="K413" s="6"/>
      <c r="L413" s="6"/>
      <c r="M413" s="6"/>
      <c r="N413" s="114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6"/>
      <c r="AA413" s="6"/>
      <c r="AB413" s="3"/>
      <c r="AC413" s="3"/>
      <c r="AE413" s="69"/>
    </row>
    <row r="414" spans="1:31" s="68" customFormat="1" x14ac:dyDescent="0.3">
      <c r="A414" s="3"/>
      <c r="B414" s="66"/>
      <c r="C414" s="66"/>
      <c r="D414" s="66"/>
      <c r="E414" s="4"/>
      <c r="F414" s="3"/>
      <c r="G414" s="3"/>
      <c r="H414" s="5"/>
      <c r="I414" s="6"/>
      <c r="J414" s="6"/>
      <c r="K414" s="6"/>
      <c r="L414" s="6"/>
      <c r="M414" s="6"/>
      <c r="N414" s="114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6"/>
      <c r="AA414" s="6"/>
      <c r="AB414" s="3"/>
      <c r="AC414" s="3"/>
      <c r="AE414" s="69"/>
    </row>
    <row r="415" spans="1:31" s="68" customFormat="1" x14ac:dyDescent="0.3">
      <c r="A415" s="3"/>
      <c r="B415" s="66"/>
      <c r="C415" s="66"/>
      <c r="D415" s="66"/>
      <c r="E415" s="4"/>
      <c r="F415" s="3"/>
      <c r="G415" s="3"/>
      <c r="H415" s="5"/>
      <c r="I415" s="6"/>
      <c r="J415" s="6"/>
      <c r="K415" s="6"/>
      <c r="L415" s="6"/>
      <c r="M415" s="6"/>
      <c r="N415" s="114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6"/>
      <c r="AA415" s="6"/>
      <c r="AB415" s="3"/>
      <c r="AC415" s="3"/>
      <c r="AE415" s="69"/>
    </row>
    <row r="416" spans="1:31" s="68" customFormat="1" x14ac:dyDescent="0.3">
      <c r="A416" s="3"/>
      <c r="B416" s="66"/>
      <c r="C416" s="66"/>
      <c r="D416" s="66"/>
      <c r="E416" s="4"/>
      <c r="F416" s="3"/>
      <c r="G416" s="3"/>
      <c r="H416" s="5"/>
      <c r="I416" s="6"/>
      <c r="J416" s="6"/>
      <c r="K416" s="6"/>
      <c r="L416" s="6"/>
      <c r="M416" s="6"/>
      <c r="N416" s="114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6"/>
      <c r="AA416" s="6"/>
      <c r="AB416" s="3"/>
      <c r="AC416" s="3"/>
      <c r="AE416" s="69"/>
    </row>
    <row r="417" spans="1:31" s="68" customFormat="1" x14ac:dyDescent="0.3">
      <c r="A417" s="3"/>
      <c r="B417" s="66"/>
      <c r="C417" s="66"/>
      <c r="D417" s="66"/>
      <c r="E417" s="4"/>
      <c r="F417" s="3"/>
      <c r="G417" s="3"/>
      <c r="H417" s="5"/>
      <c r="I417" s="6"/>
      <c r="J417" s="6"/>
      <c r="K417" s="6"/>
      <c r="L417" s="6"/>
      <c r="M417" s="6"/>
      <c r="N417" s="114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6"/>
      <c r="AA417" s="6"/>
      <c r="AB417" s="3"/>
      <c r="AC417" s="3"/>
      <c r="AE417" s="69"/>
    </row>
    <row r="418" spans="1:31" s="68" customFormat="1" x14ac:dyDescent="0.3">
      <c r="A418" s="3"/>
      <c r="B418" s="66"/>
      <c r="C418" s="66"/>
      <c r="D418" s="66"/>
      <c r="E418" s="4"/>
      <c r="F418" s="3"/>
      <c r="G418" s="3"/>
      <c r="H418" s="5"/>
      <c r="I418" s="6"/>
      <c r="J418" s="6"/>
      <c r="K418" s="6"/>
      <c r="L418" s="6"/>
      <c r="M418" s="6"/>
      <c r="N418" s="114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6"/>
      <c r="AA418" s="6"/>
      <c r="AB418" s="3"/>
      <c r="AC418" s="3"/>
      <c r="AE418" s="69"/>
    </row>
    <row r="419" spans="1:31" s="68" customFormat="1" x14ac:dyDescent="0.3">
      <c r="A419" s="3"/>
      <c r="B419" s="66"/>
      <c r="C419" s="66"/>
      <c r="D419" s="66"/>
      <c r="E419" s="4"/>
      <c r="F419" s="3"/>
      <c r="G419" s="3"/>
      <c r="H419" s="5"/>
      <c r="I419" s="6"/>
      <c r="J419" s="6"/>
      <c r="K419" s="6"/>
      <c r="L419" s="6"/>
      <c r="M419" s="6"/>
      <c r="N419" s="114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6"/>
      <c r="AA419" s="6"/>
      <c r="AB419" s="3"/>
      <c r="AC419" s="3"/>
      <c r="AE419" s="69"/>
    </row>
    <row r="420" spans="1:31" s="68" customFormat="1" x14ac:dyDescent="0.3">
      <c r="A420" s="3"/>
      <c r="B420" s="66"/>
      <c r="C420" s="66"/>
      <c r="D420" s="66"/>
      <c r="E420" s="4"/>
      <c r="F420" s="3"/>
      <c r="G420" s="3"/>
      <c r="H420" s="5"/>
      <c r="I420" s="6"/>
      <c r="J420" s="6"/>
      <c r="K420" s="6"/>
      <c r="L420" s="6"/>
      <c r="M420" s="6"/>
      <c r="N420" s="11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6"/>
      <c r="AA420" s="6"/>
      <c r="AB420" s="3"/>
      <c r="AC420" s="3"/>
      <c r="AE420" s="69"/>
    </row>
    <row r="421" spans="1:31" s="68" customFormat="1" x14ac:dyDescent="0.3">
      <c r="A421" s="3"/>
      <c r="B421" s="66"/>
      <c r="C421" s="66"/>
      <c r="D421" s="66"/>
      <c r="E421" s="4"/>
      <c r="F421" s="3"/>
      <c r="G421" s="3"/>
      <c r="H421" s="5"/>
      <c r="I421" s="6"/>
      <c r="J421" s="6"/>
      <c r="K421" s="6"/>
      <c r="L421" s="6"/>
      <c r="M421" s="6"/>
      <c r="N421" s="114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6"/>
      <c r="AA421" s="6"/>
      <c r="AB421" s="3"/>
      <c r="AC421" s="3"/>
      <c r="AE421" s="69"/>
    </row>
    <row r="422" spans="1:31" s="68" customFormat="1" x14ac:dyDescent="0.3">
      <c r="A422" s="3"/>
      <c r="B422" s="66"/>
      <c r="C422" s="66"/>
      <c r="D422" s="66"/>
      <c r="E422" s="4"/>
      <c r="F422" s="3"/>
      <c r="G422" s="3"/>
      <c r="H422" s="5"/>
      <c r="I422" s="6"/>
      <c r="J422" s="6"/>
      <c r="K422" s="6"/>
      <c r="L422" s="6"/>
      <c r="M422" s="6"/>
      <c r="N422" s="114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6"/>
      <c r="AA422" s="6"/>
      <c r="AB422" s="3"/>
      <c r="AC422" s="3"/>
      <c r="AE422" s="69"/>
    </row>
    <row r="423" spans="1:31" s="68" customFormat="1" x14ac:dyDescent="0.3">
      <c r="A423" s="3"/>
      <c r="B423" s="66"/>
      <c r="C423" s="66"/>
      <c r="D423" s="66"/>
      <c r="E423" s="4"/>
      <c r="F423" s="3"/>
      <c r="G423" s="3"/>
      <c r="H423" s="5"/>
      <c r="I423" s="6"/>
      <c r="J423" s="6"/>
      <c r="K423" s="6"/>
      <c r="L423" s="6"/>
      <c r="M423" s="6"/>
      <c r="N423" s="114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6"/>
      <c r="AA423" s="6"/>
      <c r="AB423" s="3"/>
      <c r="AC423" s="3"/>
      <c r="AE423" s="69"/>
    </row>
    <row r="424" spans="1:31" s="68" customFormat="1" x14ac:dyDescent="0.3">
      <c r="A424" s="3"/>
      <c r="B424" s="66"/>
      <c r="C424" s="66"/>
      <c r="D424" s="66"/>
      <c r="E424" s="4"/>
      <c r="F424" s="3"/>
      <c r="G424" s="3"/>
      <c r="H424" s="5"/>
      <c r="I424" s="6"/>
      <c r="J424" s="6"/>
      <c r="K424" s="6"/>
      <c r="L424" s="6"/>
      <c r="M424" s="6"/>
      <c r="N424" s="114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6"/>
      <c r="AA424" s="6"/>
      <c r="AB424" s="3"/>
      <c r="AC424" s="3"/>
      <c r="AE424" s="69"/>
    </row>
    <row r="425" spans="1:31" s="68" customFormat="1" x14ac:dyDescent="0.3">
      <c r="A425" s="3"/>
      <c r="B425" s="66"/>
      <c r="C425" s="66"/>
      <c r="D425" s="66"/>
      <c r="E425" s="4"/>
      <c r="F425" s="3"/>
      <c r="G425" s="3"/>
      <c r="H425" s="5"/>
      <c r="I425" s="6"/>
      <c r="J425" s="6"/>
      <c r="K425" s="6"/>
      <c r="L425" s="6"/>
      <c r="M425" s="6"/>
      <c r="N425" s="114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6"/>
      <c r="AA425" s="6"/>
      <c r="AB425" s="3"/>
      <c r="AC425" s="3"/>
      <c r="AE425" s="69"/>
    </row>
    <row r="426" spans="1:31" s="68" customFormat="1" x14ac:dyDescent="0.3">
      <c r="A426" s="3"/>
      <c r="B426" s="66"/>
      <c r="C426" s="66"/>
      <c r="D426" s="66"/>
      <c r="E426" s="4"/>
      <c r="F426" s="3"/>
      <c r="G426" s="3"/>
      <c r="H426" s="5"/>
      <c r="I426" s="6"/>
      <c r="J426" s="6"/>
      <c r="K426" s="6"/>
      <c r="L426" s="6"/>
      <c r="M426" s="6"/>
      <c r="N426" s="114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6"/>
      <c r="AA426" s="6"/>
      <c r="AB426" s="3"/>
      <c r="AC426" s="3"/>
      <c r="AE426" s="69"/>
    </row>
    <row r="427" spans="1:31" s="68" customFormat="1" x14ac:dyDescent="0.3">
      <c r="A427" s="3"/>
      <c r="B427" s="66"/>
      <c r="C427" s="66"/>
      <c r="D427" s="66"/>
      <c r="E427" s="4"/>
      <c r="F427" s="3"/>
      <c r="G427" s="3"/>
      <c r="H427" s="5"/>
      <c r="I427" s="6"/>
      <c r="J427" s="6"/>
      <c r="K427" s="6"/>
      <c r="L427" s="6"/>
      <c r="M427" s="6"/>
      <c r="N427" s="114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6"/>
      <c r="AA427" s="6"/>
      <c r="AB427" s="3"/>
      <c r="AC427" s="3"/>
      <c r="AE427" s="69"/>
    </row>
    <row r="428" spans="1:31" s="68" customFormat="1" x14ac:dyDescent="0.3">
      <c r="A428" s="3"/>
      <c r="B428" s="66"/>
      <c r="C428" s="66"/>
      <c r="D428" s="66"/>
      <c r="E428" s="4"/>
      <c r="F428" s="3"/>
      <c r="G428" s="3"/>
      <c r="H428" s="5"/>
      <c r="I428" s="6"/>
      <c r="J428" s="6"/>
      <c r="K428" s="6"/>
      <c r="L428" s="6"/>
      <c r="M428" s="6"/>
      <c r="N428" s="114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6"/>
      <c r="AA428" s="6"/>
      <c r="AB428" s="3"/>
      <c r="AC428" s="3"/>
      <c r="AE428" s="69"/>
    </row>
    <row r="429" spans="1:31" s="68" customFormat="1" x14ac:dyDescent="0.3">
      <c r="A429" s="3"/>
      <c r="B429" s="66"/>
      <c r="C429" s="66"/>
      <c r="D429" s="66"/>
      <c r="E429" s="4"/>
      <c r="F429" s="3"/>
      <c r="G429" s="3"/>
      <c r="H429" s="5"/>
      <c r="I429" s="6"/>
      <c r="J429" s="6"/>
      <c r="K429" s="6"/>
      <c r="L429" s="6"/>
      <c r="M429" s="6"/>
      <c r="N429" s="114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6"/>
      <c r="AA429" s="6"/>
      <c r="AB429" s="3"/>
      <c r="AC429" s="3"/>
      <c r="AE429" s="69"/>
    </row>
    <row r="430" spans="1:31" s="68" customFormat="1" x14ac:dyDescent="0.3">
      <c r="A430" s="3"/>
      <c r="B430" s="66"/>
      <c r="C430" s="66"/>
      <c r="D430" s="66"/>
      <c r="E430" s="4"/>
      <c r="F430" s="3"/>
      <c r="G430" s="3"/>
      <c r="H430" s="5"/>
      <c r="I430" s="6"/>
      <c r="J430" s="6"/>
      <c r="K430" s="6"/>
      <c r="L430" s="6"/>
      <c r="M430" s="6"/>
      <c r="N430" s="114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6"/>
      <c r="AA430" s="6"/>
      <c r="AB430" s="3"/>
      <c r="AC430" s="3"/>
      <c r="AE430" s="69"/>
    </row>
    <row r="431" spans="1:31" s="68" customFormat="1" x14ac:dyDescent="0.3">
      <c r="A431" s="3"/>
      <c r="B431" s="66"/>
      <c r="C431" s="66"/>
      <c r="D431" s="66"/>
      <c r="E431" s="4"/>
      <c r="F431" s="3"/>
      <c r="G431" s="3"/>
      <c r="H431" s="5"/>
      <c r="I431" s="6"/>
      <c r="J431" s="6"/>
      <c r="K431" s="6"/>
      <c r="L431" s="6"/>
      <c r="M431" s="6"/>
      <c r="N431" s="114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6"/>
      <c r="AA431" s="6"/>
      <c r="AB431" s="3"/>
      <c r="AC431" s="3"/>
      <c r="AE431" s="69"/>
    </row>
    <row r="432" spans="1:31" s="68" customFormat="1" x14ac:dyDescent="0.3">
      <c r="A432" s="3"/>
      <c r="B432" s="66"/>
      <c r="C432" s="66"/>
      <c r="D432" s="66"/>
      <c r="E432" s="4"/>
      <c r="F432" s="3"/>
      <c r="G432" s="3"/>
      <c r="H432" s="5"/>
      <c r="I432" s="6"/>
      <c r="J432" s="6"/>
      <c r="K432" s="6"/>
      <c r="L432" s="6"/>
      <c r="M432" s="6"/>
      <c r="N432" s="114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6"/>
      <c r="AA432" s="6"/>
      <c r="AB432" s="3"/>
      <c r="AC432" s="3"/>
      <c r="AE432" s="69"/>
    </row>
    <row r="433" spans="1:31" s="68" customFormat="1" x14ac:dyDescent="0.3">
      <c r="A433" s="3"/>
      <c r="B433" s="66"/>
      <c r="C433" s="66"/>
      <c r="D433" s="66"/>
      <c r="E433" s="4"/>
      <c r="F433" s="3"/>
      <c r="G433" s="3"/>
      <c r="H433" s="5"/>
      <c r="I433" s="6"/>
      <c r="J433" s="6"/>
      <c r="K433" s="6"/>
      <c r="L433" s="6"/>
      <c r="M433" s="6"/>
      <c r="N433" s="114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6"/>
      <c r="AA433" s="6"/>
      <c r="AB433" s="3"/>
      <c r="AC433" s="3"/>
      <c r="AE433" s="69"/>
    </row>
    <row r="434" spans="1:31" s="68" customFormat="1" x14ac:dyDescent="0.3">
      <c r="A434" s="3"/>
      <c r="B434" s="66"/>
      <c r="C434" s="66"/>
      <c r="D434" s="66"/>
      <c r="E434" s="4"/>
      <c r="F434" s="3"/>
      <c r="G434" s="3"/>
      <c r="H434" s="5"/>
      <c r="I434" s="6"/>
      <c r="J434" s="6"/>
      <c r="K434" s="6"/>
      <c r="L434" s="6"/>
      <c r="M434" s="6"/>
      <c r="N434" s="114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6"/>
      <c r="AA434" s="6"/>
      <c r="AB434" s="3"/>
      <c r="AC434" s="3"/>
      <c r="AE434" s="69"/>
    </row>
    <row r="435" spans="1:31" s="68" customFormat="1" x14ac:dyDescent="0.3">
      <c r="A435" s="3"/>
      <c r="B435" s="66"/>
      <c r="C435" s="66"/>
      <c r="D435" s="66"/>
      <c r="E435" s="4"/>
      <c r="F435" s="3"/>
      <c r="G435" s="3"/>
      <c r="H435" s="5"/>
      <c r="I435" s="6"/>
      <c r="J435" s="6"/>
      <c r="K435" s="6"/>
      <c r="L435" s="6"/>
      <c r="M435" s="6"/>
      <c r="N435" s="114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6"/>
      <c r="AA435" s="6"/>
      <c r="AB435" s="3"/>
      <c r="AC435" s="3"/>
      <c r="AE435" s="69"/>
    </row>
    <row r="436" spans="1:31" s="68" customFormat="1" x14ac:dyDescent="0.3">
      <c r="A436" s="3"/>
      <c r="B436" s="66"/>
      <c r="C436" s="66"/>
      <c r="D436" s="66"/>
      <c r="E436" s="4"/>
      <c r="F436" s="3"/>
      <c r="G436" s="3"/>
      <c r="H436" s="5"/>
      <c r="I436" s="6"/>
      <c r="J436" s="6"/>
      <c r="K436" s="6"/>
      <c r="L436" s="6"/>
      <c r="M436" s="6"/>
      <c r="N436" s="114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6"/>
      <c r="AA436" s="6"/>
      <c r="AB436" s="3"/>
      <c r="AC436" s="3"/>
      <c r="AE436" s="69"/>
    </row>
    <row r="437" spans="1:31" s="68" customFormat="1" x14ac:dyDescent="0.3">
      <c r="A437" s="3"/>
      <c r="B437" s="66"/>
      <c r="C437" s="66"/>
      <c r="D437" s="66"/>
      <c r="E437" s="4"/>
      <c r="F437" s="3"/>
      <c r="G437" s="3"/>
      <c r="H437" s="5"/>
      <c r="I437" s="6"/>
      <c r="J437" s="6"/>
      <c r="K437" s="6"/>
      <c r="L437" s="6"/>
      <c r="M437" s="6"/>
      <c r="N437" s="114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6"/>
      <c r="AA437" s="6"/>
      <c r="AB437" s="3"/>
      <c r="AC437" s="3"/>
      <c r="AE437" s="69"/>
    </row>
    <row r="438" spans="1:31" s="68" customFormat="1" x14ac:dyDescent="0.3">
      <c r="A438" s="3"/>
      <c r="B438" s="66"/>
      <c r="C438" s="66"/>
      <c r="D438" s="66"/>
      <c r="E438" s="4"/>
      <c r="F438" s="3"/>
      <c r="G438" s="3"/>
      <c r="H438" s="5"/>
      <c r="I438" s="6"/>
      <c r="J438" s="6"/>
      <c r="K438" s="6"/>
      <c r="L438" s="6"/>
      <c r="M438" s="6"/>
      <c r="N438" s="114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6"/>
      <c r="AA438" s="6"/>
      <c r="AB438" s="3"/>
      <c r="AC438" s="3"/>
      <c r="AE438" s="69"/>
    </row>
    <row r="439" spans="1:31" s="68" customFormat="1" x14ac:dyDescent="0.3">
      <c r="A439" s="3"/>
      <c r="B439" s="66"/>
      <c r="C439" s="66"/>
      <c r="D439" s="66"/>
      <c r="E439" s="4"/>
      <c r="F439" s="3"/>
      <c r="G439" s="3"/>
      <c r="H439" s="5"/>
      <c r="I439" s="6"/>
      <c r="J439" s="6"/>
      <c r="K439" s="6"/>
      <c r="L439" s="6"/>
      <c r="M439" s="6"/>
      <c r="N439" s="114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6"/>
      <c r="AA439" s="6"/>
      <c r="AB439" s="3"/>
      <c r="AC439" s="3"/>
      <c r="AE439" s="69"/>
    </row>
    <row r="440" spans="1:31" s="68" customFormat="1" x14ac:dyDescent="0.3">
      <c r="A440" s="3"/>
      <c r="B440" s="66"/>
      <c r="C440" s="66"/>
      <c r="D440" s="66"/>
      <c r="E440" s="4"/>
      <c r="F440" s="3"/>
      <c r="G440" s="3"/>
      <c r="H440" s="5"/>
      <c r="I440" s="6"/>
      <c r="J440" s="6"/>
      <c r="K440" s="6"/>
      <c r="L440" s="6"/>
      <c r="M440" s="6"/>
      <c r="N440" s="114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6"/>
      <c r="AA440" s="6"/>
      <c r="AB440" s="3"/>
      <c r="AC440" s="3"/>
      <c r="AE440" s="69"/>
    </row>
    <row r="441" spans="1:31" s="68" customFormat="1" x14ac:dyDescent="0.3">
      <c r="A441" s="3"/>
      <c r="B441" s="66"/>
      <c r="C441" s="66"/>
      <c r="D441" s="66"/>
      <c r="E441" s="4"/>
      <c r="F441" s="3"/>
      <c r="G441" s="3"/>
      <c r="H441" s="5"/>
      <c r="I441" s="6"/>
      <c r="J441" s="6"/>
      <c r="K441" s="6"/>
      <c r="L441" s="6"/>
      <c r="M441" s="6"/>
      <c r="N441" s="114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6"/>
      <c r="AA441" s="6"/>
      <c r="AB441" s="3"/>
      <c r="AC441" s="3"/>
      <c r="AE441" s="69"/>
    </row>
    <row r="442" spans="1:31" s="68" customFormat="1" x14ac:dyDescent="0.3">
      <c r="A442" s="3"/>
      <c r="B442" s="66"/>
      <c r="C442" s="66"/>
      <c r="D442" s="66"/>
      <c r="E442" s="4"/>
      <c r="F442" s="3"/>
      <c r="G442" s="3"/>
      <c r="H442" s="5"/>
      <c r="I442" s="6"/>
      <c r="J442" s="6"/>
      <c r="K442" s="6"/>
      <c r="L442" s="6"/>
      <c r="M442" s="6"/>
      <c r="N442" s="114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6"/>
      <c r="AA442" s="6"/>
      <c r="AB442" s="3"/>
      <c r="AC442" s="3"/>
      <c r="AE442" s="69"/>
    </row>
    <row r="443" spans="1:31" s="68" customFormat="1" x14ac:dyDescent="0.3">
      <c r="A443" s="3"/>
      <c r="B443" s="66"/>
      <c r="C443" s="66"/>
      <c r="D443" s="66"/>
      <c r="E443" s="4"/>
      <c r="F443" s="3"/>
      <c r="G443" s="3"/>
      <c r="H443" s="5"/>
      <c r="I443" s="6"/>
      <c r="J443" s="6"/>
      <c r="K443" s="6"/>
      <c r="L443" s="6"/>
      <c r="M443" s="6"/>
      <c r="N443" s="114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6"/>
      <c r="AA443" s="6"/>
      <c r="AB443" s="3"/>
      <c r="AC443" s="3"/>
      <c r="AE443" s="69"/>
    </row>
    <row r="444" spans="1:31" s="68" customFormat="1" x14ac:dyDescent="0.3">
      <c r="A444" s="3"/>
      <c r="B444" s="66"/>
      <c r="C444" s="66"/>
      <c r="D444" s="66"/>
      <c r="E444" s="4"/>
      <c r="F444" s="3"/>
      <c r="G444" s="3"/>
      <c r="H444" s="5"/>
      <c r="I444" s="6"/>
      <c r="J444" s="6"/>
      <c r="K444" s="6"/>
      <c r="L444" s="6"/>
      <c r="M444" s="6"/>
      <c r="N444" s="114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6"/>
      <c r="AA444" s="6"/>
      <c r="AB444" s="3"/>
      <c r="AC444" s="3"/>
      <c r="AE444" s="69"/>
    </row>
    <row r="445" spans="1:31" s="68" customFormat="1" x14ac:dyDescent="0.3">
      <c r="A445" s="3"/>
      <c r="B445" s="66"/>
      <c r="C445" s="66"/>
      <c r="D445" s="66"/>
      <c r="E445" s="4"/>
      <c r="F445" s="3"/>
      <c r="G445" s="3"/>
      <c r="H445" s="5"/>
      <c r="I445" s="6"/>
      <c r="J445" s="6"/>
      <c r="K445" s="6"/>
      <c r="L445" s="6"/>
      <c r="M445" s="6"/>
      <c r="N445" s="114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6"/>
      <c r="AA445" s="6"/>
      <c r="AB445" s="3"/>
      <c r="AC445" s="3"/>
      <c r="AE445" s="69"/>
    </row>
    <row r="446" spans="1:31" s="68" customFormat="1" x14ac:dyDescent="0.3">
      <c r="A446" s="3"/>
      <c r="B446" s="66"/>
      <c r="C446" s="66"/>
      <c r="D446" s="66"/>
      <c r="E446" s="4"/>
      <c r="F446" s="3"/>
      <c r="G446" s="3"/>
      <c r="H446" s="5"/>
      <c r="I446" s="6"/>
      <c r="J446" s="6"/>
      <c r="K446" s="6"/>
      <c r="L446" s="6"/>
      <c r="M446" s="6"/>
      <c r="N446" s="114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6"/>
      <c r="AA446" s="6"/>
      <c r="AB446" s="3"/>
      <c r="AC446" s="3"/>
      <c r="AE446" s="69"/>
    </row>
    <row r="447" spans="1:31" s="68" customFormat="1" x14ac:dyDescent="0.3">
      <c r="A447" s="3"/>
      <c r="B447" s="66"/>
      <c r="C447" s="66"/>
      <c r="D447" s="66"/>
      <c r="E447" s="4"/>
      <c r="F447" s="3"/>
      <c r="G447" s="3"/>
      <c r="H447" s="5"/>
      <c r="I447" s="6"/>
      <c r="J447" s="6"/>
      <c r="K447" s="6"/>
      <c r="L447" s="6"/>
      <c r="M447" s="6"/>
      <c r="N447" s="114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6"/>
      <c r="AA447" s="6"/>
      <c r="AB447" s="3"/>
      <c r="AC447" s="3"/>
      <c r="AE447" s="69"/>
    </row>
    <row r="448" spans="1:31" s="68" customFormat="1" x14ac:dyDescent="0.3">
      <c r="A448" s="3"/>
      <c r="B448" s="66"/>
      <c r="C448" s="66"/>
      <c r="D448" s="66"/>
      <c r="E448" s="4"/>
      <c r="F448" s="3"/>
      <c r="G448" s="3"/>
      <c r="H448" s="5"/>
      <c r="I448" s="6"/>
      <c r="J448" s="6"/>
      <c r="K448" s="6"/>
      <c r="L448" s="6"/>
      <c r="M448" s="6"/>
      <c r="N448" s="114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6"/>
      <c r="AA448" s="6"/>
      <c r="AB448" s="3"/>
      <c r="AC448" s="3"/>
      <c r="AE448" s="69"/>
    </row>
    <row r="449" spans="1:31" s="68" customFormat="1" x14ac:dyDescent="0.3">
      <c r="A449" s="3"/>
      <c r="B449" s="66"/>
      <c r="C449" s="66"/>
      <c r="D449" s="66"/>
      <c r="E449" s="4"/>
      <c r="F449" s="3"/>
      <c r="G449" s="3"/>
      <c r="H449" s="5"/>
      <c r="I449" s="6"/>
      <c r="J449" s="6"/>
      <c r="K449" s="6"/>
      <c r="L449" s="6"/>
      <c r="M449" s="6"/>
      <c r="N449" s="114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6"/>
      <c r="AA449" s="6"/>
      <c r="AB449" s="3"/>
      <c r="AC449" s="3"/>
      <c r="AE449" s="69"/>
    </row>
    <row r="450" spans="1:31" s="68" customFormat="1" x14ac:dyDescent="0.3">
      <c r="A450" s="3"/>
      <c r="B450" s="66"/>
      <c r="C450" s="66"/>
      <c r="D450" s="66"/>
      <c r="E450" s="4"/>
      <c r="F450" s="3"/>
      <c r="G450" s="3"/>
      <c r="H450" s="5"/>
      <c r="I450" s="6"/>
      <c r="J450" s="6"/>
      <c r="K450" s="6"/>
      <c r="L450" s="6"/>
      <c r="M450" s="6"/>
      <c r="N450" s="114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6"/>
      <c r="AA450" s="6"/>
      <c r="AB450" s="3"/>
      <c r="AC450" s="3"/>
      <c r="AE450" s="69"/>
    </row>
    <row r="451" spans="1:31" s="68" customFormat="1" x14ac:dyDescent="0.3">
      <c r="A451" s="3"/>
      <c r="B451" s="66"/>
      <c r="C451" s="66"/>
      <c r="D451" s="66"/>
      <c r="E451" s="4"/>
      <c r="F451" s="3"/>
      <c r="G451" s="3"/>
      <c r="H451" s="5"/>
      <c r="I451" s="6"/>
      <c r="J451" s="6"/>
      <c r="K451" s="6"/>
      <c r="L451" s="6"/>
      <c r="M451" s="6"/>
      <c r="N451" s="114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6"/>
      <c r="AA451" s="6"/>
      <c r="AB451" s="3"/>
      <c r="AC451" s="3"/>
      <c r="AE451" s="69"/>
    </row>
    <row r="452" spans="1:31" s="68" customFormat="1" x14ac:dyDescent="0.3">
      <c r="A452" s="3"/>
      <c r="B452" s="66"/>
      <c r="C452" s="66"/>
      <c r="D452" s="66"/>
      <c r="E452" s="4"/>
      <c r="F452" s="3"/>
      <c r="G452" s="3"/>
      <c r="H452" s="5"/>
      <c r="I452" s="6"/>
      <c r="J452" s="6"/>
      <c r="K452" s="6"/>
      <c r="L452" s="6"/>
      <c r="M452" s="6"/>
      <c r="N452" s="114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6"/>
      <c r="AA452" s="6"/>
      <c r="AB452" s="3"/>
      <c r="AC452" s="3"/>
      <c r="AE452" s="69"/>
    </row>
    <row r="453" spans="1:31" s="68" customFormat="1" x14ac:dyDescent="0.3">
      <c r="A453" s="3"/>
      <c r="B453" s="66"/>
      <c r="C453" s="66"/>
      <c r="D453" s="66"/>
      <c r="E453" s="4"/>
      <c r="F453" s="3"/>
      <c r="G453" s="3"/>
      <c r="H453" s="5"/>
      <c r="I453" s="6"/>
      <c r="J453" s="6"/>
      <c r="K453" s="6"/>
      <c r="L453" s="6"/>
      <c r="M453" s="6"/>
      <c r="N453" s="114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6"/>
      <c r="AA453" s="6"/>
      <c r="AB453" s="3"/>
      <c r="AC453" s="3"/>
      <c r="AE453" s="69"/>
    </row>
    <row r="454" spans="1:31" s="68" customFormat="1" x14ac:dyDescent="0.3">
      <c r="A454" s="3"/>
      <c r="B454" s="66"/>
      <c r="C454" s="66"/>
      <c r="D454" s="66"/>
      <c r="E454" s="4"/>
      <c r="F454" s="3"/>
      <c r="G454" s="3"/>
      <c r="H454" s="5"/>
      <c r="I454" s="6"/>
      <c r="J454" s="6"/>
      <c r="K454" s="6"/>
      <c r="L454" s="6"/>
      <c r="M454" s="6"/>
      <c r="N454" s="114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6"/>
      <c r="AA454" s="6"/>
      <c r="AB454" s="3"/>
      <c r="AC454" s="3"/>
      <c r="AE454" s="69"/>
    </row>
    <row r="455" spans="1:31" s="68" customFormat="1" x14ac:dyDescent="0.3">
      <c r="A455" s="3"/>
      <c r="B455" s="66"/>
      <c r="C455" s="66"/>
      <c r="D455" s="66"/>
      <c r="E455" s="4"/>
      <c r="F455" s="3"/>
      <c r="G455" s="3"/>
      <c r="H455" s="5"/>
      <c r="I455" s="6"/>
      <c r="J455" s="6"/>
      <c r="K455" s="6"/>
      <c r="L455" s="6"/>
      <c r="M455" s="6"/>
      <c r="N455" s="114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6"/>
      <c r="AA455" s="6"/>
      <c r="AB455" s="3"/>
      <c r="AC455" s="3"/>
      <c r="AE455" s="69"/>
    </row>
    <row r="456" spans="1:31" s="68" customFormat="1" x14ac:dyDescent="0.3">
      <c r="A456" s="3"/>
      <c r="B456" s="66"/>
      <c r="C456" s="66"/>
      <c r="D456" s="66"/>
      <c r="E456" s="4"/>
      <c r="F456" s="3"/>
      <c r="G456" s="3"/>
      <c r="H456" s="5"/>
      <c r="I456" s="6"/>
      <c r="J456" s="6"/>
      <c r="K456" s="6"/>
      <c r="L456" s="6"/>
      <c r="M456" s="6"/>
      <c r="N456" s="114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6"/>
      <c r="AA456" s="6"/>
      <c r="AB456" s="3"/>
      <c r="AC456" s="3"/>
      <c r="AE456" s="69"/>
    </row>
    <row r="457" spans="1:31" s="68" customFormat="1" x14ac:dyDescent="0.3">
      <c r="A457" s="3"/>
      <c r="B457" s="66"/>
      <c r="C457" s="66"/>
      <c r="D457" s="66"/>
      <c r="E457" s="4"/>
      <c r="F457" s="3"/>
      <c r="G457" s="3"/>
      <c r="H457" s="5"/>
      <c r="I457" s="6"/>
      <c r="J457" s="6"/>
      <c r="K457" s="6"/>
      <c r="L457" s="6"/>
      <c r="M457" s="6"/>
      <c r="N457" s="114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6"/>
      <c r="AA457" s="6"/>
      <c r="AB457" s="3"/>
      <c r="AC457" s="3"/>
      <c r="AE457" s="69"/>
    </row>
    <row r="458" spans="1:31" s="68" customFormat="1" x14ac:dyDescent="0.3">
      <c r="A458" s="3"/>
      <c r="B458" s="66"/>
      <c r="C458" s="66"/>
      <c r="D458" s="66"/>
      <c r="E458" s="4"/>
      <c r="F458" s="3"/>
      <c r="G458" s="3"/>
      <c r="H458" s="5"/>
      <c r="I458" s="6"/>
      <c r="J458" s="6"/>
      <c r="K458" s="6"/>
      <c r="L458" s="6"/>
      <c r="M458" s="6"/>
      <c r="N458" s="114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6"/>
      <c r="AA458" s="6"/>
      <c r="AB458" s="3"/>
      <c r="AC458" s="3"/>
      <c r="AE458" s="69"/>
    </row>
    <row r="459" spans="1:31" s="68" customFormat="1" x14ac:dyDescent="0.3">
      <c r="A459" s="3"/>
      <c r="B459" s="66"/>
      <c r="C459" s="66"/>
      <c r="D459" s="66"/>
      <c r="E459" s="4"/>
      <c r="F459" s="3"/>
      <c r="G459" s="3"/>
      <c r="H459" s="5"/>
      <c r="I459" s="6"/>
      <c r="J459" s="6"/>
      <c r="K459" s="6"/>
      <c r="L459" s="6"/>
      <c r="M459" s="6"/>
      <c r="N459" s="114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6"/>
      <c r="AA459" s="6"/>
      <c r="AB459" s="3"/>
      <c r="AC459" s="3"/>
      <c r="AE459" s="69"/>
    </row>
    <row r="460" spans="1:31" s="68" customFormat="1" x14ac:dyDescent="0.3">
      <c r="A460" s="3"/>
      <c r="B460" s="66"/>
      <c r="C460" s="66"/>
      <c r="D460" s="66"/>
      <c r="E460" s="4"/>
      <c r="F460" s="3"/>
      <c r="G460" s="3"/>
      <c r="H460" s="5"/>
      <c r="I460" s="6"/>
      <c r="J460" s="6"/>
      <c r="K460" s="6"/>
      <c r="L460" s="6"/>
      <c r="M460" s="6"/>
      <c r="N460" s="114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6"/>
      <c r="AA460" s="6"/>
      <c r="AB460" s="3"/>
      <c r="AC460" s="3"/>
      <c r="AE460" s="69"/>
    </row>
    <row r="461" spans="1:31" s="68" customFormat="1" x14ac:dyDescent="0.3">
      <c r="A461" s="3"/>
      <c r="B461" s="66"/>
      <c r="C461" s="66"/>
      <c r="D461" s="66"/>
      <c r="E461" s="4"/>
      <c r="F461" s="3"/>
      <c r="G461" s="3"/>
      <c r="H461" s="5"/>
      <c r="I461" s="6"/>
      <c r="J461" s="6"/>
      <c r="K461" s="6"/>
      <c r="L461" s="6"/>
      <c r="M461" s="6"/>
      <c r="N461" s="114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6"/>
      <c r="AA461" s="6"/>
      <c r="AB461" s="3"/>
      <c r="AC461" s="3"/>
      <c r="AE461" s="69"/>
    </row>
    <row r="462" spans="1:31" s="68" customFormat="1" x14ac:dyDescent="0.3">
      <c r="A462" s="3"/>
      <c r="B462" s="66"/>
      <c r="C462" s="66"/>
      <c r="D462" s="66"/>
      <c r="E462" s="4"/>
      <c r="F462" s="3"/>
      <c r="G462" s="3"/>
      <c r="H462" s="5"/>
      <c r="I462" s="6"/>
      <c r="J462" s="6"/>
      <c r="K462" s="6"/>
      <c r="L462" s="6"/>
      <c r="M462" s="6"/>
      <c r="N462" s="114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6"/>
      <c r="AA462" s="6"/>
      <c r="AB462" s="3"/>
      <c r="AC462" s="3"/>
      <c r="AE462" s="69"/>
    </row>
    <row r="463" spans="1:31" s="68" customFormat="1" x14ac:dyDescent="0.3">
      <c r="A463" s="3"/>
      <c r="B463" s="66"/>
      <c r="C463" s="66"/>
      <c r="D463" s="66"/>
      <c r="E463" s="4"/>
      <c r="F463" s="3"/>
      <c r="G463" s="3"/>
      <c r="H463" s="5"/>
      <c r="I463" s="6"/>
      <c r="J463" s="6"/>
      <c r="K463" s="6"/>
      <c r="L463" s="6"/>
      <c r="M463" s="6"/>
      <c r="N463" s="114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6"/>
      <c r="AA463" s="6"/>
      <c r="AB463" s="3"/>
      <c r="AC463" s="3"/>
      <c r="AE463" s="69"/>
    </row>
    <row r="464" spans="1:31" s="68" customFormat="1" x14ac:dyDescent="0.3">
      <c r="A464" s="3"/>
      <c r="B464" s="66"/>
      <c r="C464" s="66"/>
      <c r="D464" s="66"/>
      <c r="E464" s="4"/>
      <c r="F464" s="3"/>
      <c r="G464" s="3"/>
      <c r="H464" s="5"/>
      <c r="I464" s="6"/>
      <c r="J464" s="6"/>
      <c r="K464" s="6"/>
      <c r="L464" s="6"/>
      <c r="M464" s="6"/>
      <c r="N464" s="114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6"/>
      <c r="AA464" s="6"/>
      <c r="AB464" s="3"/>
      <c r="AC464" s="3"/>
      <c r="AE464" s="69"/>
    </row>
    <row r="465" spans="1:31" s="68" customFormat="1" x14ac:dyDescent="0.3">
      <c r="A465" s="3"/>
      <c r="B465" s="66"/>
      <c r="C465" s="66"/>
      <c r="D465" s="66"/>
      <c r="E465" s="4"/>
      <c r="F465" s="3"/>
      <c r="G465" s="3"/>
      <c r="H465" s="5"/>
      <c r="I465" s="6"/>
      <c r="J465" s="6"/>
      <c r="K465" s="6"/>
      <c r="L465" s="6"/>
      <c r="M465" s="6"/>
      <c r="N465" s="114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6"/>
      <c r="AA465" s="6"/>
      <c r="AB465" s="3"/>
      <c r="AC465" s="3"/>
      <c r="AE465" s="69"/>
    </row>
    <row r="466" spans="1:31" s="68" customFormat="1" x14ac:dyDescent="0.3">
      <c r="A466" s="3"/>
      <c r="B466" s="66"/>
      <c r="C466" s="66"/>
      <c r="D466" s="66"/>
      <c r="E466" s="4"/>
      <c r="F466" s="3"/>
      <c r="G466" s="3"/>
      <c r="H466" s="5"/>
      <c r="I466" s="6"/>
      <c r="J466" s="6"/>
      <c r="K466" s="6"/>
      <c r="L466" s="6"/>
      <c r="M466" s="6"/>
      <c r="N466" s="114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6"/>
      <c r="AA466" s="6"/>
      <c r="AB466" s="3"/>
      <c r="AC466" s="3"/>
      <c r="AE466" s="69"/>
    </row>
    <row r="467" spans="1:31" s="68" customFormat="1" x14ac:dyDescent="0.3">
      <c r="A467" s="3"/>
      <c r="B467" s="66"/>
      <c r="C467" s="66"/>
      <c r="D467" s="66"/>
      <c r="E467" s="4"/>
      <c r="F467" s="3"/>
      <c r="G467" s="3"/>
      <c r="H467" s="5"/>
      <c r="I467" s="6"/>
      <c r="J467" s="6"/>
      <c r="K467" s="6"/>
      <c r="L467" s="6"/>
      <c r="M467" s="6"/>
      <c r="N467" s="114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6"/>
      <c r="AA467" s="6"/>
      <c r="AB467" s="3"/>
      <c r="AC467" s="3"/>
      <c r="AE467" s="69"/>
    </row>
    <row r="468" spans="1:31" s="68" customFormat="1" x14ac:dyDescent="0.3">
      <c r="A468" s="3"/>
      <c r="B468" s="66"/>
      <c r="C468" s="66"/>
      <c r="D468" s="66"/>
      <c r="E468" s="4"/>
      <c r="F468" s="3"/>
      <c r="G468" s="3"/>
      <c r="H468" s="5"/>
      <c r="I468" s="6"/>
      <c r="J468" s="6"/>
      <c r="K468" s="6"/>
      <c r="L468" s="6"/>
      <c r="M468" s="6"/>
      <c r="N468" s="114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6"/>
      <c r="AA468" s="6"/>
      <c r="AB468" s="3"/>
      <c r="AC468" s="3"/>
      <c r="AE468" s="69"/>
    </row>
    <row r="469" spans="1:31" s="68" customFormat="1" x14ac:dyDescent="0.3">
      <c r="A469" s="3"/>
      <c r="B469" s="66"/>
      <c r="C469" s="66"/>
      <c r="D469" s="66"/>
      <c r="E469" s="4"/>
      <c r="F469" s="3"/>
      <c r="G469" s="3"/>
      <c r="H469" s="5"/>
      <c r="I469" s="6"/>
      <c r="J469" s="6"/>
      <c r="K469" s="6"/>
      <c r="L469" s="6"/>
      <c r="M469" s="6"/>
      <c r="N469" s="114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6"/>
      <c r="AA469" s="6"/>
      <c r="AB469" s="3"/>
      <c r="AC469" s="3"/>
      <c r="AE469" s="69"/>
    </row>
    <row r="470" spans="1:31" s="68" customFormat="1" x14ac:dyDescent="0.3">
      <c r="A470" s="3"/>
      <c r="B470" s="66"/>
      <c r="C470" s="66"/>
      <c r="D470" s="66"/>
      <c r="E470" s="4"/>
      <c r="F470" s="3"/>
      <c r="G470" s="3"/>
      <c r="H470" s="5"/>
      <c r="I470" s="6"/>
      <c r="J470" s="6"/>
      <c r="K470" s="6"/>
      <c r="L470" s="6"/>
      <c r="M470" s="6"/>
      <c r="N470" s="114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6"/>
      <c r="AA470" s="6"/>
      <c r="AB470" s="3"/>
      <c r="AC470" s="3"/>
      <c r="AE470" s="69"/>
    </row>
    <row r="471" spans="1:31" s="68" customFormat="1" x14ac:dyDescent="0.3">
      <c r="A471" s="3"/>
      <c r="B471" s="66"/>
      <c r="C471" s="66"/>
      <c r="D471" s="66"/>
      <c r="E471" s="4"/>
      <c r="F471" s="3"/>
      <c r="G471" s="3"/>
      <c r="H471" s="5"/>
      <c r="I471" s="6"/>
      <c r="J471" s="6"/>
      <c r="K471" s="6"/>
      <c r="L471" s="6"/>
      <c r="M471" s="6"/>
      <c r="N471" s="114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6"/>
      <c r="AA471" s="6"/>
      <c r="AB471" s="3"/>
      <c r="AC471" s="3"/>
      <c r="AE471" s="69"/>
    </row>
    <row r="472" spans="1:31" s="68" customFormat="1" x14ac:dyDescent="0.3">
      <c r="A472" s="3"/>
      <c r="B472" s="66"/>
      <c r="C472" s="66"/>
      <c r="D472" s="66"/>
      <c r="E472" s="4"/>
      <c r="F472" s="3"/>
      <c r="G472" s="3"/>
      <c r="H472" s="5"/>
      <c r="I472" s="6"/>
      <c r="J472" s="6"/>
      <c r="K472" s="6"/>
      <c r="L472" s="6"/>
      <c r="M472" s="6"/>
      <c r="N472" s="114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6"/>
      <c r="AA472" s="6"/>
      <c r="AB472" s="3"/>
      <c r="AC472" s="3"/>
      <c r="AE472" s="69"/>
    </row>
    <row r="473" spans="1:31" s="68" customFormat="1" x14ac:dyDescent="0.3">
      <c r="A473" s="3"/>
      <c r="B473" s="66"/>
      <c r="C473" s="66"/>
      <c r="D473" s="66"/>
      <c r="E473" s="4"/>
      <c r="F473" s="3"/>
      <c r="G473" s="3"/>
      <c r="H473" s="5"/>
      <c r="I473" s="6"/>
      <c r="J473" s="6"/>
      <c r="K473" s="6"/>
      <c r="L473" s="6"/>
      <c r="M473" s="6"/>
      <c r="N473" s="114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6"/>
      <c r="AA473" s="6"/>
      <c r="AB473" s="3"/>
      <c r="AC473" s="3"/>
      <c r="AE473" s="69"/>
    </row>
    <row r="474" spans="1:31" s="68" customFormat="1" x14ac:dyDescent="0.3">
      <c r="A474" s="3"/>
      <c r="B474" s="66"/>
      <c r="C474" s="66"/>
      <c r="D474" s="66"/>
      <c r="E474" s="4"/>
      <c r="F474" s="3"/>
      <c r="G474" s="3"/>
      <c r="H474" s="5"/>
      <c r="I474" s="6"/>
      <c r="J474" s="6"/>
      <c r="K474" s="6"/>
      <c r="L474" s="6"/>
      <c r="M474" s="6"/>
      <c r="N474" s="114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6"/>
      <c r="AA474" s="6"/>
      <c r="AB474" s="3"/>
      <c r="AC474" s="3"/>
      <c r="AE474" s="69"/>
    </row>
    <row r="475" spans="1:31" s="68" customFormat="1" x14ac:dyDescent="0.3">
      <c r="A475" s="3"/>
      <c r="B475" s="66"/>
      <c r="C475" s="66"/>
      <c r="D475" s="66"/>
      <c r="E475" s="4"/>
      <c r="F475" s="3"/>
      <c r="G475" s="3"/>
      <c r="H475" s="5"/>
      <c r="I475" s="6"/>
      <c r="J475" s="6"/>
      <c r="K475" s="6"/>
      <c r="L475" s="6"/>
      <c r="M475" s="6"/>
      <c r="N475" s="114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6"/>
      <c r="AA475" s="6"/>
      <c r="AB475" s="3"/>
      <c r="AC475" s="3"/>
      <c r="AE475" s="69"/>
    </row>
    <row r="476" spans="1:31" s="68" customFormat="1" x14ac:dyDescent="0.3">
      <c r="A476" s="3"/>
      <c r="B476" s="66"/>
      <c r="C476" s="66"/>
      <c r="D476" s="66"/>
      <c r="E476" s="4"/>
      <c r="F476" s="3"/>
      <c r="G476" s="3"/>
      <c r="H476" s="5"/>
      <c r="I476" s="6"/>
      <c r="J476" s="6"/>
      <c r="K476" s="6"/>
      <c r="L476" s="6"/>
      <c r="M476" s="6"/>
      <c r="N476" s="114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6"/>
      <c r="AA476" s="6"/>
      <c r="AB476" s="3"/>
      <c r="AC476" s="3"/>
      <c r="AE476" s="69"/>
    </row>
    <row r="477" spans="1:31" s="68" customFormat="1" x14ac:dyDescent="0.3">
      <c r="A477" s="3"/>
      <c r="B477" s="66"/>
      <c r="C477" s="66"/>
      <c r="D477" s="66"/>
      <c r="E477" s="4"/>
      <c r="F477" s="3"/>
      <c r="G477" s="3"/>
      <c r="H477" s="5"/>
      <c r="I477" s="6"/>
      <c r="J477" s="6"/>
      <c r="K477" s="6"/>
      <c r="L477" s="6"/>
      <c r="M477" s="6"/>
      <c r="N477" s="114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6"/>
      <c r="AA477" s="6"/>
      <c r="AB477" s="3"/>
      <c r="AC477" s="3"/>
      <c r="AE477" s="69"/>
    </row>
    <row r="478" spans="1:31" s="68" customFormat="1" x14ac:dyDescent="0.3">
      <c r="A478" s="3"/>
      <c r="B478" s="66"/>
      <c r="C478" s="66"/>
      <c r="D478" s="66"/>
      <c r="E478" s="4"/>
      <c r="F478" s="3"/>
      <c r="G478" s="3"/>
      <c r="H478" s="5"/>
      <c r="I478" s="6"/>
      <c r="J478" s="6"/>
      <c r="K478" s="6"/>
      <c r="L478" s="6"/>
      <c r="M478" s="6"/>
      <c r="N478" s="114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6"/>
      <c r="AA478" s="6"/>
      <c r="AB478" s="3"/>
      <c r="AC478" s="3"/>
      <c r="AE478" s="69"/>
    </row>
    <row r="479" spans="1:31" s="68" customFormat="1" x14ac:dyDescent="0.3">
      <c r="A479" s="3"/>
      <c r="B479" s="66"/>
      <c r="C479" s="66"/>
      <c r="D479" s="66"/>
      <c r="E479" s="4"/>
      <c r="F479" s="3"/>
      <c r="G479" s="3"/>
      <c r="H479" s="5"/>
      <c r="I479" s="6"/>
      <c r="J479" s="6"/>
      <c r="K479" s="6"/>
      <c r="L479" s="6"/>
      <c r="M479" s="6"/>
      <c r="N479" s="114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6"/>
      <c r="AA479" s="6"/>
      <c r="AB479" s="3"/>
      <c r="AC479" s="3"/>
      <c r="AE479" s="69"/>
    </row>
    <row r="480" spans="1:31" s="68" customFormat="1" x14ac:dyDescent="0.3">
      <c r="A480" s="3"/>
      <c r="B480" s="66"/>
      <c r="C480" s="66"/>
      <c r="D480" s="66"/>
      <c r="E480" s="4"/>
      <c r="F480" s="3"/>
      <c r="G480" s="3"/>
      <c r="H480" s="5"/>
      <c r="I480" s="6"/>
      <c r="J480" s="6"/>
      <c r="K480" s="6"/>
      <c r="L480" s="6"/>
      <c r="M480" s="6"/>
      <c r="N480" s="114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6"/>
      <c r="AA480" s="6"/>
      <c r="AB480" s="3"/>
      <c r="AC480" s="3"/>
      <c r="AE480" s="69"/>
    </row>
    <row r="481" spans="1:31" s="68" customFormat="1" x14ac:dyDescent="0.3">
      <c r="A481" s="3"/>
      <c r="B481" s="66"/>
      <c r="C481" s="66"/>
      <c r="D481" s="66"/>
      <c r="E481" s="4"/>
      <c r="F481" s="3"/>
      <c r="G481" s="3"/>
      <c r="H481" s="5"/>
      <c r="I481" s="6"/>
      <c r="J481" s="6"/>
      <c r="K481" s="6"/>
      <c r="L481" s="6"/>
      <c r="M481" s="6"/>
      <c r="N481" s="114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6"/>
      <c r="AA481" s="6"/>
      <c r="AB481" s="3"/>
      <c r="AC481" s="3"/>
      <c r="AE481" s="69"/>
    </row>
    <row r="482" spans="1:31" s="68" customFormat="1" x14ac:dyDescent="0.3">
      <c r="A482" s="3"/>
      <c r="B482" s="66"/>
      <c r="C482" s="66"/>
      <c r="D482" s="66"/>
      <c r="E482" s="4"/>
      <c r="F482" s="3"/>
      <c r="G482" s="3"/>
      <c r="H482" s="5"/>
      <c r="I482" s="6"/>
      <c r="J482" s="6"/>
      <c r="K482" s="6"/>
      <c r="L482" s="6"/>
      <c r="M482" s="6"/>
      <c r="N482" s="114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6"/>
      <c r="AA482" s="6"/>
      <c r="AB482" s="3"/>
      <c r="AC482" s="3"/>
      <c r="AE482" s="69"/>
    </row>
    <row r="483" spans="1:31" s="68" customFormat="1" x14ac:dyDescent="0.3">
      <c r="A483" s="3"/>
      <c r="B483" s="66"/>
      <c r="C483" s="66"/>
      <c r="D483" s="66"/>
      <c r="E483" s="4"/>
      <c r="F483" s="3"/>
      <c r="G483" s="3"/>
      <c r="H483" s="5"/>
      <c r="I483" s="6"/>
      <c r="J483" s="6"/>
      <c r="K483" s="6"/>
      <c r="L483" s="6"/>
      <c r="M483" s="6"/>
      <c r="N483" s="114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6"/>
      <c r="AA483" s="6"/>
      <c r="AB483" s="3"/>
      <c r="AC483" s="3"/>
      <c r="AE483" s="69"/>
    </row>
    <row r="484" spans="1:31" s="68" customFormat="1" x14ac:dyDescent="0.3">
      <c r="A484" s="3"/>
      <c r="B484" s="66"/>
      <c r="C484" s="66"/>
      <c r="D484" s="66"/>
      <c r="E484" s="4"/>
      <c r="F484" s="3"/>
      <c r="G484" s="3"/>
      <c r="H484" s="5"/>
      <c r="I484" s="6"/>
      <c r="J484" s="6"/>
      <c r="K484" s="6"/>
      <c r="L484" s="6"/>
      <c r="M484" s="6"/>
      <c r="N484" s="114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6"/>
      <c r="AA484" s="6"/>
      <c r="AB484" s="3"/>
      <c r="AC484" s="3"/>
      <c r="AE484" s="69"/>
    </row>
    <row r="485" spans="1:31" s="68" customFormat="1" x14ac:dyDescent="0.3">
      <c r="A485" s="3"/>
      <c r="B485" s="66"/>
      <c r="C485" s="66"/>
      <c r="D485" s="66"/>
      <c r="E485" s="4"/>
      <c r="F485" s="3"/>
      <c r="G485" s="3"/>
      <c r="H485" s="5"/>
      <c r="I485" s="6"/>
      <c r="J485" s="6"/>
      <c r="K485" s="6"/>
      <c r="L485" s="6"/>
      <c r="M485" s="6"/>
      <c r="N485" s="114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6"/>
      <c r="AA485" s="6"/>
      <c r="AB485" s="3"/>
      <c r="AC485" s="3"/>
      <c r="AE485" s="69"/>
    </row>
    <row r="486" spans="1:31" s="68" customFormat="1" x14ac:dyDescent="0.3">
      <c r="A486" s="3"/>
      <c r="B486" s="66"/>
      <c r="C486" s="66"/>
      <c r="D486" s="66"/>
      <c r="E486" s="4"/>
      <c r="F486" s="3"/>
      <c r="G486" s="3"/>
      <c r="H486" s="5"/>
      <c r="I486" s="6"/>
      <c r="J486" s="6"/>
      <c r="K486" s="6"/>
      <c r="L486" s="6"/>
      <c r="M486" s="6"/>
      <c r="N486" s="114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6"/>
      <c r="AA486" s="6"/>
      <c r="AB486" s="3"/>
      <c r="AC486" s="3"/>
      <c r="AE486" s="69"/>
    </row>
    <row r="487" spans="1:31" s="68" customFormat="1" x14ac:dyDescent="0.3">
      <c r="A487" s="3"/>
      <c r="B487" s="66"/>
      <c r="C487" s="66"/>
      <c r="D487" s="66"/>
      <c r="E487" s="4"/>
      <c r="F487" s="3"/>
      <c r="G487" s="3"/>
      <c r="H487" s="5"/>
      <c r="I487" s="6"/>
      <c r="J487" s="6"/>
      <c r="K487" s="6"/>
      <c r="L487" s="6"/>
      <c r="M487" s="6"/>
      <c r="N487" s="114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6"/>
      <c r="AA487" s="6"/>
      <c r="AB487" s="3"/>
      <c r="AC487" s="3"/>
      <c r="AE487" s="69"/>
    </row>
    <row r="488" spans="1:31" s="68" customFormat="1" x14ac:dyDescent="0.3">
      <c r="A488" s="3"/>
      <c r="B488" s="66"/>
      <c r="C488" s="66"/>
      <c r="D488" s="66"/>
      <c r="E488" s="4"/>
      <c r="F488" s="3"/>
      <c r="G488" s="3"/>
      <c r="H488" s="5"/>
      <c r="I488" s="6"/>
      <c r="J488" s="6"/>
      <c r="K488" s="6"/>
      <c r="L488" s="6"/>
      <c r="M488" s="6"/>
      <c r="N488" s="114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6"/>
      <c r="AA488" s="6"/>
      <c r="AB488" s="3"/>
      <c r="AC488" s="3"/>
      <c r="AE488" s="69"/>
    </row>
    <row r="489" spans="1:31" s="68" customFormat="1" x14ac:dyDescent="0.3">
      <c r="A489" s="3"/>
      <c r="B489" s="66"/>
      <c r="C489" s="66"/>
      <c r="D489" s="66"/>
      <c r="E489" s="4"/>
      <c r="F489" s="3"/>
      <c r="G489" s="3"/>
      <c r="H489" s="5"/>
      <c r="I489" s="6"/>
      <c r="J489" s="6"/>
      <c r="K489" s="6"/>
      <c r="L489" s="6"/>
      <c r="M489" s="6"/>
      <c r="N489" s="114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6"/>
      <c r="AA489" s="6"/>
      <c r="AB489" s="3"/>
      <c r="AC489" s="3"/>
      <c r="AE489" s="69"/>
    </row>
    <row r="490" spans="1:31" s="68" customFormat="1" x14ac:dyDescent="0.3">
      <c r="A490" s="3"/>
      <c r="B490" s="66"/>
      <c r="C490" s="66"/>
      <c r="D490" s="66"/>
      <c r="E490" s="4"/>
      <c r="F490" s="3"/>
      <c r="G490" s="3"/>
      <c r="H490" s="5"/>
      <c r="I490" s="6"/>
      <c r="J490" s="6"/>
      <c r="K490" s="6"/>
      <c r="L490" s="6"/>
      <c r="M490" s="6"/>
      <c r="N490" s="114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6"/>
      <c r="AA490" s="6"/>
      <c r="AB490" s="3"/>
      <c r="AC490" s="3"/>
      <c r="AE490" s="69"/>
    </row>
    <row r="491" spans="1:31" s="68" customFormat="1" x14ac:dyDescent="0.3">
      <c r="A491" s="3"/>
      <c r="B491" s="66"/>
      <c r="C491" s="66"/>
      <c r="D491" s="66"/>
      <c r="E491" s="4"/>
      <c r="F491" s="3"/>
      <c r="G491" s="3"/>
      <c r="H491" s="5"/>
      <c r="I491" s="6"/>
      <c r="J491" s="6"/>
      <c r="K491" s="6"/>
      <c r="L491" s="6"/>
      <c r="M491" s="6"/>
      <c r="N491" s="114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6"/>
      <c r="AA491" s="6"/>
      <c r="AB491" s="3"/>
      <c r="AC491" s="3"/>
      <c r="AE491" s="69"/>
    </row>
    <row r="492" spans="1:31" s="68" customFormat="1" x14ac:dyDescent="0.3">
      <c r="A492" s="3"/>
      <c r="B492" s="66"/>
      <c r="C492" s="66"/>
      <c r="D492" s="66"/>
      <c r="E492" s="4"/>
      <c r="F492" s="3"/>
      <c r="G492" s="3"/>
      <c r="H492" s="5"/>
      <c r="I492" s="6"/>
      <c r="J492" s="6"/>
      <c r="K492" s="6"/>
      <c r="L492" s="6"/>
      <c r="M492" s="6"/>
      <c r="N492" s="114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6"/>
      <c r="AA492" s="6"/>
      <c r="AB492" s="3"/>
      <c r="AC492" s="3"/>
      <c r="AE492" s="69"/>
    </row>
    <row r="493" spans="1:31" s="68" customFormat="1" x14ac:dyDescent="0.3">
      <c r="A493" s="3"/>
      <c r="B493" s="66"/>
      <c r="C493" s="66"/>
      <c r="D493" s="66"/>
      <c r="E493" s="4"/>
      <c r="F493" s="3"/>
      <c r="G493" s="3"/>
      <c r="H493" s="5"/>
      <c r="I493" s="6"/>
      <c r="J493" s="6"/>
      <c r="K493" s="6"/>
      <c r="L493" s="6"/>
      <c r="M493" s="6"/>
      <c r="N493" s="114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6"/>
      <c r="AA493" s="6"/>
      <c r="AB493" s="3"/>
      <c r="AC493" s="3"/>
      <c r="AE493" s="69"/>
    </row>
    <row r="494" spans="1:31" s="68" customFormat="1" x14ac:dyDescent="0.3">
      <c r="A494" s="3"/>
      <c r="B494" s="66"/>
      <c r="C494" s="66"/>
      <c r="D494" s="66"/>
      <c r="E494" s="4"/>
      <c r="F494" s="3"/>
      <c r="G494" s="3"/>
      <c r="H494" s="5"/>
      <c r="I494" s="6"/>
      <c r="J494" s="6"/>
      <c r="K494" s="6"/>
      <c r="L494" s="6"/>
      <c r="M494" s="6"/>
      <c r="N494" s="114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6"/>
      <c r="AA494" s="6"/>
      <c r="AB494" s="3"/>
      <c r="AC494" s="3"/>
      <c r="AE494" s="69"/>
    </row>
    <row r="495" spans="1:31" s="68" customFormat="1" x14ac:dyDescent="0.3">
      <c r="A495" s="3"/>
      <c r="B495" s="66"/>
      <c r="C495" s="66"/>
      <c r="D495" s="66"/>
      <c r="E495" s="4"/>
      <c r="F495" s="3"/>
      <c r="G495" s="3"/>
      <c r="H495" s="5"/>
      <c r="I495" s="6"/>
      <c r="J495" s="6"/>
      <c r="K495" s="6"/>
      <c r="L495" s="6"/>
      <c r="M495" s="6"/>
      <c r="N495" s="114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6"/>
      <c r="AA495" s="6"/>
      <c r="AB495" s="3"/>
      <c r="AC495" s="3"/>
      <c r="AE495" s="69"/>
    </row>
    <row r="496" spans="1:31" s="68" customFormat="1" x14ac:dyDescent="0.3">
      <c r="A496" s="3"/>
      <c r="B496" s="66"/>
      <c r="C496" s="66"/>
      <c r="D496" s="66"/>
      <c r="E496" s="4"/>
      <c r="F496" s="3"/>
      <c r="G496" s="3"/>
      <c r="H496" s="5"/>
      <c r="I496" s="6"/>
      <c r="J496" s="6"/>
      <c r="K496" s="6"/>
      <c r="L496" s="6"/>
      <c r="M496" s="6"/>
      <c r="N496" s="114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6"/>
      <c r="AA496" s="6"/>
      <c r="AB496" s="3"/>
      <c r="AC496" s="3"/>
      <c r="AE496" s="69"/>
    </row>
    <row r="497" spans="1:31" s="68" customFormat="1" x14ac:dyDescent="0.3">
      <c r="A497" s="3"/>
      <c r="B497" s="66"/>
      <c r="C497" s="66"/>
      <c r="D497" s="66"/>
      <c r="E497" s="4"/>
      <c r="F497" s="3"/>
      <c r="G497" s="3"/>
      <c r="H497" s="5"/>
      <c r="I497" s="6"/>
      <c r="J497" s="6"/>
      <c r="K497" s="6"/>
      <c r="L497" s="6"/>
      <c r="M497" s="6"/>
      <c r="N497" s="114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6"/>
      <c r="AA497" s="6"/>
      <c r="AB497" s="3"/>
      <c r="AC497" s="3"/>
      <c r="AE497" s="69"/>
    </row>
    <row r="498" spans="1:31" s="68" customFormat="1" x14ac:dyDescent="0.3">
      <c r="A498" s="3"/>
      <c r="B498" s="66"/>
      <c r="C498" s="66"/>
      <c r="D498" s="66"/>
      <c r="E498" s="4"/>
      <c r="F498" s="3"/>
      <c r="G498" s="3"/>
      <c r="H498" s="5"/>
      <c r="I498" s="6"/>
      <c r="J498" s="6"/>
      <c r="K498" s="6"/>
      <c r="L498" s="6"/>
      <c r="M498" s="6"/>
      <c r="N498" s="114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6"/>
      <c r="AA498" s="6"/>
      <c r="AB498" s="3"/>
      <c r="AC498" s="3"/>
      <c r="AE498" s="69"/>
    </row>
    <row r="499" spans="1:31" s="68" customFormat="1" x14ac:dyDescent="0.3">
      <c r="A499" s="3"/>
      <c r="B499" s="66"/>
      <c r="C499" s="66"/>
      <c r="D499" s="66"/>
      <c r="E499" s="4"/>
      <c r="F499" s="3"/>
      <c r="G499" s="3"/>
      <c r="H499" s="5"/>
      <c r="I499" s="6"/>
      <c r="J499" s="6"/>
      <c r="K499" s="6"/>
      <c r="L499" s="6"/>
      <c r="M499" s="6"/>
      <c r="N499" s="114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6"/>
      <c r="AA499" s="6"/>
      <c r="AB499" s="3"/>
      <c r="AC499" s="3"/>
      <c r="AE499" s="69"/>
    </row>
    <row r="500" spans="1:31" s="68" customFormat="1" x14ac:dyDescent="0.3">
      <c r="A500" s="3"/>
      <c r="B500" s="66"/>
      <c r="C500" s="66"/>
      <c r="D500" s="66"/>
      <c r="E500" s="4"/>
      <c r="F500" s="3"/>
      <c r="G500" s="3"/>
      <c r="H500" s="5"/>
      <c r="I500" s="6"/>
      <c r="J500" s="6"/>
      <c r="K500" s="6"/>
      <c r="L500" s="6"/>
      <c r="M500" s="6"/>
      <c r="N500" s="114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6"/>
      <c r="AA500" s="6"/>
      <c r="AB500" s="3"/>
      <c r="AC500" s="3"/>
      <c r="AE500" s="69"/>
    </row>
    <row r="501" spans="1:31" s="68" customFormat="1" x14ac:dyDescent="0.3">
      <c r="A501" s="3"/>
      <c r="B501" s="66"/>
      <c r="C501" s="66"/>
      <c r="D501" s="66"/>
      <c r="E501" s="4"/>
      <c r="F501" s="3"/>
      <c r="G501" s="3"/>
      <c r="H501" s="5"/>
      <c r="I501" s="6"/>
      <c r="J501" s="6"/>
      <c r="K501" s="6"/>
      <c r="L501" s="6"/>
      <c r="M501" s="6"/>
      <c r="N501" s="114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6"/>
      <c r="AA501" s="6"/>
      <c r="AB501" s="3"/>
      <c r="AC501" s="3"/>
      <c r="AE501" s="69"/>
    </row>
    <row r="502" spans="1:31" s="68" customFormat="1" x14ac:dyDescent="0.3">
      <c r="A502" s="3"/>
      <c r="B502" s="66"/>
      <c r="C502" s="66"/>
      <c r="D502" s="66"/>
      <c r="E502" s="4"/>
      <c r="F502" s="3"/>
      <c r="G502" s="3"/>
      <c r="H502" s="5"/>
      <c r="I502" s="6"/>
      <c r="J502" s="6"/>
      <c r="K502" s="6"/>
      <c r="L502" s="6"/>
      <c r="M502" s="6"/>
      <c r="N502" s="114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6"/>
      <c r="AA502" s="6"/>
      <c r="AB502" s="3"/>
      <c r="AC502" s="3"/>
      <c r="AE502" s="69"/>
    </row>
    <row r="503" spans="1:31" s="68" customFormat="1" x14ac:dyDescent="0.3">
      <c r="A503" s="3"/>
      <c r="B503" s="66"/>
      <c r="C503" s="66"/>
      <c r="D503" s="66"/>
      <c r="E503" s="4"/>
      <c r="F503" s="3"/>
      <c r="G503" s="3"/>
      <c r="H503" s="5"/>
      <c r="I503" s="6"/>
      <c r="J503" s="6"/>
      <c r="K503" s="6"/>
      <c r="L503" s="6"/>
      <c r="M503" s="6"/>
      <c r="N503" s="114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6"/>
      <c r="AA503" s="6"/>
      <c r="AB503" s="3"/>
      <c r="AC503" s="3"/>
      <c r="AE503" s="69"/>
    </row>
    <row r="504" spans="1:31" s="68" customFormat="1" x14ac:dyDescent="0.3">
      <c r="A504" s="3"/>
      <c r="B504" s="66"/>
      <c r="C504" s="66"/>
      <c r="D504" s="66"/>
      <c r="E504" s="4"/>
      <c r="F504" s="3"/>
      <c r="G504" s="3"/>
      <c r="H504" s="5"/>
      <c r="I504" s="6"/>
      <c r="J504" s="6"/>
      <c r="K504" s="6"/>
      <c r="L504" s="6"/>
      <c r="M504" s="6"/>
      <c r="N504" s="114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6"/>
      <c r="AA504" s="6"/>
      <c r="AB504" s="3"/>
      <c r="AC504" s="3"/>
      <c r="AE504" s="69"/>
    </row>
    <row r="505" spans="1:31" s="68" customFormat="1" x14ac:dyDescent="0.3">
      <c r="A505" s="3"/>
      <c r="B505" s="66"/>
      <c r="C505" s="66"/>
      <c r="D505" s="66"/>
      <c r="E505" s="4"/>
      <c r="F505" s="3"/>
      <c r="G505" s="3"/>
      <c r="H505" s="5"/>
      <c r="I505" s="6"/>
      <c r="J505" s="6"/>
      <c r="K505" s="6"/>
      <c r="L505" s="6"/>
      <c r="M505" s="6"/>
      <c r="N505" s="114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6"/>
      <c r="AA505" s="6"/>
      <c r="AB505" s="3"/>
      <c r="AC505" s="3"/>
      <c r="AE505" s="69"/>
    </row>
    <row r="506" spans="1:31" s="68" customFormat="1" x14ac:dyDescent="0.3">
      <c r="A506" s="3"/>
      <c r="B506" s="66"/>
      <c r="C506" s="66"/>
      <c r="D506" s="66"/>
      <c r="E506" s="4"/>
      <c r="F506" s="3"/>
      <c r="G506" s="3"/>
      <c r="H506" s="5"/>
      <c r="I506" s="6"/>
      <c r="J506" s="6"/>
      <c r="K506" s="6"/>
      <c r="L506" s="6"/>
      <c r="M506" s="6"/>
      <c r="N506" s="114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6"/>
      <c r="AA506" s="6"/>
      <c r="AB506" s="3"/>
      <c r="AC506" s="3"/>
      <c r="AE506" s="69"/>
    </row>
    <row r="507" spans="1:31" s="68" customFormat="1" x14ac:dyDescent="0.3">
      <c r="A507" s="3"/>
      <c r="B507" s="66"/>
      <c r="C507" s="66"/>
      <c r="D507" s="66"/>
      <c r="E507" s="4"/>
      <c r="F507" s="3"/>
      <c r="G507" s="3"/>
      <c r="H507" s="5"/>
      <c r="I507" s="6"/>
      <c r="J507" s="6"/>
      <c r="K507" s="6"/>
      <c r="L507" s="6"/>
      <c r="M507" s="6"/>
      <c r="N507" s="114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6"/>
      <c r="AA507" s="6"/>
      <c r="AB507" s="3"/>
      <c r="AC507" s="3"/>
      <c r="AE507" s="69"/>
    </row>
    <row r="508" spans="1:31" s="68" customFormat="1" x14ac:dyDescent="0.3">
      <c r="A508" s="3"/>
      <c r="B508" s="66"/>
      <c r="C508" s="66"/>
      <c r="D508" s="66"/>
      <c r="E508" s="4"/>
      <c r="F508" s="3"/>
      <c r="G508" s="3"/>
      <c r="H508" s="5"/>
      <c r="I508" s="6"/>
      <c r="J508" s="6"/>
      <c r="K508" s="6"/>
      <c r="L508" s="6"/>
      <c r="M508" s="6"/>
      <c r="N508" s="114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"/>
      <c r="AA508" s="6"/>
      <c r="AB508" s="3"/>
      <c r="AC508" s="3"/>
      <c r="AE508" s="69"/>
    </row>
    <row r="509" spans="1:31" s="68" customFormat="1" x14ac:dyDescent="0.3">
      <c r="A509" s="3"/>
      <c r="B509" s="66"/>
      <c r="C509" s="66"/>
      <c r="D509" s="66"/>
      <c r="E509" s="4"/>
      <c r="F509" s="3"/>
      <c r="G509" s="3"/>
      <c r="H509" s="5"/>
      <c r="I509" s="6"/>
      <c r="J509" s="6"/>
      <c r="K509" s="6"/>
      <c r="L509" s="6"/>
      <c r="M509" s="6"/>
      <c r="N509" s="114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6"/>
      <c r="AA509" s="6"/>
      <c r="AB509" s="3"/>
      <c r="AC509" s="3"/>
      <c r="AE509" s="69"/>
    </row>
    <row r="510" spans="1:31" s="68" customFormat="1" x14ac:dyDescent="0.3">
      <c r="A510" s="3"/>
      <c r="B510" s="66"/>
      <c r="C510" s="66"/>
      <c r="D510" s="66"/>
      <c r="E510" s="4"/>
      <c r="F510" s="3"/>
      <c r="G510" s="3"/>
      <c r="H510" s="5"/>
      <c r="I510" s="6"/>
      <c r="J510" s="6"/>
      <c r="K510" s="6"/>
      <c r="L510" s="6"/>
      <c r="M510" s="6"/>
      <c r="N510" s="114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6"/>
      <c r="AA510" s="6"/>
      <c r="AB510" s="3"/>
      <c r="AC510" s="3"/>
      <c r="AE510" s="69"/>
    </row>
    <row r="511" spans="1:31" s="68" customFormat="1" x14ac:dyDescent="0.3">
      <c r="A511" s="3"/>
      <c r="B511" s="66"/>
      <c r="C511" s="66"/>
      <c r="D511" s="66"/>
      <c r="E511" s="4"/>
      <c r="F511" s="3"/>
      <c r="G511" s="3"/>
      <c r="H511" s="5"/>
      <c r="I511" s="6"/>
      <c r="J511" s="6"/>
      <c r="K511" s="6"/>
      <c r="L511" s="6"/>
      <c r="M511" s="6"/>
      <c r="N511" s="114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6"/>
      <c r="AA511" s="6"/>
      <c r="AB511" s="3"/>
      <c r="AC511" s="3"/>
      <c r="AE511" s="69"/>
    </row>
    <row r="512" spans="1:31" s="68" customFormat="1" x14ac:dyDescent="0.3">
      <c r="A512" s="3"/>
      <c r="B512" s="66"/>
      <c r="C512" s="66"/>
      <c r="D512" s="66"/>
      <c r="E512" s="4"/>
      <c r="F512" s="3"/>
      <c r="G512" s="3"/>
      <c r="H512" s="5"/>
      <c r="I512" s="6"/>
      <c r="J512" s="6"/>
      <c r="K512" s="6"/>
      <c r="L512" s="6"/>
      <c r="M512" s="6"/>
      <c r="N512" s="114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6"/>
      <c r="AA512" s="6"/>
      <c r="AB512" s="3"/>
      <c r="AC512" s="3"/>
      <c r="AE512" s="69"/>
    </row>
    <row r="513" spans="1:31" s="68" customFormat="1" x14ac:dyDescent="0.3">
      <c r="A513" s="3"/>
      <c r="B513" s="66"/>
      <c r="C513" s="66"/>
      <c r="D513" s="66"/>
      <c r="E513" s="4"/>
      <c r="F513" s="3"/>
      <c r="G513" s="3"/>
      <c r="H513" s="5"/>
      <c r="I513" s="6"/>
      <c r="J513" s="6"/>
      <c r="K513" s="6"/>
      <c r="L513" s="6"/>
      <c r="M513" s="6"/>
      <c r="N513" s="114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6"/>
      <c r="AA513" s="6"/>
      <c r="AB513" s="3"/>
      <c r="AC513" s="3"/>
      <c r="AE513" s="69"/>
    </row>
    <row r="514" spans="1:31" s="68" customFormat="1" x14ac:dyDescent="0.3">
      <c r="A514" s="3"/>
      <c r="B514" s="66"/>
      <c r="C514" s="66"/>
      <c r="D514" s="66"/>
      <c r="E514" s="4"/>
      <c r="F514" s="3"/>
      <c r="G514" s="3"/>
      <c r="H514" s="5"/>
      <c r="I514" s="6"/>
      <c r="J514" s="6"/>
      <c r="K514" s="6"/>
      <c r="L514" s="6"/>
      <c r="M514" s="6"/>
      <c r="N514" s="114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6"/>
      <c r="AA514" s="6"/>
      <c r="AB514" s="3"/>
      <c r="AC514" s="3"/>
      <c r="AE514" s="69"/>
    </row>
    <row r="515" spans="1:31" s="68" customFormat="1" x14ac:dyDescent="0.3">
      <c r="A515" s="3"/>
      <c r="B515" s="66"/>
      <c r="C515" s="66"/>
      <c r="D515" s="66"/>
      <c r="E515" s="4"/>
      <c r="F515" s="3"/>
      <c r="G515" s="3"/>
      <c r="H515" s="5"/>
      <c r="I515" s="6"/>
      <c r="J515" s="6"/>
      <c r="K515" s="6"/>
      <c r="L515" s="6"/>
      <c r="M515" s="6"/>
      <c r="N515" s="114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6"/>
      <c r="AA515" s="6"/>
      <c r="AB515" s="3"/>
      <c r="AC515" s="3"/>
      <c r="AE515" s="69"/>
    </row>
    <row r="516" spans="1:31" s="68" customFormat="1" x14ac:dyDescent="0.3">
      <c r="A516" s="3"/>
      <c r="B516" s="66"/>
      <c r="C516" s="66"/>
      <c r="D516" s="66"/>
      <c r="E516" s="4"/>
      <c r="F516" s="3"/>
      <c r="G516" s="3"/>
      <c r="H516" s="5"/>
      <c r="I516" s="6"/>
      <c r="J516" s="6"/>
      <c r="K516" s="6"/>
      <c r="L516" s="6"/>
      <c r="M516" s="6"/>
      <c r="N516" s="114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6"/>
      <c r="AA516" s="6"/>
      <c r="AB516" s="3"/>
      <c r="AC516" s="3"/>
      <c r="AE516" s="69"/>
    </row>
    <row r="517" spans="1:31" s="68" customFormat="1" x14ac:dyDescent="0.3">
      <c r="A517" s="3"/>
      <c r="B517" s="66"/>
      <c r="C517" s="66"/>
      <c r="D517" s="66"/>
      <c r="E517" s="4"/>
      <c r="F517" s="3"/>
      <c r="G517" s="3"/>
      <c r="H517" s="5"/>
      <c r="I517" s="6"/>
      <c r="J517" s="6"/>
      <c r="K517" s="6"/>
      <c r="L517" s="6"/>
      <c r="M517" s="6"/>
      <c r="N517" s="114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6"/>
      <c r="AA517" s="6"/>
      <c r="AB517" s="3"/>
      <c r="AC517" s="3"/>
      <c r="AE517" s="69"/>
    </row>
    <row r="518" spans="1:31" s="68" customFormat="1" x14ac:dyDescent="0.3">
      <c r="A518" s="3"/>
      <c r="B518" s="66"/>
      <c r="C518" s="66"/>
      <c r="D518" s="66"/>
      <c r="E518" s="4"/>
      <c r="F518" s="3"/>
      <c r="G518" s="3"/>
      <c r="H518" s="5"/>
      <c r="I518" s="6"/>
      <c r="J518" s="6"/>
      <c r="K518" s="6"/>
      <c r="L518" s="6"/>
      <c r="M518" s="6"/>
      <c r="N518" s="114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6"/>
      <c r="AA518" s="6"/>
      <c r="AB518" s="3"/>
      <c r="AC518" s="3"/>
      <c r="AE518" s="69"/>
    </row>
    <row r="519" spans="1:31" s="68" customFormat="1" x14ac:dyDescent="0.3">
      <c r="A519" s="3"/>
      <c r="B519" s="66"/>
      <c r="C519" s="66"/>
      <c r="D519" s="66"/>
      <c r="E519" s="4"/>
      <c r="F519" s="3"/>
      <c r="G519" s="3"/>
      <c r="H519" s="5"/>
      <c r="I519" s="6"/>
      <c r="J519" s="6"/>
      <c r="K519" s="6"/>
      <c r="L519" s="6"/>
      <c r="M519" s="6"/>
      <c r="N519" s="114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6"/>
      <c r="AA519" s="6"/>
      <c r="AB519" s="3"/>
      <c r="AC519" s="3"/>
      <c r="AE519" s="69"/>
    </row>
    <row r="520" spans="1:31" s="68" customFormat="1" x14ac:dyDescent="0.3">
      <c r="A520" s="3"/>
      <c r="B520" s="66"/>
      <c r="C520" s="66"/>
      <c r="D520" s="66"/>
      <c r="E520" s="4"/>
      <c r="F520" s="3"/>
      <c r="G520" s="3"/>
      <c r="H520" s="5"/>
      <c r="I520" s="6"/>
      <c r="J520" s="6"/>
      <c r="K520" s="6"/>
      <c r="L520" s="6"/>
      <c r="M520" s="6"/>
      <c r="N520" s="114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6"/>
      <c r="AA520" s="6"/>
      <c r="AB520" s="3"/>
      <c r="AC520" s="3"/>
      <c r="AE520" s="69"/>
    </row>
    <row r="521" spans="1:31" s="68" customFormat="1" x14ac:dyDescent="0.3">
      <c r="A521" s="3"/>
      <c r="B521" s="66"/>
      <c r="C521" s="66"/>
      <c r="D521" s="66"/>
      <c r="E521" s="4"/>
      <c r="F521" s="3"/>
      <c r="G521" s="3"/>
      <c r="H521" s="5"/>
      <c r="I521" s="6"/>
      <c r="J521" s="6"/>
      <c r="K521" s="6"/>
      <c r="L521" s="6"/>
      <c r="M521" s="6"/>
      <c r="N521" s="114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6"/>
      <c r="AA521" s="6"/>
      <c r="AB521" s="3"/>
      <c r="AC521" s="3"/>
      <c r="AE521" s="69"/>
    </row>
    <row r="522" spans="1:31" s="68" customFormat="1" x14ac:dyDescent="0.3">
      <c r="A522" s="3"/>
      <c r="B522" s="66"/>
      <c r="C522" s="66"/>
      <c r="D522" s="66"/>
      <c r="E522" s="4"/>
      <c r="F522" s="3"/>
      <c r="G522" s="3"/>
      <c r="H522" s="5"/>
      <c r="I522" s="6"/>
      <c r="J522" s="6"/>
      <c r="K522" s="6"/>
      <c r="L522" s="6"/>
      <c r="M522" s="6"/>
      <c r="N522" s="114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6"/>
      <c r="AA522" s="6"/>
      <c r="AB522" s="3"/>
      <c r="AC522" s="3"/>
      <c r="AE522" s="69"/>
    </row>
    <row r="523" spans="1:31" s="68" customFormat="1" x14ac:dyDescent="0.3">
      <c r="A523" s="3"/>
      <c r="B523" s="66"/>
      <c r="C523" s="66"/>
      <c r="D523" s="66"/>
      <c r="E523" s="4"/>
      <c r="F523" s="3"/>
      <c r="G523" s="3"/>
      <c r="H523" s="5"/>
      <c r="I523" s="6"/>
      <c r="J523" s="6"/>
      <c r="K523" s="6"/>
      <c r="L523" s="6"/>
      <c r="M523" s="6"/>
      <c r="N523" s="114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6"/>
      <c r="AA523" s="6"/>
      <c r="AB523" s="3"/>
      <c r="AC523" s="3"/>
      <c r="AE523" s="69"/>
    </row>
    <row r="524" spans="1:31" s="68" customFormat="1" x14ac:dyDescent="0.3">
      <c r="A524" s="3"/>
      <c r="B524" s="66"/>
      <c r="C524" s="66"/>
      <c r="D524" s="66"/>
      <c r="E524" s="4"/>
      <c r="F524" s="3"/>
      <c r="G524" s="3"/>
      <c r="H524" s="5"/>
      <c r="I524" s="6"/>
      <c r="J524" s="6"/>
      <c r="K524" s="6"/>
      <c r="L524" s="6"/>
      <c r="M524" s="6"/>
      <c r="N524" s="114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6"/>
      <c r="AA524" s="6"/>
      <c r="AB524" s="3"/>
      <c r="AC524" s="3"/>
      <c r="AE524" s="69"/>
    </row>
    <row r="525" spans="1:31" s="68" customFormat="1" x14ac:dyDescent="0.3">
      <c r="A525" s="3"/>
      <c r="B525" s="66"/>
      <c r="C525" s="66"/>
      <c r="D525" s="66"/>
      <c r="E525" s="4"/>
      <c r="F525" s="3"/>
      <c r="G525" s="3"/>
      <c r="H525" s="5"/>
      <c r="I525" s="6"/>
      <c r="J525" s="6"/>
      <c r="K525" s="6"/>
      <c r="L525" s="6"/>
      <c r="M525" s="6"/>
      <c r="N525" s="114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6"/>
      <c r="AA525" s="6"/>
      <c r="AB525" s="3"/>
      <c r="AC525" s="3"/>
      <c r="AE525" s="69"/>
    </row>
    <row r="526" spans="1:31" s="68" customFormat="1" x14ac:dyDescent="0.3">
      <c r="A526" s="3"/>
      <c r="B526" s="66"/>
      <c r="C526" s="66"/>
      <c r="D526" s="66"/>
      <c r="E526" s="4"/>
      <c r="F526" s="3"/>
      <c r="G526" s="3"/>
      <c r="H526" s="5"/>
      <c r="I526" s="6"/>
      <c r="J526" s="6"/>
      <c r="K526" s="6"/>
      <c r="L526" s="6"/>
      <c r="M526" s="6"/>
      <c r="N526" s="114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6"/>
      <c r="AA526" s="6"/>
      <c r="AB526" s="3"/>
      <c r="AC526" s="3"/>
      <c r="AE526" s="69"/>
    </row>
    <row r="527" spans="1:31" s="68" customFormat="1" x14ac:dyDescent="0.3">
      <c r="A527" s="3"/>
      <c r="B527" s="66"/>
      <c r="C527" s="66"/>
      <c r="D527" s="66"/>
      <c r="E527" s="4"/>
      <c r="F527" s="3"/>
      <c r="G527" s="3"/>
      <c r="H527" s="5"/>
      <c r="I527" s="6"/>
      <c r="J527" s="6"/>
      <c r="K527" s="6"/>
      <c r="L527" s="6"/>
      <c r="M527" s="6"/>
      <c r="N527" s="114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6"/>
      <c r="AA527" s="6"/>
      <c r="AB527" s="3"/>
      <c r="AC527" s="3"/>
      <c r="AE527" s="69"/>
    </row>
    <row r="528" spans="1:31" s="68" customFormat="1" x14ac:dyDescent="0.3">
      <c r="A528" s="3"/>
      <c r="B528" s="66"/>
      <c r="C528" s="66"/>
      <c r="D528" s="66"/>
      <c r="E528" s="4"/>
      <c r="F528" s="3"/>
      <c r="G528" s="3"/>
      <c r="H528" s="5"/>
      <c r="I528" s="6"/>
      <c r="J528" s="6"/>
      <c r="K528" s="6"/>
      <c r="L528" s="6"/>
      <c r="M528" s="6"/>
      <c r="N528" s="114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6"/>
      <c r="AA528" s="6"/>
      <c r="AB528" s="3"/>
      <c r="AC528" s="3"/>
      <c r="AE528" s="69"/>
    </row>
    <row r="529" spans="1:31" s="68" customFormat="1" x14ac:dyDescent="0.3">
      <c r="A529" s="3"/>
      <c r="B529" s="66"/>
      <c r="C529" s="66"/>
      <c r="D529" s="66"/>
      <c r="E529" s="4"/>
      <c r="F529" s="3"/>
      <c r="G529" s="3"/>
      <c r="H529" s="5"/>
      <c r="I529" s="6"/>
      <c r="J529" s="6"/>
      <c r="K529" s="6"/>
      <c r="L529" s="6"/>
      <c r="M529" s="6"/>
      <c r="N529" s="114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6"/>
      <c r="AA529" s="6"/>
      <c r="AB529" s="3"/>
      <c r="AC529" s="3"/>
      <c r="AE529" s="69"/>
    </row>
    <row r="530" spans="1:31" s="68" customFormat="1" x14ac:dyDescent="0.3">
      <c r="A530" s="3"/>
      <c r="B530" s="66"/>
      <c r="C530" s="66"/>
      <c r="D530" s="66"/>
      <c r="E530" s="4"/>
      <c r="F530" s="3"/>
      <c r="G530" s="3"/>
      <c r="H530" s="5"/>
      <c r="I530" s="6"/>
      <c r="J530" s="6"/>
      <c r="K530" s="6"/>
      <c r="L530" s="6"/>
      <c r="M530" s="6"/>
      <c r="N530" s="114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"/>
      <c r="AA530" s="6"/>
      <c r="AB530" s="3"/>
      <c r="AC530" s="3"/>
      <c r="AE530" s="69"/>
    </row>
    <row r="531" spans="1:31" s="68" customFormat="1" x14ac:dyDescent="0.3">
      <c r="A531" s="3"/>
      <c r="B531" s="66"/>
      <c r="C531" s="66"/>
      <c r="D531" s="66"/>
      <c r="E531" s="4"/>
      <c r="F531" s="3"/>
      <c r="G531" s="3"/>
      <c r="H531" s="5"/>
      <c r="I531" s="6"/>
      <c r="J531" s="6"/>
      <c r="K531" s="6"/>
      <c r="L531" s="6"/>
      <c r="M531" s="6"/>
      <c r="N531" s="114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"/>
      <c r="AA531" s="6"/>
      <c r="AB531" s="3"/>
      <c r="AC531" s="3"/>
      <c r="AE531" s="69"/>
    </row>
    <row r="532" spans="1:31" s="68" customFormat="1" x14ac:dyDescent="0.3">
      <c r="A532" s="3"/>
      <c r="B532" s="66"/>
      <c r="C532" s="66"/>
      <c r="D532" s="66"/>
      <c r="E532" s="4"/>
      <c r="F532" s="3"/>
      <c r="G532" s="3"/>
      <c r="H532" s="5"/>
      <c r="I532" s="6"/>
      <c r="J532" s="6"/>
      <c r="K532" s="6"/>
      <c r="L532" s="6"/>
      <c r="M532" s="6"/>
      <c r="N532" s="114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6"/>
      <c r="AA532" s="6"/>
      <c r="AB532" s="3"/>
      <c r="AC532" s="3"/>
      <c r="AE532" s="69"/>
    </row>
    <row r="533" spans="1:31" s="68" customFormat="1" x14ac:dyDescent="0.3">
      <c r="A533" s="3"/>
      <c r="B533" s="66"/>
      <c r="C533" s="66"/>
      <c r="D533" s="66"/>
      <c r="E533" s="4"/>
      <c r="F533" s="3"/>
      <c r="G533" s="3"/>
      <c r="H533" s="5"/>
      <c r="I533" s="6"/>
      <c r="J533" s="6"/>
      <c r="K533" s="6"/>
      <c r="L533" s="6"/>
      <c r="M533" s="6"/>
      <c r="N533" s="114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6"/>
      <c r="AA533" s="6"/>
      <c r="AB533" s="3"/>
      <c r="AC533" s="3"/>
      <c r="AE533" s="69"/>
    </row>
    <row r="534" spans="1:31" s="68" customFormat="1" x14ac:dyDescent="0.3">
      <c r="A534" s="3"/>
      <c r="B534" s="66"/>
      <c r="C534" s="66"/>
      <c r="D534" s="66"/>
      <c r="E534" s="4"/>
      <c r="F534" s="3"/>
      <c r="G534" s="3"/>
      <c r="H534" s="5"/>
      <c r="I534" s="6"/>
      <c r="J534" s="6"/>
      <c r="K534" s="6"/>
      <c r="L534" s="6"/>
      <c r="M534" s="6"/>
      <c r="N534" s="114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6"/>
      <c r="AA534" s="6"/>
      <c r="AB534" s="3"/>
      <c r="AC534" s="3"/>
      <c r="AE534" s="69"/>
    </row>
    <row r="535" spans="1:31" s="68" customFormat="1" x14ac:dyDescent="0.3">
      <c r="A535" s="3"/>
      <c r="B535" s="66"/>
      <c r="C535" s="66"/>
      <c r="D535" s="66"/>
      <c r="E535" s="4"/>
      <c r="F535" s="3"/>
      <c r="G535" s="3"/>
      <c r="H535" s="5"/>
      <c r="I535" s="6"/>
      <c r="J535" s="6"/>
      <c r="K535" s="6"/>
      <c r="L535" s="6"/>
      <c r="M535" s="6"/>
      <c r="N535" s="114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6"/>
      <c r="AA535" s="6"/>
      <c r="AB535" s="3"/>
      <c r="AC535" s="3"/>
      <c r="AE535" s="69"/>
    </row>
    <row r="536" spans="1:31" s="68" customFormat="1" x14ac:dyDescent="0.3">
      <c r="A536" s="3"/>
      <c r="B536" s="66"/>
      <c r="C536" s="66"/>
      <c r="D536" s="66"/>
      <c r="E536" s="4"/>
      <c r="F536" s="3"/>
      <c r="G536" s="3"/>
      <c r="H536" s="5"/>
      <c r="I536" s="6"/>
      <c r="J536" s="6"/>
      <c r="K536" s="6"/>
      <c r="L536" s="6"/>
      <c r="M536" s="6"/>
      <c r="N536" s="114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6"/>
      <c r="AA536" s="6"/>
      <c r="AB536" s="3"/>
      <c r="AC536" s="3"/>
      <c r="AE536" s="69"/>
    </row>
    <row r="537" spans="1:31" s="68" customFormat="1" x14ac:dyDescent="0.3">
      <c r="A537" s="3"/>
      <c r="B537" s="66"/>
      <c r="C537" s="66"/>
      <c r="D537" s="66"/>
      <c r="E537" s="4"/>
      <c r="F537" s="3"/>
      <c r="G537" s="3"/>
      <c r="H537" s="5"/>
      <c r="I537" s="6"/>
      <c r="J537" s="6"/>
      <c r="K537" s="6"/>
      <c r="L537" s="6"/>
      <c r="M537" s="6"/>
      <c r="N537" s="114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6"/>
      <c r="AA537" s="6"/>
      <c r="AB537" s="3"/>
      <c r="AC537" s="3"/>
      <c r="AE537" s="69"/>
    </row>
    <row r="538" spans="1:31" s="68" customFormat="1" x14ac:dyDescent="0.3">
      <c r="A538" s="3"/>
      <c r="B538" s="66"/>
      <c r="C538" s="66"/>
      <c r="D538" s="66"/>
      <c r="E538" s="4"/>
      <c r="F538" s="3"/>
      <c r="G538" s="3"/>
      <c r="H538" s="5"/>
      <c r="I538" s="6"/>
      <c r="J538" s="6"/>
      <c r="K538" s="6"/>
      <c r="L538" s="6"/>
      <c r="M538" s="6"/>
      <c r="N538" s="114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6"/>
      <c r="AA538" s="6"/>
      <c r="AB538" s="3"/>
      <c r="AC538" s="3"/>
      <c r="AE538" s="69"/>
    </row>
    <row r="539" spans="1:31" s="68" customFormat="1" x14ac:dyDescent="0.3">
      <c r="A539" s="3"/>
      <c r="B539" s="66"/>
      <c r="C539" s="66"/>
      <c r="D539" s="66"/>
      <c r="E539" s="4"/>
      <c r="F539" s="3"/>
      <c r="G539" s="3"/>
      <c r="H539" s="5"/>
      <c r="I539" s="6"/>
      <c r="J539" s="6"/>
      <c r="K539" s="6"/>
      <c r="L539" s="6"/>
      <c r="M539" s="6"/>
      <c r="N539" s="114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6"/>
      <c r="AA539" s="6"/>
      <c r="AB539" s="3"/>
      <c r="AC539" s="3"/>
      <c r="AE539" s="69"/>
    </row>
    <row r="540" spans="1:31" s="68" customFormat="1" x14ac:dyDescent="0.3">
      <c r="A540" s="3"/>
      <c r="B540" s="66"/>
      <c r="C540" s="66"/>
      <c r="D540" s="66"/>
      <c r="E540" s="4"/>
      <c r="F540" s="3"/>
      <c r="G540" s="3"/>
      <c r="H540" s="5"/>
      <c r="I540" s="6"/>
      <c r="J540" s="6"/>
      <c r="K540" s="6"/>
      <c r="L540" s="6"/>
      <c r="M540" s="6"/>
      <c r="N540" s="114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6"/>
      <c r="AA540" s="6"/>
      <c r="AB540" s="3"/>
      <c r="AC540" s="3"/>
      <c r="AE540" s="69"/>
    </row>
    <row r="541" spans="1:31" s="68" customFormat="1" x14ac:dyDescent="0.3">
      <c r="A541" s="3"/>
      <c r="B541" s="66"/>
      <c r="C541" s="66"/>
      <c r="D541" s="66"/>
      <c r="E541" s="4"/>
      <c r="F541" s="3"/>
      <c r="G541" s="3"/>
      <c r="H541" s="5"/>
      <c r="I541" s="6"/>
      <c r="J541" s="6"/>
      <c r="K541" s="6"/>
      <c r="L541" s="6"/>
      <c r="M541" s="6"/>
      <c r="N541" s="114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6"/>
      <c r="AA541" s="6"/>
      <c r="AB541" s="3"/>
      <c r="AC541" s="3"/>
      <c r="AE541" s="69"/>
    </row>
    <row r="542" spans="1:31" s="68" customFormat="1" x14ac:dyDescent="0.3">
      <c r="A542" s="3"/>
      <c r="B542" s="66"/>
      <c r="C542" s="66"/>
      <c r="D542" s="66"/>
      <c r="E542" s="4"/>
      <c r="F542" s="3"/>
      <c r="G542" s="3"/>
      <c r="H542" s="5"/>
      <c r="I542" s="6"/>
      <c r="J542" s="6"/>
      <c r="K542" s="6"/>
      <c r="L542" s="6"/>
      <c r="M542" s="6"/>
      <c r="N542" s="114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6"/>
      <c r="AA542" s="6"/>
      <c r="AB542" s="3"/>
      <c r="AC542" s="3"/>
      <c r="AE542" s="69"/>
    </row>
    <row r="543" spans="1:31" s="68" customFormat="1" x14ac:dyDescent="0.3">
      <c r="A543" s="3"/>
      <c r="B543" s="66"/>
      <c r="C543" s="66"/>
      <c r="D543" s="66"/>
      <c r="E543" s="4"/>
      <c r="F543" s="3"/>
      <c r="G543" s="3"/>
      <c r="H543" s="5"/>
      <c r="I543" s="6"/>
      <c r="J543" s="6"/>
      <c r="K543" s="6"/>
      <c r="L543" s="6"/>
      <c r="M543" s="6"/>
      <c r="N543" s="114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6"/>
      <c r="AA543" s="6"/>
      <c r="AB543" s="3"/>
      <c r="AC543" s="3"/>
      <c r="AE543" s="69"/>
    </row>
    <row r="544" spans="1:31" s="68" customFormat="1" x14ac:dyDescent="0.3">
      <c r="A544" s="3"/>
      <c r="B544" s="66"/>
      <c r="C544" s="66"/>
      <c r="D544" s="66"/>
      <c r="E544" s="4"/>
      <c r="F544" s="3"/>
      <c r="G544" s="3"/>
      <c r="H544" s="5"/>
      <c r="I544" s="6"/>
      <c r="J544" s="6"/>
      <c r="K544" s="6"/>
      <c r="L544" s="6"/>
      <c r="M544" s="6"/>
      <c r="N544" s="114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6"/>
      <c r="AA544" s="6"/>
      <c r="AB544" s="3"/>
      <c r="AC544" s="3"/>
      <c r="AE544" s="69"/>
    </row>
    <row r="545" spans="1:31" s="68" customFormat="1" x14ac:dyDescent="0.3">
      <c r="A545" s="3"/>
      <c r="B545" s="66"/>
      <c r="C545" s="66"/>
      <c r="D545" s="66"/>
      <c r="E545" s="4"/>
      <c r="F545" s="3"/>
      <c r="G545" s="3"/>
      <c r="H545" s="5"/>
      <c r="I545" s="6"/>
      <c r="J545" s="6"/>
      <c r="K545" s="6"/>
      <c r="L545" s="6"/>
      <c r="M545" s="6"/>
      <c r="N545" s="114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6"/>
      <c r="AA545" s="6"/>
      <c r="AB545" s="3"/>
      <c r="AC545" s="3"/>
      <c r="AE545" s="69"/>
    </row>
    <row r="546" spans="1:31" s="68" customFormat="1" x14ac:dyDescent="0.3">
      <c r="A546" s="3"/>
      <c r="B546" s="66"/>
      <c r="C546" s="66"/>
      <c r="D546" s="66"/>
      <c r="E546" s="4"/>
      <c r="F546" s="3"/>
      <c r="G546" s="3"/>
      <c r="H546" s="5"/>
      <c r="I546" s="6"/>
      <c r="J546" s="6"/>
      <c r="K546" s="6"/>
      <c r="L546" s="6"/>
      <c r="M546" s="6"/>
      <c r="N546" s="114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6"/>
      <c r="AA546" s="6"/>
      <c r="AB546" s="3"/>
      <c r="AC546" s="3"/>
      <c r="AE546" s="69"/>
    </row>
    <row r="547" spans="1:31" s="68" customFormat="1" x14ac:dyDescent="0.3">
      <c r="A547" s="3"/>
      <c r="B547" s="66"/>
      <c r="C547" s="66"/>
      <c r="D547" s="66"/>
      <c r="E547" s="4"/>
      <c r="F547" s="3"/>
      <c r="G547" s="3"/>
      <c r="H547" s="5"/>
      <c r="I547" s="6"/>
      <c r="J547" s="6"/>
      <c r="K547" s="6"/>
      <c r="L547" s="6"/>
      <c r="M547" s="6"/>
      <c r="N547" s="114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6"/>
      <c r="AA547" s="6"/>
      <c r="AB547" s="3"/>
      <c r="AC547" s="3"/>
      <c r="AE547" s="69"/>
    </row>
    <row r="548" spans="1:31" s="68" customFormat="1" x14ac:dyDescent="0.3">
      <c r="A548" s="3"/>
      <c r="B548" s="66"/>
      <c r="C548" s="66"/>
      <c r="D548" s="66"/>
      <c r="E548" s="4"/>
      <c r="F548" s="3"/>
      <c r="G548" s="3"/>
      <c r="H548" s="5"/>
      <c r="I548" s="6"/>
      <c r="J548" s="6"/>
      <c r="K548" s="6"/>
      <c r="L548" s="6"/>
      <c r="M548" s="6"/>
      <c r="N548" s="114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6"/>
      <c r="AA548" s="6"/>
      <c r="AB548" s="3"/>
      <c r="AC548" s="3"/>
      <c r="AE548" s="69"/>
    </row>
    <row r="549" spans="1:31" s="68" customFormat="1" x14ac:dyDescent="0.3">
      <c r="A549" s="3"/>
      <c r="B549" s="66"/>
      <c r="C549" s="66"/>
      <c r="D549" s="66"/>
      <c r="E549" s="4"/>
      <c r="F549" s="3"/>
      <c r="G549" s="3"/>
      <c r="H549" s="5"/>
      <c r="I549" s="6"/>
      <c r="J549" s="6"/>
      <c r="K549" s="6"/>
      <c r="L549" s="6"/>
      <c r="M549" s="6"/>
      <c r="N549" s="114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6"/>
      <c r="AA549" s="6"/>
      <c r="AB549" s="3"/>
      <c r="AC549" s="3"/>
      <c r="AE549" s="69"/>
    </row>
    <row r="550" spans="1:31" s="68" customFormat="1" x14ac:dyDescent="0.3">
      <c r="A550" s="3"/>
      <c r="B550" s="66"/>
      <c r="C550" s="66"/>
      <c r="D550" s="66"/>
      <c r="E550" s="4"/>
      <c r="F550" s="3"/>
      <c r="G550" s="3"/>
      <c r="H550" s="5"/>
      <c r="I550" s="6"/>
      <c r="J550" s="6"/>
      <c r="K550" s="6"/>
      <c r="L550" s="6"/>
      <c r="M550" s="6"/>
      <c r="N550" s="114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6"/>
      <c r="AA550" s="6"/>
      <c r="AB550" s="3"/>
      <c r="AC550" s="3"/>
      <c r="AE550" s="69"/>
    </row>
    <row r="551" spans="1:31" s="68" customFormat="1" x14ac:dyDescent="0.3">
      <c r="A551" s="3"/>
      <c r="B551" s="66"/>
      <c r="C551" s="66"/>
      <c r="D551" s="66"/>
      <c r="E551" s="4"/>
      <c r="F551" s="3"/>
      <c r="G551" s="3"/>
      <c r="H551" s="5"/>
      <c r="I551" s="6"/>
      <c r="J551" s="6"/>
      <c r="K551" s="6"/>
      <c r="L551" s="6"/>
      <c r="M551" s="6"/>
      <c r="N551" s="114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6"/>
      <c r="AA551" s="6"/>
      <c r="AB551" s="3"/>
      <c r="AC551" s="3"/>
      <c r="AE551" s="69"/>
    </row>
    <row r="552" spans="1:31" s="68" customFormat="1" x14ac:dyDescent="0.3">
      <c r="A552" s="3"/>
      <c r="B552" s="66"/>
      <c r="C552" s="66"/>
      <c r="D552" s="66"/>
      <c r="E552" s="4"/>
      <c r="F552" s="3"/>
      <c r="G552" s="3"/>
      <c r="H552" s="5"/>
      <c r="I552" s="6"/>
      <c r="J552" s="6"/>
      <c r="K552" s="6"/>
      <c r="L552" s="6"/>
      <c r="M552" s="6"/>
      <c r="N552" s="114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6"/>
      <c r="AA552" s="6"/>
      <c r="AB552" s="3"/>
      <c r="AC552" s="3"/>
      <c r="AE552" s="69"/>
    </row>
    <row r="553" spans="1:31" s="68" customFormat="1" x14ac:dyDescent="0.3">
      <c r="A553" s="3"/>
      <c r="B553" s="66"/>
      <c r="C553" s="66"/>
      <c r="D553" s="66"/>
      <c r="E553" s="4"/>
      <c r="F553" s="3"/>
      <c r="G553" s="3"/>
      <c r="H553" s="5"/>
      <c r="I553" s="6"/>
      <c r="J553" s="6"/>
      <c r="K553" s="6"/>
      <c r="L553" s="6"/>
      <c r="M553" s="6"/>
      <c r="N553" s="114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6"/>
      <c r="AA553" s="6"/>
      <c r="AB553" s="3"/>
      <c r="AC553" s="3"/>
      <c r="AE553" s="69"/>
    </row>
    <row r="554" spans="1:31" s="68" customFormat="1" x14ac:dyDescent="0.3">
      <c r="A554" s="3"/>
      <c r="B554" s="66"/>
      <c r="C554" s="66"/>
      <c r="D554" s="66"/>
      <c r="E554" s="4"/>
      <c r="F554" s="3"/>
      <c r="G554" s="3"/>
      <c r="H554" s="5"/>
      <c r="I554" s="6"/>
      <c r="J554" s="6"/>
      <c r="K554" s="6"/>
      <c r="L554" s="6"/>
      <c r="M554" s="6"/>
      <c r="N554" s="114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6"/>
      <c r="AA554" s="6"/>
      <c r="AB554" s="3"/>
      <c r="AC554" s="3"/>
      <c r="AE554" s="69"/>
    </row>
    <row r="555" spans="1:31" s="68" customFormat="1" x14ac:dyDescent="0.3">
      <c r="A555" s="3"/>
      <c r="B555" s="66"/>
      <c r="C555" s="66"/>
      <c r="D555" s="66"/>
      <c r="E555" s="4"/>
      <c r="F555" s="3"/>
      <c r="G555" s="3"/>
      <c r="H555" s="5"/>
      <c r="I555" s="6"/>
      <c r="J555" s="6"/>
      <c r="K555" s="6"/>
      <c r="L555" s="6"/>
      <c r="M555" s="6"/>
      <c r="N555" s="114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6"/>
      <c r="AA555" s="6"/>
      <c r="AB555" s="3"/>
      <c r="AC555" s="3"/>
      <c r="AE555" s="69"/>
    </row>
    <row r="556" spans="1:31" s="68" customFormat="1" x14ac:dyDescent="0.3">
      <c r="A556" s="3"/>
      <c r="B556" s="66"/>
      <c r="C556" s="66"/>
      <c r="D556" s="66"/>
      <c r="E556" s="4"/>
      <c r="F556" s="3"/>
      <c r="G556" s="3"/>
      <c r="H556" s="5"/>
      <c r="I556" s="6"/>
      <c r="J556" s="6"/>
      <c r="K556" s="6"/>
      <c r="L556" s="6"/>
      <c r="M556" s="6"/>
      <c r="N556" s="114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6"/>
      <c r="AA556" s="6"/>
      <c r="AB556" s="3"/>
      <c r="AC556" s="3"/>
      <c r="AE556" s="69"/>
    </row>
    <row r="557" spans="1:31" s="68" customFormat="1" x14ac:dyDescent="0.3">
      <c r="A557" s="3"/>
      <c r="B557" s="66"/>
      <c r="C557" s="66"/>
      <c r="D557" s="66"/>
      <c r="E557" s="4"/>
      <c r="F557" s="3"/>
      <c r="G557" s="3"/>
      <c r="H557" s="5"/>
      <c r="I557" s="6"/>
      <c r="J557" s="6"/>
      <c r="K557" s="6"/>
      <c r="L557" s="6"/>
      <c r="M557" s="6"/>
      <c r="N557" s="114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6"/>
      <c r="AA557" s="6"/>
      <c r="AB557" s="3"/>
      <c r="AC557" s="3"/>
      <c r="AE557" s="69"/>
    </row>
    <row r="558" spans="1:31" s="68" customFormat="1" x14ac:dyDescent="0.3">
      <c r="A558" s="3"/>
      <c r="B558" s="66"/>
      <c r="C558" s="66"/>
      <c r="D558" s="66"/>
      <c r="E558" s="4"/>
      <c r="F558" s="3"/>
      <c r="G558" s="3"/>
      <c r="H558" s="5"/>
      <c r="I558" s="6"/>
      <c r="J558" s="6"/>
      <c r="K558" s="6"/>
      <c r="L558" s="6"/>
      <c r="M558" s="6"/>
      <c r="N558" s="114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6"/>
      <c r="AA558" s="6"/>
      <c r="AB558" s="3"/>
      <c r="AC558" s="3"/>
      <c r="AE558" s="69"/>
    </row>
    <row r="559" spans="1:31" s="68" customFormat="1" x14ac:dyDescent="0.3">
      <c r="A559" s="3"/>
      <c r="B559" s="66"/>
      <c r="C559" s="66"/>
      <c r="D559" s="66"/>
      <c r="E559" s="4"/>
      <c r="F559" s="3"/>
      <c r="G559" s="3"/>
      <c r="H559" s="5"/>
      <c r="I559" s="6"/>
      <c r="J559" s="6"/>
      <c r="K559" s="6"/>
      <c r="L559" s="6"/>
      <c r="M559" s="6"/>
      <c r="N559" s="114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6"/>
      <c r="AA559" s="6"/>
      <c r="AB559" s="3"/>
      <c r="AC559" s="3"/>
      <c r="AE559" s="69"/>
    </row>
    <row r="560" spans="1:31" s="68" customFormat="1" x14ac:dyDescent="0.3">
      <c r="A560" s="3"/>
      <c r="B560" s="66"/>
      <c r="C560" s="66"/>
      <c r="D560" s="66"/>
      <c r="E560" s="4"/>
      <c r="F560" s="3"/>
      <c r="G560" s="3"/>
      <c r="H560" s="5"/>
      <c r="I560" s="6"/>
      <c r="J560" s="6"/>
      <c r="K560" s="6"/>
      <c r="L560" s="6"/>
      <c r="M560" s="6"/>
      <c r="N560" s="114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6"/>
      <c r="AA560" s="6"/>
      <c r="AB560" s="3"/>
      <c r="AC560" s="3"/>
      <c r="AE560" s="69"/>
    </row>
    <row r="561" spans="1:31" s="68" customFormat="1" x14ac:dyDescent="0.3">
      <c r="A561" s="3"/>
      <c r="B561" s="66"/>
      <c r="C561" s="66"/>
      <c r="D561" s="66"/>
      <c r="E561" s="4"/>
      <c r="F561" s="3"/>
      <c r="G561" s="3"/>
      <c r="H561" s="5"/>
      <c r="I561" s="6"/>
      <c r="J561" s="6"/>
      <c r="K561" s="6"/>
      <c r="L561" s="6"/>
      <c r="M561" s="6"/>
      <c r="N561" s="114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6"/>
      <c r="AA561" s="6"/>
      <c r="AB561" s="3"/>
      <c r="AC561" s="3"/>
      <c r="AE561" s="69"/>
    </row>
    <row r="562" spans="1:31" s="68" customFormat="1" x14ac:dyDescent="0.3">
      <c r="A562" s="3"/>
      <c r="B562" s="66"/>
      <c r="C562" s="66"/>
      <c r="D562" s="66"/>
      <c r="E562" s="4"/>
      <c r="F562" s="3"/>
      <c r="G562" s="3"/>
      <c r="H562" s="5"/>
      <c r="I562" s="6"/>
      <c r="J562" s="6"/>
      <c r="K562" s="6"/>
      <c r="L562" s="6"/>
      <c r="M562" s="6"/>
      <c r="N562" s="114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6"/>
      <c r="AA562" s="6"/>
      <c r="AB562" s="3"/>
      <c r="AC562" s="3"/>
      <c r="AE562" s="69"/>
    </row>
    <row r="563" spans="1:31" s="68" customFormat="1" x14ac:dyDescent="0.3">
      <c r="A563" s="3"/>
      <c r="B563" s="66"/>
      <c r="C563" s="66"/>
      <c r="D563" s="66"/>
      <c r="E563" s="4"/>
      <c r="F563" s="3"/>
      <c r="G563" s="3"/>
      <c r="H563" s="5"/>
      <c r="I563" s="6"/>
      <c r="J563" s="6"/>
      <c r="K563" s="6"/>
      <c r="L563" s="6"/>
      <c r="M563" s="6"/>
      <c r="N563" s="114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6"/>
      <c r="AA563" s="6"/>
      <c r="AB563" s="3"/>
      <c r="AC563" s="3"/>
      <c r="AE563" s="69"/>
    </row>
    <row r="564" spans="1:31" s="68" customFormat="1" x14ac:dyDescent="0.3">
      <c r="A564" s="3"/>
      <c r="B564" s="66"/>
      <c r="C564" s="66"/>
      <c r="D564" s="66"/>
      <c r="E564" s="4"/>
      <c r="F564" s="3"/>
      <c r="G564" s="3"/>
      <c r="H564" s="5"/>
      <c r="I564" s="6"/>
      <c r="J564" s="6"/>
      <c r="K564" s="6"/>
      <c r="L564" s="6"/>
      <c r="M564" s="6"/>
      <c r="N564" s="114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6"/>
      <c r="AA564" s="6"/>
      <c r="AB564" s="3"/>
      <c r="AC564" s="3"/>
      <c r="AE564" s="69"/>
    </row>
    <row r="565" spans="1:31" s="68" customFormat="1" x14ac:dyDescent="0.3">
      <c r="A565" s="3"/>
      <c r="B565" s="66"/>
      <c r="C565" s="66"/>
      <c r="D565" s="66"/>
      <c r="E565" s="4"/>
      <c r="F565" s="3"/>
      <c r="G565" s="3"/>
      <c r="H565" s="5"/>
      <c r="I565" s="6"/>
      <c r="J565" s="6"/>
      <c r="K565" s="6"/>
      <c r="L565" s="6"/>
      <c r="M565" s="6"/>
      <c r="N565" s="114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6"/>
      <c r="AA565" s="6"/>
      <c r="AB565" s="3"/>
      <c r="AC565" s="3"/>
      <c r="AE565" s="69"/>
    </row>
    <row r="566" spans="1:31" s="68" customFormat="1" x14ac:dyDescent="0.3">
      <c r="A566" s="3"/>
      <c r="B566" s="66"/>
      <c r="C566" s="66"/>
      <c r="D566" s="66"/>
      <c r="E566" s="4"/>
      <c r="F566" s="3"/>
      <c r="G566" s="3"/>
      <c r="H566" s="5"/>
      <c r="I566" s="6"/>
      <c r="J566" s="6"/>
      <c r="K566" s="6"/>
      <c r="L566" s="6"/>
      <c r="M566" s="6"/>
      <c r="N566" s="114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6"/>
      <c r="AA566" s="6"/>
      <c r="AB566" s="3"/>
      <c r="AC566" s="3"/>
      <c r="AE566" s="69"/>
    </row>
    <row r="567" spans="1:31" s="68" customFormat="1" x14ac:dyDescent="0.3">
      <c r="A567" s="3"/>
      <c r="B567" s="66"/>
      <c r="C567" s="66"/>
      <c r="D567" s="66"/>
      <c r="E567" s="4"/>
      <c r="F567" s="3"/>
      <c r="G567" s="3"/>
      <c r="H567" s="5"/>
      <c r="I567" s="6"/>
      <c r="J567" s="6"/>
      <c r="K567" s="6"/>
      <c r="L567" s="6"/>
      <c r="M567" s="6"/>
      <c r="N567" s="114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6"/>
      <c r="AA567" s="6"/>
      <c r="AB567" s="3"/>
      <c r="AC567" s="3"/>
      <c r="AE567" s="69"/>
    </row>
    <row r="568" spans="1:31" s="68" customFormat="1" x14ac:dyDescent="0.3">
      <c r="A568" s="3"/>
      <c r="B568" s="66"/>
      <c r="C568" s="66"/>
      <c r="D568" s="66"/>
      <c r="E568" s="4"/>
      <c r="F568" s="3"/>
      <c r="G568" s="3"/>
      <c r="H568" s="5"/>
      <c r="I568" s="6"/>
      <c r="J568" s="6"/>
      <c r="K568" s="6"/>
      <c r="L568" s="6"/>
      <c r="M568" s="6"/>
      <c r="N568" s="114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6"/>
      <c r="AA568" s="6"/>
      <c r="AB568" s="3"/>
      <c r="AC568" s="3"/>
      <c r="AE568" s="69"/>
    </row>
    <row r="569" spans="1:31" s="68" customFormat="1" x14ac:dyDescent="0.3">
      <c r="A569" s="3"/>
      <c r="B569" s="66"/>
      <c r="C569" s="66"/>
      <c r="D569" s="66"/>
      <c r="E569" s="4"/>
      <c r="F569" s="3"/>
      <c r="G569" s="3"/>
      <c r="H569" s="5"/>
      <c r="I569" s="6"/>
      <c r="J569" s="6"/>
      <c r="K569" s="6"/>
      <c r="L569" s="6"/>
      <c r="M569" s="6"/>
      <c r="N569" s="114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6"/>
      <c r="AA569" s="6"/>
      <c r="AB569" s="3"/>
      <c r="AC569" s="3"/>
      <c r="AE569" s="69"/>
    </row>
    <row r="570" spans="1:31" s="68" customFormat="1" x14ac:dyDescent="0.3">
      <c r="A570" s="3"/>
      <c r="B570" s="66"/>
      <c r="C570" s="66"/>
      <c r="D570" s="66"/>
      <c r="E570" s="4"/>
      <c r="F570" s="3"/>
      <c r="G570" s="3"/>
      <c r="H570" s="5"/>
      <c r="I570" s="6"/>
      <c r="J570" s="6"/>
      <c r="K570" s="6"/>
      <c r="L570" s="6"/>
      <c r="M570" s="6"/>
      <c r="N570" s="114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6"/>
      <c r="AA570" s="6"/>
      <c r="AB570" s="3"/>
      <c r="AC570" s="3"/>
      <c r="AE570" s="69"/>
    </row>
    <row r="571" spans="1:31" s="68" customFormat="1" x14ac:dyDescent="0.3">
      <c r="A571" s="3"/>
      <c r="B571" s="66"/>
      <c r="C571" s="66"/>
      <c r="D571" s="66"/>
      <c r="E571" s="4"/>
      <c r="F571" s="3"/>
      <c r="G571" s="3"/>
      <c r="H571" s="5"/>
      <c r="I571" s="6"/>
      <c r="J571" s="6"/>
      <c r="K571" s="6"/>
      <c r="L571" s="6"/>
      <c r="M571" s="6"/>
      <c r="N571" s="114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6"/>
      <c r="AA571" s="6"/>
      <c r="AB571" s="3"/>
      <c r="AC571" s="3"/>
      <c r="AE571" s="69"/>
    </row>
    <row r="572" spans="1:31" s="68" customFormat="1" x14ac:dyDescent="0.3">
      <c r="A572" s="3"/>
      <c r="B572" s="66"/>
      <c r="C572" s="66"/>
      <c r="D572" s="66"/>
      <c r="E572" s="4"/>
      <c r="F572" s="3"/>
      <c r="G572" s="3"/>
      <c r="H572" s="5"/>
      <c r="I572" s="6"/>
      <c r="J572" s="6"/>
      <c r="K572" s="6"/>
      <c r="L572" s="6"/>
      <c r="M572" s="6"/>
      <c r="N572" s="114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6"/>
      <c r="AA572" s="6"/>
      <c r="AB572" s="3"/>
      <c r="AC572" s="3"/>
      <c r="AE572" s="69"/>
    </row>
    <row r="573" spans="1:31" s="68" customFormat="1" x14ac:dyDescent="0.3">
      <c r="A573" s="3"/>
      <c r="B573" s="66"/>
      <c r="C573" s="66"/>
      <c r="D573" s="66"/>
      <c r="E573" s="4"/>
      <c r="F573" s="3"/>
      <c r="G573" s="3"/>
      <c r="H573" s="5"/>
      <c r="I573" s="6"/>
      <c r="J573" s="6"/>
      <c r="K573" s="6"/>
      <c r="L573" s="6"/>
      <c r="M573" s="6"/>
      <c r="N573" s="114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6"/>
      <c r="AA573" s="6"/>
      <c r="AB573" s="3"/>
      <c r="AC573" s="3"/>
      <c r="AE573" s="69"/>
    </row>
    <row r="574" spans="1:31" s="68" customFormat="1" x14ac:dyDescent="0.3">
      <c r="A574" s="3"/>
      <c r="B574" s="66"/>
      <c r="C574" s="66"/>
      <c r="D574" s="66"/>
      <c r="E574" s="4"/>
      <c r="F574" s="3"/>
      <c r="G574" s="3"/>
      <c r="H574" s="5"/>
      <c r="I574" s="6"/>
      <c r="J574" s="6"/>
      <c r="K574" s="6"/>
      <c r="L574" s="6"/>
      <c r="M574" s="6"/>
      <c r="N574" s="114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6"/>
      <c r="AA574" s="6"/>
      <c r="AB574" s="3"/>
      <c r="AC574" s="3"/>
      <c r="AE574" s="69"/>
    </row>
    <row r="575" spans="1:31" s="68" customFormat="1" x14ac:dyDescent="0.3">
      <c r="A575" s="3"/>
      <c r="B575" s="66"/>
      <c r="C575" s="66"/>
      <c r="D575" s="66"/>
      <c r="E575" s="4"/>
      <c r="F575" s="3"/>
      <c r="G575" s="3"/>
      <c r="H575" s="5"/>
      <c r="I575" s="6"/>
      <c r="J575" s="6"/>
      <c r="K575" s="6"/>
      <c r="L575" s="6"/>
      <c r="M575" s="6"/>
      <c r="N575" s="114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6"/>
      <c r="AA575" s="6"/>
      <c r="AB575" s="3"/>
      <c r="AC575" s="3"/>
      <c r="AE575" s="69"/>
    </row>
    <row r="576" spans="1:31" s="68" customFormat="1" x14ac:dyDescent="0.3">
      <c r="A576" s="3"/>
      <c r="B576" s="66"/>
      <c r="C576" s="66"/>
      <c r="D576" s="66"/>
      <c r="E576" s="4"/>
      <c r="F576" s="3"/>
      <c r="G576" s="3"/>
      <c r="H576" s="5"/>
      <c r="I576" s="6"/>
      <c r="J576" s="6"/>
      <c r="K576" s="6"/>
      <c r="L576" s="6"/>
      <c r="M576" s="6"/>
      <c r="N576" s="114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6"/>
      <c r="AA576" s="6"/>
      <c r="AB576" s="3"/>
      <c r="AC576" s="3"/>
      <c r="AE576" s="69"/>
    </row>
    <row r="577" spans="1:31" s="68" customFormat="1" x14ac:dyDescent="0.3">
      <c r="A577" s="3"/>
      <c r="B577" s="66"/>
      <c r="C577" s="66"/>
      <c r="D577" s="66"/>
      <c r="E577" s="4"/>
      <c r="F577" s="3"/>
      <c r="G577" s="3"/>
      <c r="H577" s="5"/>
      <c r="I577" s="6"/>
      <c r="J577" s="6"/>
      <c r="K577" s="6"/>
      <c r="L577" s="6"/>
      <c r="M577" s="6"/>
      <c r="N577" s="114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6"/>
      <c r="AA577" s="6"/>
      <c r="AB577" s="3"/>
      <c r="AC577" s="3"/>
      <c r="AE577" s="69"/>
    </row>
    <row r="578" spans="1:31" s="68" customFormat="1" x14ac:dyDescent="0.3">
      <c r="A578" s="3"/>
      <c r="B578" s="66"/>
      <c r="C578" s="66"/>
      <c r="D578" s="66"/>
      <c r="E578" s="4"/>
      <c r="F578" s="3"/>
      <c r="G578" s="3"/>
      <c r="H578" s="5"/>
      <c r="I578" s="6"/>
      <c r="J578" s="6"/>
      <c r="K578" s="6"/>
      <c r="L578" s="6"/>
      <c r="M578" s="6"/>
      <c r="N578" s="114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6"/>
      <c r="AA578" s="6"/>
      <c r="AB578" s="3"/>
      <c r="AC578" s="3"/>
      <c r="AE578" s="69"/>
    </row>
    <row r="579" spans="1:31" s="68" customFormat="1" x14ac:dyDescent="0.3">
      <c r="A579" s="3"/>
      <c r="B579" s="66"/>
      <c r="C579" s="66"/>
      <c r="D579" s="66"/>
      <c r="E579" s="4"/>
      <c r="F579" s="3"/>
      <c r="G579" s="3"/>
      <c r="H579" s="5"/>
      <c r="I579" s="6"/>
      <c r="J579" s="6"/>
      <c r="K579" s="6"/>
      <c r="L579" s="6"/>
      <c r="M579" s="6"/>
      <c r="N579" s="114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6"/>
      <c r="AA579" s="6"/>
      <c r="AB579" s="3"/>
      <c r="AC579" s="3"/>
      <c r="AE579" s="69"/>
    </row>
    <row r="580" spans="1:31" s="68" customFormat="1" x14ac:dyDescent="0.3">
      <c r="A580" s="3"/>
      <c r="B580" s="66"/>
      <c r="C580" s="66"/>
      <c r="D580" s="66"/>
      <c r="E580" s="4"/>
      <c r="F580" s="3"/>
      <c r="G580" s="3"/>
      <c r="H580" s="5"/>
      <c r="I580" s="6"/>
      <c r="J580" s="6"/>
      <c r="K580" s="6"/>
      <c r="L580" s="6"/>
      <c r="M580" s="6"/>
      <c r="N580" s="114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6"/>
      <c r="AA580" s="6"/>
      <c r="AB580" s="3"/>
      <c r="AC580" s="3"/>
      <c r="AE580" s="69"/>
    </row>
    <row r="581" spans="1:31" s="68" customFormat="1" x14ac:dyDescent="0.3">
      <c r="A581" s="3"/>
      <c r="B581" s="66"/>
      <c r="C581" s="66"/>
      <c r="D581" s="66"/>
      <c r="E581" s="4"/>
      <c r="F581" s="3"/>
      <c r="G581" s="3"/>
      <c r="H581" s="5"/>
      <c r="I581" s="6"/>
      <c r="J581" s="6"/>
      <c r="K581" s="6"/>
      <c r="L581" s="6"/>
      <c r="M581" s="6"/>
      <c r="N581" s="114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6"/>
      <c r="AA581" s="6"/>
      <c r="AB581" s="3"/>
      <c r="AC581" s="3"/>
      <c r="AE581" s="69"/>
    </row>
    <row r="582" spans="1:31" s="68" customFormat="1" x14ac:dyDescent="0.3">
      <c r="A582" s="3"/>
      <c r="B582" s="66"/>
      <c r="C582" s="66"/>
      <c r="D582" s="66"/>
      <c r="E582" s="4"/>
      <c r="F582" s="3"/>
      <c r="G582" s="3"/>
      <c r="H582" s="5"/>
      <c r="I582" s="6"/>
      <c r="J582" s="6"/>
      <c r="K582" s="6"/>
      <c r="L582" s="6"/>
      <c r="M582" s="6"/>
      <c r="N582" s="114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6"/>
      <c r="AA582" s="6"/>
      <c r="AB582" s="3"/>
      <c r="AC582" s="3"/>
      <c r="AE582" s="69"/>
    </row>
    <row r="583" spans="1:31" s="68" customFormat="1" x14ac:dyDescent="0.3">
      <c r="A583" s="3"/>
      <c r="B583" s="66"/>
      <c r="C583" s="66"/>
      <c r="D583" s="66"/>
      <c r="E583" s="4"/>
      <c r="F583" s="3"/>
      <c r="G583" s="3"/>
      <c r="H583" s="5"/>
      <c r="I583" s="6"/>
      <c r="J583" s="6"/>
      <c r="K583" s="6"/>
      <c r="L583" s="6"/>
      <c r="M583" s="6"/>
      <c r="N583" s="114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6"/>
      <c r="AA583" s="6"/>
      <c r="AB583" s="3"/>
      <c r="AC583" s="3"/>
      <c r="AE583" s="69"/>
    </row>
    <row r="584" spans="1:31" s="68" customFormat="1" x14ac:dyDescent="0.3">
      <c r="A584" s="3"/>
      <c r="B584" s="66"/>
      <c r="C584" s="66"/>
      <c r="D584" s="66"/>
      <c r="E584" s="4"/>
      <c r="F584" s="3"/>
      <c r="G584" s="3"/>
      <c r="H584" s="5"/>
      <c r="I584" s="6"/>
      <c r="J584" s="6"/>
      <c r="K584" s="6"/>
      <c r="L584" s="6"/>
      <c r="M584" s="6"/>
      <c r="N584" s="114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6"/>
      <c r="AA584" s="6"/>
      <c r="AB584" s="3"/>
      <c r="AC584" s="3"/>
      <c r="AE584" s="69"/>
    </row>
    <row r="585" spans="1:31" s="68" customFormat="1" x14ac:dyDescent="0.3">
      <c r="A585" s="3"/>
      <c r="B585" s="66"/>
      <c r="C585" s="66"/>
      <c r="D585" s="66"/>
      <c r="E585" s="4"/>
      <c r="F585" s="3"/>
      <c r="G585" s="3"/>
      <c r="H585" s="5"/>
      <c r="I585" s="6"/>
      <c r="J585" s="6"/>
      <c r="K585" s="6"/>
      <c r="L585" s="6"/>
      <c r="M585" s="6"/>
      <c r="N585" s="114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6"/>
      <c r="AA585" s="6"/>
      <c r="AB585" s="3"/>
      <c r="AC585" s="3"/>
      <c r="AE585" s="69"/>
    </row>
    <row r="586" spans="1:31" s="68" customFormat="1" x14ac:dyDescent="0.3">
      <c r="A586" s="3"/>
      <c r="B586" s="66"/>
      <c r="C586" s="66"/>
      <c r="D586" s="66"/>
      <c r="E586" s="4"/>
      <c r="F586" s="3"/>
      <c r="G586" s="3"/>
      <c r="H586" s="5"/>
      <c r="I586" s="6"/>
      <c r="J586" s="6"/>
      <c r="K586" s="6"/>
      <c r="L586" s="6"/>
      <c r="M586" s="6"/>
      <c r="N586" s="114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6"/>
      <c r="AA586" s="6"/>
      <c r="AB586" s="3"/>
      <c r="AC586" s="3"/>
      <c r="AE586" s="69"/>
    </row>
    <row r="587" spans="1:31" s="68" customFormat="1" x14ac:dyDescent="0.3">
      <c r="A587" s="3"/>
      <c r="B587" s="66"/>
      <c r="C587" s="66"/>
      <c r="D587" s="66"/>
      <c r="E587" s="4"/>
      <c r="F587" s="3"/>
      <c r="G587" s="3"/>
      <c r="H587" s="5"/>
      <c r="I587" s="6"/>
      <c r="J587" s="6"/>
      <c r="K587" s="6"/>
      <c r="L587" s="6"/>
      <c r="M587" s="6"/>
      <c r="N587" s="114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6"/>
      <c r="AA587" s="6"/>
      <c r="AB587" s="3"/>
      <c r="AC587" s="3"/>
      <c r="AE587" s="69"/>
    </row>
    <row r="588" spans="1:31" s="68" customFormat="1" x14ac:dyDescent="0.3">
      <c r="A588" s="3"/>
      <c r="B588" s="66"/>
      <c r="C588" s="66"/>
      <c r="D588" s="66"/>
      <c r="E588" s="4"/>
      <c r="F588" s="3"/>
      <c r="G588" s="3"/>
      <c r="H588" s="5"/>
      <c r="I588" s="6"/>
      <c r="J588" s="6"/>
      <c r="K588" s="6"/>
      <c r="L588" s="6"/>
      <c r="M588" s="6"/>
      <c r="N588" s="114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6"/>
      <c r="AA588" s="6"/>
      <c r="AB588" s="3"/>
      <c r="AC588" s="3"/>
      <c r="AE588" s="69"/>
    </row>
    <row r="589" spans="1:31" s="68" customFormat="1" x14ac:dyDescent="0.3">
      <c r="A589" s="3"/>
      <c r="B589" s="66"/>
      <c r="C589" s="66"/>
      <c r="D589" s="66"/>
      <c r="E589" s="4"/>
      <c r="F589" s="3"/>
      <c r="G589" s="3"/>
      <c r="H589" s="5"/>
      <c r="I589" s="6"/>
      <c r="J589" s="6"/>
      <c r="K589" s="6"/>
      <c r="L589" s="6"/>
      <c r="M589" s="6"/>
      <c r="N589" s="114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6"/>
      <c r="AA589" s="6"/>
      <c r="AB589" s="3"/>
      <c r="AC589" s="3"/>
      <c r="AE589" s="69"/>
    </row>
    <row r="590" spans="1:31" s="68" customFormat="1" x14ac:dyDescent="0.3">
      <c r="A590" s="3"/>
      <c r="B590" s="66"/>
      <c r="C590" s="66"/>
      <c r="D590" s="66"/>
      <c r="E590" s="4"/>
      <c r="F590" s="3"/>
      <c r="G590" s="3"/>
      <c r="H590" s="5"/>
      <c r="I590" s="6"/>
      <c r="J590" s="6"/>
      <c r="K590" s="6"/>
      <c r="L590" s="6"/>
      <c r="M590" s="6"/>
      <c r="N590" s="114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6"/>
      <c r="AA590" s="6"/>
      <c r="AB590" s="3"/>
      <c r="AC590" s="3"/>
      <c r="AE590" s="69"/>
    </row>
    <row r="591" spans="1:31" s="68" customFormat="1" x14ac:dyDescent="0.3">
      <c r="A591" s="3"/>
      <c r="B591" s="66"/>
      <c r="C591" s="66"/>
      <c r="D591" s="66"/>
      <c r="E591" s="4"/>
      <c r="F591" s="3"/>
      <c r="G591" s="3"/>
      <c r="H591" s="5"/>
      <c r="I591" s="6"/>
      <c r="J591" s="6"/>
      <c r="K591" s="6"/>
      <c r="L591" s="6"/>
      <c r="M591" s="6"/>
      <c r="N591" s="114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6"/>
      <c r="AA591" s="6"/>
      <c r="AB591" s="3"/>
      <c r="AC591" s="3"/>
      <c r="AE591" s="69"/>
    </row>
    <row r="592" spans="1:31" s="68" customFormat="1" x14ac:dyDescent="0.3">
      <c r="A592" s="3"/>
      <c r="B592" s="66"/>
      <c r="C592" s="66"/>
      <c r="D592" s="66"/>
      <c r="E592" s="4"/>
      <c r="F592" s="3"/>
      <c r="G592" s="3"/>
      <c r="H592" s="5"/>
      <c r="I592" s="6"/>
      <c r="J592" s="6"/>
      <c r="K592" s="6"/>
      <c r="L592" s="6"/>
      <c r="M592" s="6"/>
      <c r="N592" s="114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6"/>
      <c r="AA592" s="6"/>
      <c r="AB592" s="3"/>
      <c r="AC592" s="3"/>
      <c r="AE592" s="69"/>
    </row>
    <row r="593" spans="1:31" s="68" customFormat="1" x14ac:dyDescent="0.3">
      <c r="A593" s="3"/>
      <c r="B593" s="66"/>
      <c r="C593" s="66"/>
      <c r="D593" s="66"/>
      <c r="E593" s="4"/>
      <c r="F593" s="3"/>
      <c r="G593" s="3"/>
      <c r="H593" s="5"/>
      <c r="I593" s="6"/>
      <c r="J593" s="6"/>
      <c r="K593" s="6"/>
      <c r="L593" s="6"/>
      <c r="M593" s="6"/>
      <c r="N593" s="114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6"/>
      <c r="AA593" s="6"/>
      <c r="AB593" s="3"/>
      <c r="AC593" s="3"/>
      <c r="AE593" s="69"/>
    </row>
    <row r="594" spans="1:31" s="68" customFormat="1" x14ac:dyDescent="0.3">
      <c r="A594" s="3"/>
      <c r="B594" s="66"/>
      <c r="C594" s="66"/>
      <c r="D594" s="66"/>
      <c r="E594" s="4"/>
      <c r="F594" s="3"/>
      <c r="G594" s="3"/>
      <c r="H594" s="5"/>
      <c r="I594" s="6"/>
      <c r="J594" s="6"/>
      <c r="K594" s="6"/>
      <c r="L594" s="6"/>
      <c r="M594" s="6"/>
      <c r="N594" s="114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6"/>
      <c r="AA594" s="6"/>
      <c r="AB594" s="3"/>
      <c r="AC594" s="3"/>
      <c r="AE594" s="69"/>
    </row>
    <row r="595" spans="1:31" s="68" customFormat="1" x14ac:dyDescent="0.3">
      <c r="A595" s="3"/>
      <c r="B595" s="66"/>
      <c r="C595" s="66"/>
      <c r="D595" s="66"/>
      <c r="E595" s="4"/>
      <c r="F595" s="3"/>
      <c r="G595" s="3"/>
      <c r="H595" s="5"/>
      <c r="I595" s="6"/>
      <c r="J595" s="6"/>
      <c r="K595" s="6"/>
      <c r="L595" s="6"/>
      <c r="M595" s="6"/>
      <c r="N595" s="114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6"/>
      <c r="AA595" s="6"/>
      <c r="AB595" s="3"/>
      <c r="AC595" s="3"/>
      <c r="AE595" s="69"/>
    </row>
    <row r="596" spans="1:31" s="68" customFormat="1" x14ac:dyDescent="0.3">
      <c r="A596" s="3"/>
      <c r="B596" s="66"/>
      <c r="C596" s="66"/>
      <c r="D596" s="66"/>
      <c r="E596" s="4"/>
      <c r="F596" s="3"/>
      <c r="G596" s="3"/>
      <c r="H596" s="5"/>
      <c r="I596" s="6"/>
      <c r="J596" s="6"/>
      <c r="K596" s="6"/>
      <c r="L596" s="6"/>
      <c r="M596" s="6"/>
      <c r="N596" s="114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6"/>
      <c r="AA596" s="6"/>
      <c r="AB596" s="3"/>
      <c r="AC596" s="3"/>
      <c r="AE596" s="69"/>
    </row>
    <row r="597" spans="1:31" s="68" customFormat="1" x14ac:dyDescent="0.3">
      <c r="A597" s="3"/>
      <c r="B597" s="66"/>
      <c r="C597" s="66"/>
      <c r="D597" s="66"/>
      <c r="E597" s="4"/>
      <c r="F597" s="3"/>
      <c r="G597" s="3"/>
      <c r="H597" s="5"/>
      <c r="I597" s="6"/>
      <c r="J597" s="6"/>
      <c r="K597" s="6"/>
      <c r="L597" s="6"/>
      <c r="M597" s="6"/>
      <c r="N597" s="114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6"/>
      <c r="AA597" s="6"/>
      <c r="AB597" s="3"/>
      <c r="AC597" s="3"/>
      <c r="AE597" s="69"/>
    </row>
    <row r="598" spans="1:31" s="68" customFormat="1" x14ac:dyDescent="0.3">
      <c r="A598" s="3"/>
      <c r="B598" s="66"/>
      <c r="C598" s="66"/>
      <c r="D598" s="66"/>
      <c r="E598" s="4"/>
      <c r="F598" s="3"/>
      <c r="G598" s="3"/>
      <c r="H598" s="5"/>
      <c r="I598" s="6"/>
      <c r="J598" s="6"/>
      <c r="K598" s="6"/>
      <c r="L598" s="6"/>
      <c r="M598" s="6"/>
      <c r="N598" s="114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6"/>
      <c r="AA598" s="6"/>
      <c r="AB598" s="3"/>
      <c r="AC598" s="3"/>
      <c r="AE598" s="69"/>
    </row>
    <row r="599" spans="1:31" s="68" customFormat="1" x14ac:dyDescent="0.3">
      <c r="A599" s="3"/>
      <c r="B599" s="66"/>
      <c r="C599" s="66"/>
      <c r="D599" s="66"/>
      <c r="E599" s="4"/>
      <c r="F599" s="3"/>
      <c r="G599" s="3"/>
      <c r="H599" s="5"/>
      <c r="I599" s="6"/>
      <c r="J599" s="6"/>
      <c r="K599" s="6"/>
      <c r="L599" s="6"/>
      <c r="M599" s="6"/>
      <c r="N599" s="114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6"/>
      <c r="AA599" s="6"/>
      <c r="AB599" s="3"/>
      <c r="AC599" s="3"/>
      <c r="AE599" s="69"/>
    </row>
    <row r="600" spans="1:31" s="68" customFormat="1" x14ac:dyDescent="0.3">
      <c r="A600" s="3"/>
      <c r="B600" s="66"/>
      <c r="C600" s="66"/>
      <c r="D600" s="66"/>
      <c r="E600" s="4"/>
      <c r="F600" s="3"/>
      <c r="G600" s="3"/>
      <c r="H600" s="5"/>
      <c r="I600" s="6"/>
      <c r="J600" s="6"/>
      <c r="K600" s="6"/>
      <c r="L600" s="6"/>
      <c r="M600" s="6"/>
      <c r="N600" s="114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6"/>
      <c r="AA600" s="6"/>
      <c r="AB600" s="3"/>
      <c r="AC600" s="3"/>
      <c r="AE600" s="69"/>
    </row>
    <row r="601" spans="1:31" s="68" customFormat="1" x14ac:dyDescent="0.3">
      <c r="A601" s="3"/>
      <c r="B601" s="66"/>
      <c r="C601" s="66"/>
      <c r="D601" s="66"/>
      <c r="E601" s="4"/>
      <c r="F601" s="3"/>
      <c r="G601" s="3"/>
      <c r="H601" s="5"/>
      <c r="I601" s="6"/>
      <c r="J601" s="6"/>
      <c r="K601" s="6"/>
      <c r="L601" s="6"/>
      <c r="M601" s="6"/>
      <c r="N601" s="114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6"/>
      <c r="AA601" s="6"/>
      <c r="AB601" s="3"/>
      <c r="AC601" s="3"/>
      <c r="AE601" s="69"/>
    </row>
    <row r="602" spans="1:31" s="68" customFormat="1" x14ac:dyDescent="0.3">
      <c r="A602" s="3"/>
      <c r="B602" s="66"/>
      <c r="C602" s="66"/>
      <c r="D602" s="66"/>
      <c r="E602" s="4"/>
      <c r="F602" s="3"/>
      <c r="G602" s="3"/>
      <c r="H602" s="5"/>
      <c r="I602" s="6"/>
      <c r="J602" s="6"/>
      <c r="K602" s="6"/>
      <c r="L602" s="6"/>
      <c r="M602" s="6"/>
      <c r="N602" s="114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6"/>
      <c r="AA602" s="6"/>
      <c r="AB602" s="3"/>
      <c r="AC602" s="3"/>
      <c r="AE602" s="69"/>
    </row>
    <row r="603" spans="1:31" s="68" customFormat="1" x14ac:dyDescent="0.3">
      <c r="A603" s="3"/>
      <c r="B603" s="66"/>
      <c r="C603" s="66"/>
      <c r="D603" s="66"/>
      <c r="E603" s="4"/>
      <c r="F603" s="3"/>
      <c r="G603" s="3"/>
      <c r="H603" s="5"/>
      <c r="I603" s="6"/>
      <c r="J603" s="6"/>
      <c r="K603" s="6"/>
      <c r="L603" s="6"/>
      <c r="M603" s="6"/>
      <c r="N603" s="114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6"/>
      <c r="AA603" s="6"/>
      <c r="AB603" s="3"/>
      <c r="AC603" s="3"/>
      <c r="AE603" s="69"/>
    </row>
    <row r="604" spans="1:31" s="68" customFormat="1" x14ac:dyDescent="0.3">
      <c r="A604" s="3"/>
      <c r="B604" s="66"/>
      <c r="C604" s="66"/>
      <c r="D604" s="66"/>
      <c r="E604" s="4"/>
      <c r="F604" s="3"/>
      <c r="G604" s="3"/>
      <c r="H604" s="5"/>
      <c r="I604" s="6"/>
      <c r="J604" s="6"/>
      <c r="K604" s="6"/>
      <c r="L604" s="6"/>
      <c r="M604" s="6"/>
      <c r="N604" s="114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6"/>
      <c r="AA604" s="6"/>
      <c r="AB604" s="3"/>
      <c r="AC604" s="3"/>
      <c r="AE604" s="69"/>
    </row>
    <row r="605" spans="1:31" s="68" customFormat="1" x14ac:dyDescent="0.3">
      <c r="A605" s="3"/>
      <c r="B605" s="66"/>
      <c r="C605" s="66"/>
      <c r="D605" s="66"/>
      <c r="E605" s="4"/>
      <c r="F605" s="3"/>
      <c r="G605" s="3"/>
      <c r="H605" s="5"/>
      <c r="I605" s="6"/>
      <c r="J605" s="6"/>
      <c r="K605" s="6"/>
      <c r="L605" s="6"/>
      <c r="M605" s="6"/>
      <c r="N605" s="114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6"/>
      <c r="AA605" s="6"/>
      <c r="AB605" s="3"/>
      <c r="AC605" s="3"/>
      <c r="AE605" s="69"/>
    </row>
    <row r="606" spans="1:31" s="68" customFormat="1" x14ac:dyDescent="0.3">
      <c r="A606" s="3"/>
      <c r="B606" s="66"/>
      <c r="C606" s="66"/>
      <c r="D606" s="66"/>
      <c r="E606" s="4"/>
      <c r="F606" s="3"/>
      <c r="G606" s="3"/>
      <c r="H606" s="5"/>
      <c r="I606" s="6"/>
      <c r="J606" s="6"/>
      <c r="K606" s="6"/>
      <c r="L606" s="6"/>
      <c r="M606" s="6"/>
      <c r="N606" s="114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6"/>
      <c r="AA606" s="6"/>
      <c r="AB606" s="3"/>
      <c r="AC606" s="3"/>
      <c r="AE606" s="69"/>
    </row>
    <row r="607" spans="1:31" s="68" customFormat="1" x14ac:dyDescent="0.3">
      <c r="A607" s="3"/>
      <c r="B607" s="66"/>
      <c r="C607" s="66"/>
      <c r="D607" s="66"/>
      <c r="E607" s="4"/>
      <c r="F607" s="3"/>
      <c r="G607" s="3"/>
      <c r="H607" s="5"/>
      <c r="I607" s="6"/>
      <c r="J607" s="6"/>
      <c r="K607" s="6"/>
      <c r="L607" s="6"/>
      <c r="M607" s="6"/>
      <c r="N607" s="114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6"/>
      <c r="AA607" s="6"/>
      <c r="AB607" s="3"/>
      <c r="AC607" s="3"/>
      <c r="AE607" s="69"/>
    </row>
    <row r="608" spans="1:31" s="68" customFormat="1" x14ac:dyDescent="0.3">
      <c r="A608" s="3"/>
      <c r="B608" s="66"/>
      <c r="C608" s="66"/>
      <c r="D608" s="66"/>
      <c r="E608" s="4"/>
      <c r="F608" s="3"/>
      <c r="G608" s="3"/>
      <c r="H608" s="5"/>
      <c r="I608" s="6"/>
      <c r="J608" s="6"/>
      <c r="K608" s="6"/>
      <c r="L608" s="6"/>
      <c r="M608" s="6"/>
      <c r="N608" s="114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6"/>
      <c r="AA608" s="6"/>
      <c r="AB608" s="3"/>
      <c r="AC608" s="3"/>
      <c r="AE608" s="69"/>
    </row>
    <row r="609" spans="1:31" s="68" customFormat="1" x14ac:dyDescent="0.3">
      <c r="A609" s="3"/>
      <c r="B609" s="66"/>
      <c r="C609" s="66"/>
      <c r="D609" s="66"/>
      <c r="E609" s="4"/>
      <c r="F609" s="3"/>
      <c r="G609" s="3"/>
      <c r="H609" s="5"/>
      <c r="I609" s="6"/>
      <c r="J609" s="6"/>
      <c r="K609" s="6"/>
      <c r="L609" s="6"/>
      <c r="M609" s="6"/>
      <c r="N609" s="114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6"/>
      <c r="AA609" s="6"/>
      <c r="AB609" s="3"/>
      <c r="AC609" s="3"/>
      <c r="AE609" s="69"/>
    </row>
    <row r="610" spans="1:31" s="68" customFormat="1" x14ac:dyDescent="0.3">
      <c r="A610" s="3"/>
      <c r="B610" s="66"/>
      <c r="C610" s="66"/>
      <c r="D610" s="66"/>
      <c r="E610" s="4"/>
      <c r="F610" s="3"/>
      <c r="G610" s="3"/>
      <c r="H610" s="5"/>
      <c r="I610" s="6"/>
      <c r="J610" s="6"/>
      <c r="K610" s="6"/>
      <c r="L610" s="6"/>
      <c r="M610" s="6"/>
      <c r="N610" s="114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6"/>
      <c r="AA610" s="6"/>
      <c r="AB610" s="3"/>
      <c r="AC610" s="3"/>
      <c r="AE610" s="69"/>
    </row>
    <row r="611" spans="1:31" s="68" customFormat="1" x14ac:dyDescent="0.3">
      <c r="A611" s="3"/>
      <c r="B611" s="66"/>
      <c r="C611" s="66"/>
      <c r="D611" s="66"/>
      <c r="E611" s="4"/>
      <c r="F611" s="3"/>
      <c r="G611" s="3"/>
      <c r="H611" s="5"/>
      <c r="I611" s="6"/>
      <c r="J611" s="6"/>
      <c r="K611" s="6"/>
      <c r="L611" s="6"/>
      <c r="M611" s="6"/>
      <c r="N611" s="114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6"/>
      <c r="AA611" s="6"/>
      <c r="AB611" s="3"/>
      <c r="AC611" s="3"/>
      <c r="AE611" s="69"/>
    </row>
    <row r="612" spans="1:31" s="68" customFormat="1" x14ac:dyDescent="0.3">
      <c r="A612" s="3"/>
      <c r="B612" s="66"/>
      <c r="C612" s="66"/>
      <c r="D612" s="66"/>
      <c r="E612" s="4"/>
      <c r="F612" s="3"/>
      <c r="G612" s="3"/>
      <c r="H612" s="5"/>
      <c r="I612" s="6"/>
      <c r="J612" s="6"/>
      <c r="K612" s="6"/>
      <c r="L612" s="6"/>
      <c r="M612" s="6"/>
      <c r="N612" s="114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6"/>
      <c r="AA612" s="6"/>
      <c r="AB612" s="3"/>
      <c r="AC612" s="3"/>
      <c r="AE612" s="69"/>
    </row>
    <row r="613" spans="1:31" s="68" customFormat="1" x14ac:dyDescent="0.3">
      <c r="A613" s="3"/>
      <c r="B613" s="66"/>
      <c r="C613" s="66"/>
      <c r="D613" s="66"/>
      <c r="E613" s="4"/>
      <c r="F613" s="3"/>
      <c r="G613" s="3"/>
      <c r="H613" s="5"/>
      <c r="I613" s="6"/>
      <c r="J613" s="6"/>
      <c r="K613" s="6"/>
      <c r="L613" s="6"/>
      <c r="M613" s="6"/>
      <c r="N613" s="114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6"/>
      <c r="AA613" s="6"/>
      <c r="AB613" s="3"/>
      <c r="AC613" s="3"/>
      <c r="AE613" s="69"/>
    </row>
    <row r="614" spans="1:31" s="68" customFormat="1" x14ac:dyDescent="0.3">
      <c r="A614" s="3"/>
      <c r="B614" s="66"/>
      <c r="C614" s="66"/>
      <c r="D614" s="66"/>
      <c r="E614" s="4"/>
      <c r="F614" s="3"/>
      <c r="G614" s="3"/>
      <c r="H614" s="5"/>
      <c r="I614" s="6"/>
      <c r="J614" s="6"/>
      <c r="K614" s="6"/>
      <c r="L614" s="6"/>
      <c r="M614" s="6"/>
      <c r="N614" s="114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6"/>
      <c r="AA614" s="6"/>
      <c r="AB614" s="3"/>
      <c r="AC614" s="3"/>
      <c r="AE614" s="69"/>
    </row>
    <row r="615" spans="1:31" s="68" customFormat="1" x14ac:dyDescent="0.3">
      <c r="A615" s="3"/>
      <c r="B615" s="66"/>
      <c r="C615" s="66"/>
      <c r="D615" s="66"/>
      <c r="E615" s="4"/>
      <c r="F615" s="3"/>
      <c r="G615" s="3"/>
      <c r="H615" s="5"/>
      <c r="I615" s="6"/>
      <c r="J615" s="6"/>
      <c r="K615" s="6"/>
      <c r="L615" s="6"/>
      <c r="M615" s="6"/>
      <c r="N615" s="114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6"/>
      <c r="AA615" s="6"/>
      <c r="AB615" s="3"/>
      <c r="AC615" s="3"/>
      <c r="AE615" s="69"/>
    </row>
    <row r="616" spans="1:31" s="68" customFormat="1" x14ac:dyDescent="0.3">
      <c r="A616" s="3"/>
      <c r="B616" s="66"/>
      <c r="C616" s="66"/>
      <c r="D616" s="66"/>
      <c r="E616" s="4"/>
      <c r="F616" s="3"/>
      <c r="G616" s="3"/>
      <c r="H616" s="5"/>
      <c r="I616" s="6"/>
      <c r="J616" s="6"/>
      <c r="K616" s="6"/>
      <c r="L616" s="6"/>
      <c r="M616" s="6"/>
      <c r="N616" s="114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6"/>
      <c r="AA616" s="6"/>
      <c r="AB616" s="3"/>
      <c r="AC616" s="3"/>
      <c r="AE616" s="69"/>
    </row>
    <row r="617" spans="1:31" s="68" customFormat="1" x14ac:dyDescent="0.3">
      <c r="A617" s="3"/>
      <c r="B617" s="66"/>
      <c r="C617" s="66"/>
      <c r="D617" s="66"/>
      <c r="E617" s="4"/>
      <c r="F617" s="3"/>
      <c r="G617" s="3"/>
      <c r="H617" s="5"/>
      <c r="I617" s="6"/>
      <c r="J617" s="6"/>
      <c r="K617" s="6"/>
      <c r="L617" s="6"/>
      <c r="M617" s="6"/>
      <c r="N617" s="114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6"/>
      <c r="AA617" s="6"/>
      <c r="AB617" s="3"/>
      <c r="AC617" s="3"/>
      <c r="AE617" s="69"/>
    </row>
    <row r="618" spans="1:31" s="68" customFormat="1" x14ac:dyDescent="0.3">
      <c r="A618" s="3"/>
      <c r="B618" s="66"/>
      <c r="C618" s="66"/>
      <c r="D618" s="66"/>
      <c r="E618" s="4"/>
      <c r="F618" s="3"/>
      <c r="G618" s="3"/>
      <c r="H618" s="5"/>
      <c r="I618" s="6"/>
      <c r="J618" s="6"/>
      <c r="K618" s="6"/>
      <c r="L618" s="6"/>
      <c r="M618" s="6"/>
      <c r="N618" s="114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6"/>
      <c r="AA618" s="6"/>
      <c r="AB618" s="3"/>
      <c r="AC618" s="3"/>
      <c r="AE618" s="69"/>
    </row>
    <row r="619" spans="1:31" s="68" customFormat="1" x14ac:dyDescent="0.3">
      <c r="A619" s="3"/>
      <c r="B619" s="66"/>
      <c r="C619" s="66"/>
      <c r="D619" s="66"/>
      <c r="E619" s="4"/>
      <c r="F619" s="3"/>
      <c r="G619" s="3"/>
      <c r="H619" s="5"/>
      <c r="I619" s="6"/>
      <c r="J619" s="6"/>
      <c r="K619" s="6"/>
      <c r="L619" s="6"/>
      <c r="M619" s="6"/>
      <c r="N619" s="114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6"/>
      <c r="AA619" s="6"/>
      <c r="AB619" s="3"/>
      <c r="AC619" s="3"/>
      <c r="AE619" s="69"/>
    </row>
    <row r="620" spans="1:31" s="68" customFormat="1" x14ac:dyDescent="0.3">
      <c r="A620" s="3"/>
      <c r="B620" s="66"/>
      <c r="C620" s="66"/>
      <c r="D620" s="66"/>
      <c r="E620" s="4"/>
      <c r="F620" s="3"/>
      <c r="G620" s="3"/>
      <c r="H620" s="5"/>
      <c r="I620" s="6"/>
      <c r="J620" s="6"/>
      <c r="K620" s="6"/>
      <c r="L620" s="6"/>
      <c r="M620" s="6"/>
      <c r="N620" s="114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6"/>
      <c r="AA620" s="6"/>
      <c r="AB620" s="3"/>
      <c r="AC620" s="3"/>
      <c r="AE620" s="69"/>
    </row>
    <row r="621" spans="1:31" s="68" customFormat="1" x14ac:dyDescent="0.3">
      <c r="A621" s="3"/>
      <c r="B621" s="66"/>
      <c r="C621" s="66"/>
      <c r="D621" s="66"/>
      <c r="E621" s="4"/>
      <c r="F621" s="3"/>
      <c r="G621" s="3"/>
      <c r="H621" s="5"/>
      <c r="I621" s="6"/>
      <c r="J621" s="6"/>
      <c r="K621" s="6"/>
      <c r="L621" s="6"/>
      <c r="M621" s="6"/>
      <c r="N621" s="114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6"/>
      <c r="AA621" s="6"/>
      <c r="AB621" s="3"/>
      <c r="AC621" s="3"/>
      <c r="AE621" s="69"/>
    </row>
    <row r="622" spans="1:31" s="68" customFormat="1" x14ac:dyDescent="0.3">
      <c r="A622" s="3"/>
      <c r="B622" s="66"/>
      <c r="C622" s="66"/>
      <c r="D622" s="66"/>
      <c r="E622" s="4"/>
      <c r="F622" s="3"/>
      <c r="G622" s="3"/>
      <c r="H622" s="5"/>
      <c r="I622" s="6"/>
      <c r="J622" s="6"/>
      <c r="K622" s="6"/>
      <c r="L622" s="6"/>
      <c r="M622" s="6"/>
      <c r="N622" s="114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  <c r="AA622" s="6"/>
      <c r="AB622" s="3"/>
      <c r="AC622" s="3"/>
      <c r="AE622" s="69"/>
    </row>
    <row r="623" spans="1:31" s="68" customFormat="1" x14ac:dyDescent="0.3">
      <c r="A623" s="3"/>
      <c r="B623" s="66"/>
      <c r="C623" s="66"/>
      <c r="D623" s="66"/>
      <c r="E623" s="4"/>
      <c r="F623" s="3"/>
      <c r="G623" s="3"/>
      <c r="H623" s="5"/>
      <c r="I623" s="6"/>
      <c r="J623" s="6"/>
      <c r="K623" s="6"/>
      <c r="L623" s="6"/>
      <c r="M623" s="6"/>
      <c r="N623" s="114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  <c r="AA623" s="6"/>
      <c r="AB623" s="3"/>
      <c r="AC623" s="3"/>
      <c r="AE623" s="69"/>
    </row>
    <row r="624" spans="1:31" s="68" customFormat="1" x14ac:dyDescent="0.3">
      <c r="A624" s="3"/>
      <c r="B624" s="66"/>
      <c r="C624" s="66"/>
      <c r="D624" s="66"/>
      <c r="E624" s="4"/>
      <c r="F624" s="3"/>
      <c r="G624" s="3"/>
      <c r="H624" s="5"/>
      <c r="I624" s="6"/>
      <c r="J624" s="6"/>
      <c r="K624" s="6"/>
      <c r="L624" s="6"/>
      <c r="M624" s="6"/>
      <c r="N624" s="114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  <c r="AA624" s="6"/>
      <c r="AB624" s="3"/>
      <c r="AC624" s="3"/>
      <c r="AE624" s="69"/>
    </row>
    <row r="625" spans="1:31" s="68" customFormat="1" x14ac:dyDescent="0.3">
      <c r="A625" s="3"/>
      <c r="B625" s="66"/>
      <c r="C625" s="66"/>
      <c r="D625" s="66"/>
      <c r="E625" s="4"/>
      <c r="F625" s="3"/>
      <c r="G625" s="3"/>
      <c r="H625" s="5"/>
      <c r="I625" s="6"/>
      <c r="J625" s="6"/>
      <c r="K625" s="6"/>
      <c r="L625" s="6"/>
      <c r="M625" s="6"/>
      <c r="N625" s="114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  <c r="AA625" s="6"/>
      <c r="AB625" s="3"/>
      <c r="AC625" s="3"/>
      <c r="AE625" s="69"/>
    </row>
    <row r="626" spans="1:31" s="68" customFormat="1" x14ac:dyDescent="0.3">
      <c r="A626" s="3"/>
      <c r="B626" s="66"/>
      <c r="C626" s="66"/>
      <c r="D626" s="66"/>
      <c r="E626" s="4"/>
      <c r="F626" s="3"/>
      <c r="G626" s="3"/>
      <c r="H626" s="5"/>
      <c r="I626" s="6"/>
      <c r="J626" s="6"/>
      <c r="K626" s="6"/>
      <c r="L626" s="6"/>
      <c r="M626" s="6"/>
      <c r="N626" s="114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  <c r="AA626" s="6"/>
      <c r="AB626" s="3"/>
      <c r="AC626" s="3"/>
      <c r="AE626" s="69"/>
    </row>
    <row r="627" spans="1:31" s="68" customFormat="1" x14ac:dyDescent="0.3">
      <c r="A627" s="3"/>
      <c r="B627" s="66"/>
      <c r="C627" s="66"/>
      <c r="D627" s="66"/>
      <c r="E627" s="4"/>
      <c r="F627" s="3"/>
      <c r="G627" s="3"/>
      <c r="H627" s="5"/>
      <c r="I627" s="6"/>
      <c r="J627" s="6"/>
      <c r="K627" s="6"/>
      <c r="L627" s="6"/>
      <c r="M627" s="6"/>
      <c r="N627" s="114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  <c r="AA627" s="6"/>
      <c r="AB627" s="3"/>
      <c r="AC627" s="3"/>
      <c r="AE627" s="69"/>
    </row>
    <row r="628" spans="1:31" s="68" customFormat="1" x14ac:dyDescent="0.3">
      <c r="A628" s="3"/>
      <c r="B628" s="66"/>
      <c r="C628" s="66"/>
      <c r="D628" s="66"/>
      <c r="E628" s="4"/>
      <c r="F628" s="3"/>
      <c r="G628" s="3"/>
      <c r="H628" s="5"/>
      <c r="I628" s="6"/>
      <c r="J628" s="6"/>
      <c r="K628" s="6"/>
      <c r="L628" s="6"/>
      <c r="M628" s="6"/>
      <c r="N628" s="114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  <c r="AA628" s="6"/>
      <c r="AB628" s="3"/>
      <c r="AC628" s="3"/>
      <c r="AE628" s="69"/>
    </row>
    <row r="629" spans="1:31" s="68" customFormat="1" x14ac:dyDescent="0.3">
      <c r="A629" s="3"/>
      <c r="B629" s="66"/>
      <c r="C629" s="66"/>
      <c r="D629" s="66"/>
      <c r="E629" s="4"/>
      <c r="F629" s="3"/>
      <c r="G629" s="3"/>
      <c r="H629" s="5"/>
      <c r="I629" s="6"/>
      <c r="J629" s="6"/>
      <c r="K629" s="6"/>
      <c r="L629" s="6"/>
      <c r="M629" s="6"/>
      <c r="N629" s="114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  <c r="AA629" s="6"/>
      <c r="AB629" s="3"/>
      <c r="AC629" s="3"/>
      <c r="AE629" s="69"/>
    </row>
    <row r="630" spans="1:31" s="68" customFormat="1" x14ac:dyDescent="0.3">
      <c r="A630" s="3"/>
      <c r="B630" s="66"/>
      <c r="C630" s="66"/>
      <c r="D630" s="66"/>
      <c r="E630" s="4"/>
      <c r="F630" s="3"/>
      <c r="G630" s="3"/>
      <c r="H630" s="5"/>
      <c r="I630" s="6"/>
      <c r="J630" s="6"/>
      <c r="K630" s="6"/>
      <c r="L630" s="6"/>
      <c r="M630" s="6"/>
      <c r="N630" s="114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  <c r="AA630" s="6"/>
      <c r="AB630" s="3"/>
      <c r="AC630" s="3"/>
      <c r="AE630" s="69"/>
    </row>
    <row r="631" spans="1:31" s="68" customFormat="1" x14ac:dyDescent="0.3">
      <c r="A631" s="3"/>
      <c r="B631" s="66"/>
      <c r="C631" s="66"/>
      <c r="D631" s="66"/>
      <c r="E631" s="4"/>
      <c r="F631" s="3"/>
      <c r="G631" s="3"/>
      <c r="H631" s="5"/>
      <c r="I631" s="6"/>
      <c r="J631" s="6"/>
      <c r="K631" s="6"/>
      <c r="L631" s="6"/>
      <c r="M631" s="6"/>
      <c r="N631" s="114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  <c r="AA631" s="6"/>
      <c r="AB631" s="3"/>
      <c r="AC631" s="3"/>
      <c r="AE631" s="69"/>
    </row>
    <row r="632" spans="1:31" s="68" customFormat="1" x14ac:dyDescent="0.3">
      <c r="A632" s="3"/>
      <c r="B632" s="66"/>
      <c r="C632" s="66"/>
      <c r="D632" s="66"/>
      <c r="E632" s="4"/>
      <c r="F632" s="3"/>
      <c r="G632" s="3"/>
      <c r="H632" s="5"/>
      <c r="I632" s="6"/>
      <c r="J632" s="6"/>
      <c r="K632" s="6"/>
      <c r="L632" s="6"/>
      <c r="M632" s="6"/>
      <c r="N632" s="114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  <c r="AA632" s="6"/>
      <c r="AB632" s="3"/>
      <c r="AC632" s="3"/>
      <c r="AE632" s="69"/>
    </row>
    <row r="633" spans="1:31" s="68" customFormat="1" x14ac:dyDescent="0.3">
      <c r="A633" s="3"/>
      <c r="B633" s="66"/>
      <c r="C633" s="66"/>
      <c r="D633" s="66"/>
      <c r="E633" s="4"/>
      <c r="F633" s="3"/>
      <c r="G633" s="3"/>
      <c r="H633" s="5"/>
      <c r="I633" s="6"/>
      <c r="J633" s="6"/>
      <c r="K633" s="6"/>
      <c r="L633" s="6"/>
      <c r="M633" s="6"/>
      <c r="N633" s="114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  <c r="AA633" s="6"/>
      <c r="AB633" s="3"/>
      <c r="AC633" s="3"/>
      <c r="AE633" s="69"/>
    </row>
    <row r="634" spans="1:31" s="68" customFormat="1" x14ac:dyDescent="0.3">
      <c r="A634" s="3"/>
      <c r="B634" s="66"/>
      <c r="C634" s="66"/>
      <c r="D634" s="66"/>
      <c r="E634" s="4"/>
      <c r="F634" s="3"/>
      <c r="G634" s="3"/>
      <c r="H634" s="5"/>
      <c r="I634" s="6"/>
      <c r="J634" s="6"/>
      <c r="K634" s="6"/>
      <c r="L634" s="6"/>
      <c r="M634" s="6"/>
      <c r="N634" s="114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  <c r="AA634" s="6"/>
      <c r="AB634" s="3"/>
      <c r="AC634" s="3"/>
      <c r="AE634" s="69"/>
    </row>
    <row r="635" spans="1:31" s="68" customFormat="1" x14ac:dyDescent="0.3">
      <c r="A635" s="3"/>
      <c r="B635" s="66"/>
      <c r="C635" s="66"/>
      <c r="D635" s="66"/>
      <c r="E635" s="4"/>
      <c r="F635" s="3"/>
      <c r="G635" s="3"/>
      <c r="H635" s="5"/>
      <c r="I635" s="6"/>
      <c r="J635" s="6"/>
      <c r="K635" s="6"/>
      <c r="L635" s="6"/>
      <c r="M635" s="6"/>
      <c r="N635" s="114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  <c r="AA635" s="6"/>
      <c r="AB635" s="3"/>
      <c r="AC635" s="3"/>
      <c r="AE635" s="69"/>
    </row>
    <row r="636" spans="1:31" s="68" customFormat="1" x14ac:dyDescent="0.3">
      <c r="A636" s="3"/>
      <c r="B636" s="66"/>
      <c r="C636" s="66"/>
      <c r="D636" s="66"/>
      <c r="E636" s="4"/>
      <c r="F636" s="3"/>
      <c r="G636" s="3"/>
      <c r="H636" s="5"/>
      <c r="I636" s="6"/>
      <c r="J636" s="6"/>
      <c r="K636" s="6"/>
      <c r="L636" s="6"/>
      <c r="M636" s="6"/>
      <c r="N636" s="114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  <c r="AA636" s="6"/>
      <c r="AB636" s="3"/>
      <c r="AC636" s="3"/>
      <c r="AE636" s="69"/>
    </row>
    <row r="637" spans="1:31" s="68" customFormat="1" x14ac:dyDescent="0.3">
      <c r="A637" s="3"/>
      <c r="B637" s="66"/>
      <c r="C637" s="66"/>
      <c r="D637" s="66"/>
      <c r="E637" s="4"/>
      <c r="F637" s="3"/>
      <c r="G637" s="3"/>
      <c r="H637" s="5"/>
      <c r="I637" s="6"/>
      <c r="J637" s="6"/>
      <c r="K637" s="6"/>
      <c r="L637" s="6"/>
      <c r="M637" s="6"/>
      <c r="N637" s="114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  <c r="AA637" s="6"/>
      <c r="AB637" s="3"/>
      <c r="AC637" s="3"/>
      <c r="AE637" s="69"/>
    </row>
    <row r="638" spans="1:31" s="68" customFormat="1" x14ac:dyDescent="0.3">
      <c r="A638" s="3"/>
      <c r="B638" s="66"/>
      <c r="C638" s="66"/>
      <c r="D638" s="66"/>
      <c r="E638" s="4"/>
      <c r="F638" s="3"/>
      <c r="G638" s="3"/>
      <c r="H638" s="5"/>
      <c r="I638" s="6"/>
      <c r="J638" s="6"/>
      <c r="K638" s="6"/>
      <c r="L638" s="6"/>
      <c r="M638" s="6"/>
      <c r="N638" s="114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  <c r="AA638" s="6"/>
      <c r="AB638" s="3"/>
      <c r="AC638" s="3"/>
      <c r="AE638" s="69"/>
    </row>
    <row r="639" spans="1:31" s="68" customFormat="1" x14ac:dyDescent="0.3">
      <c r="A639" s="3"/>
      <c r="B639" s="66"/>
      <c r="C639" s="66"/>
      <c r="D639" s="66"/>
      <c r="E639" s="4"/>
      <c r="F639" s="3"/>
      <c r="G639" s="3"/>
      <c r="H639" s="5"/>
      <c r="I639" s="6"/>
      <c r="J639" s="6"/>
      <c r="K639" s="6"/>
      <c r="L639" s="6"/>
      <c r="M639" s="6"/>
      <c r="N639" s="114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  <c r="AA639" s="6"/>
      <c r="AB639" s="3"/>
      <c r="AC639" s="3"/>
      <c r="AE639" s="69"/>
    </row>
    <row r="640" spans="1:31" s="68" customFormat="1" x14ac:dyDescent="0.3">
      <c r="A640" s="3"/>
      <c r="B640" s="66"/>
      <c r="C640" s="66"/>
      <c r="D640" s="66"/>
      <c r="E640" s="4"/>
      <c r="F640" s="3"/>
      <c r="G640" s="3"/>
      <c r="H640" s="5"/>
      <c r="I640" s="6"/>
      <c r="J640" s="6"/>
      <c r="K640" s="6"/>
      <c r="L640" s="6"/>
      <c r="M640" s="6"/>
      <c r="N640" s="114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  <c r="AA640" s="6"/>
      <c r="AB640" s="3"/>
      <c r="AC640" s="3"/>
      <c r="AE640" s="69"/>
    </row>
    <row r="641" spans="1:31" s="68" customFormat="1" x14ac:dyDescent="0.3">
      <c r="A641" s="3"/>
      <c r="B641" s="66"/>
      <c r="C641" s="66"/>
      <c r="D641" s="66"/>
      <c r="E641" s="4"/>
      <c r="F641" s="3"/>
      <c r="G641" s="3"/>
      <c r="H641" s="5"/>
      <c r="I641" s="6"/>
      <c r="J641" s="6"/>
      <c r="K641" s="6"/>
      <c r="L641" s="6"/>
      <c r="M641" s="6"/>
      <c r="N641" s="114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  <c r="AA641" s="6"/>
      <c r="AB641" s="3"/>
      <c r="AC641" s="3"/>
      <c r="AE641" s="69"/>
    </row>
    <row r="642" spans="1:31" s="68" customFormat="1" x14ac:dyDescent="0.3">
      <c r="A642" s="3"/>
      <c r="B642" s="66"/>
      <c r="C642" s="66"/>
      <c r="D642" s="66"/>
      <c r="E642" s="4"/>
      <c r="F642" s="3"/>
      <c r="G642" s="3"/>
      <c r="H642" s="5"/>
      <c r="I642" s="6"/>
      <c r="J642" s="6"/>
      <c r="K642" s="6"/>
      <c r="L642" s="6"/>
      <c r="M642" s="6"/>
      <c r="N642" s="114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  <c r="AA642" s="6"/>
      <c r="AB642" s="3"/>
      <c r="AC642" s="3"/>
      <c r="AE642" s="69"/>
    </row>
    <row r="643" spans="1:31" s="68" customFormat="1" x14ac:dyDescent="0.3">
      <c r="A643" s="3"/>
      <c r="B643" s="66"/>
      <c r="C643" s="66"/>
      <c r="D643" s="66"/>
      <c r="E643" s="4"/>
      <c r="F643" s="3"/>
      <c r="G643" s="3"/>
      <c r="H643" s="5"/>
      <c r="I643" s="6"/>
      <c r="J643" s="6"/>
      <c r="K643" s="6"/>
      <c r="L643" s="6"/>
      <c r="M643" s="6"/>
      <c r="N643" s="114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  <c r="AA643" s="6"/>
      <c r="AB643" s="3"/>
      <c r="AC643" s="3"/>
      <c r="AE643" s="69"/>
    </row>
    <row r="644" spans="1:31" s="68" customFormat="1" x14ac:dyDescent="0.3">
      <c r="A644" s="3"/>
      <c r="B644" s="66"/>
      <c r="C644" s="66"/>
      <c r="D644" s="66"/>
      <c r="E644" s="4"/>
      <c r="F644" s="3"/>
      <c r="G644" s="3"/>
      <c r="H644" s="5"/>
      <c r="I644" s="6"/>
      <c r="J644" s="6"/>
      <c r="K644" s="6"/>
      <c r="L644" s="6"/>
      <c r="M644" s="6"/>
      <c r="N644" s="114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  <c r="AA644" s="6"/>
      <c r="AB644" s="3"/>
      <c r="AC644" s="3"/>
      <c r="AE644" s="69"/>
    </row>
    <row r="645" spans="1:31" s="68" customFormat="1" x14ac:dyDescent="0.3">
      <c r="A645" s="3"/>
      <c r="B645" s="66"/>
      <c r="C645" s="66"/>
      <c r="D645" s="66"/>
      <c r="E645" s="4"/>
      <c r="F645" s="3"/>
      <c r="G645" s="3"/>
      <c r="H645" s="5"/>
      <c r="I645" s="6"/>
      <c r="J645" s="6"/>
      <c r="K645" s="6"/>
      <c r="L645" s="6"/>
      <c r="M645" s="6"/>
      <c r="N645" s="114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  <c r="AA645" s="6"/>
      <c r="AB645" s="3"/>
      <c r="AC645" s="3"/>
      <c r="AE645" s="69"/>
    </row>
    <row r="646" spans="1:31" s="68" customFormat="1" x14ac:dyDescent="0.3">
      <c r="A646" s="3"/>
      <c r="B646" s="66"/>
      <c r="C646" s="66"/>
      <c r="D646" s="66"/>
      <c r="E646" s="4"/>
      <c r="F646" s="3"/>
      <c r="G646" s="3"/>
      <c r="H646" s="5"/>
      <c r="I646" s="6"/>
      <c r="J646" s="6"/>
      <c r="K646" s="6"/>
      <c r="L646" s="6"/>
      <c r="M646" s="6"/>
      <c r="N646" s="114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  <c r="AA646" s="6"/>
      <c r="AB646" s="3"/>
      <c r="AC646" s="3"/>
      <c r="AE646" s="69"/>
    </row>
    <row r="647" spans="1:31" s="68" customFormat="1" x14ac:dyDescent="0.3">
      <c r="A647" s="3"/>
      <c r="B647" s="66"/>
      <c r="C647" s="66"/>
      <c r="D647" s="66"/>
      <c r="E647" s="4"/>
      <c r="F647" s="3"/>
      <c r="G647" s="3"/>
      <c r="H647" s="5"/>
      <c r="I647" s="6"/>
      <c r="J647" s="6"/>
      <c r="K647" s="6"/>
      <c r="L647" s="6"/>
      <c r="M647" s="6"/>
      <c r="N647" s="114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  <c r="AA647" s="6"/>
      <c r="AB647" s="3"/>
      <c r="AC647" s="3"/>
      <c r="AE647" s="69"/>
    </row>
    <row r="648" spans="1:31" s="68" customFormat="1" x14ac:dyDescent="0.3">
      <c r="A648" s="3"/>
      <c r="B648" s="66"/>
      <c r="C648" s="66"/>
      <c r="D648" s="66"/>
      <c r="E648" s="4"/>
      <c r="F648" s="3"/>
      <c r="G648" s="3"/>
      <c r="H648" s="5"/>
      <c r="I648" s="6"/>
      <c r="J648" s="6"/>
      <c r="K648" s="6"/>
      <c r="L648" s="6"/>
      <c r="M648" s="6"/>
      <c r="N648" s="114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  <c r="AA648" s="6"/>
      <c r="AB648" s="3"/>
      <c r="AC648" s="3"/>
      <c r="AE648" s="69"/>
    </row>
    <row r="649" spans="1:31" s="68" customFormat="1" x14ac:dyDescent="0.3">
      <c r="A649" s="3"/>
      <c r="B649" s="66"/>
      <c r="C649" s="66"/>
      <c r="D649" s="66"/>
      <c r="E649" s="4"/>
      <c r="F649" s="3"/>
      <c r="G649" s="3"/>
      <c r="H649" s="5"/>
      <c r="I649" s="6"/>
      <c r="J649" s="6"/>
      <c r="K649" s="6"/>
      <c r="L649" s="6"/>
      <c r="M649" s="6"/>
      <c r="N649" s="114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  <c r="AA649" s="6"/>
      <c r="AB649" s="3"/>
      <c r="AC649" s="3"/>
      <c r="AE649" s="69"/>
    </row>
    <row r="650" spans="1:31" s="68" customFormat="1" x14ac:dyDescent="0.3">
      <c r="A650" s="3"/>
      <c r="B650" s="66"/>
      <c r="C650" s="66"/>
      <c r="D650" s="66"/>
      <c r="E650" s="4"/>
      <c r="F650" s="3"/>
      <c r="G650" s="3"/>
      <c r="H650" s="5"/>
      <c r="I650" s="6"/>
      <c r="J650" s="6"/>
      <c r="K650" s="6"/>
      <c r="L650" s="6"/>
      <c r="M650" s="6"/>
      <c r="N650" s="114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  <c r="AA650" s="6"/>
      <c r="AB650" s="3"/>
      <c r="AC650" s="3"/>
      <c r="AE650" s="69"/>
    </row>
    <row r="651" spans="1:31" s="68" customFormat="1" x14ac:dyDescent="0.3">
      <c r="A651" s="3"/>
      <c r="B651" s="66"/>
      <c r="C651" s="66"/>
      <c r="D651" s="66"/>
      <c r="E651" s="4"/>
      <c r="F651" s="3"/>
      <c r="G651" s="3"/>
      <c r="H651" s="5"/>
      <c r="I651" s="6"/>
      <c r="J651" s="6"/>
      <c r="K651" s="6"/>
      <c r="L651" s="6"/>
      <c r="M651" s="6"/>
      <c r="N651" s="114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  <c r="AA651" s="6"/>
      <c r="AB651" s="3"/>
      <c r="AC651" s="3"/>
      <c r="AE651" s="69"/>
    </row>
    <row r="652" spans="1:31" s="68" customFormat="1" x14ac:dyDescent="0.3">
      <c r="A652" s="3"/>
      <c r="B652" s="66"/>
      <c r="C652" s="66"/>
      <c r="D652" s="66"/>
      <c r="E652" s="4"/>
      <c r="F652" s="3"/>
      <c r="G652" s="3"/>
      <c r="H652" s="5"/>
      <c r="I652" s="6"/>
      <c r="J652" s="6"/>
      <c r="K652" s="6"/>
      <c r="L652" s="6"/>
      <c r="M652" s="6"/>
      <c r="N652" s="114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  <c r="AA652" s="6"/>
      <c r="AB652" s="3"/>
      <c r="AC652" s="3"/>
      <c r="AE652" s="69"/>
    </row>
    <row r="653" spans="1:31" s="68" customFormat="1" x14ac:dyDescent="0.3">
      <c r="A653" s="3"/>
      <c r="B653" s="66"/>
      <c r="C653" s="66"/>
      <c r="D653" s="66"/>
      <c r="E653" s="4"/>
      <c r="F653" s="3"/>
      <c r="G653" s="3"/>
      <c r="H653" s="5"/>
      <c r="I653" s="6"/>
      <c r="J653" s="6"/>
      <c r="K653" s="6"/>
      <c r="L653" s="6"/>
      <c r="M653" s="6"/>
      <c r="N653" s="114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  <c r="AA653" s="6"/>
      <c r="AB653" s="3"/>
      <c r="AC653" s="3"/>
      <c r="AE653" s="69"/>
    </row>
    <row r="654" spans="1:31" s="68" customFormat="1" x14ac:dyDescent="0.3">
      <c r="A654" s="3"/>
      <c r="B654" s="66"/>
      <c r="C654" s="66"/>
      <c r="D654" s="66"/>
      <c r="E654" s="4"/>
      <c r="F654" s="3"/>
      <c r="G654" s="3"/>
      <c r="H654" s="5"/>
      <c r="I654" s="6"/>
      <c r="J654" s="6"/>
      <c r="K654" s="6"/>
      <c r="L654" s="6"/>
      <c r="M654" s="6"/>
      <c r="N654" s="114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  <c r="AA654" s="6"/>
      <c r="AB654" s="3"/>
      <c r="AC654" s="3"/>
      <c r="AE654" s="69"/>
    </row>
    <row r="655" spans="1:31" s="68" customFormat="1" x14ac:dyDescent="0.3">
      <c r="A655" s="3"/>
      <c r="B655" s="66"/>
      <c r="C655" s="66"/>
      <c r="D655" s="66"/>
      <c r="E655" s="4"/>
      <c r="F655" s="3"/>
      <c r="G655" s="3"/>
      <c r="H655" s="5"/>
      <c r="I655" s="6"/>
      <c r="J655" s="6"/>
      <c r="K655" s="6"/>
      <c r="L655" s="6"/>
      <c r="M655" s="6"/>
      <c r="N655" s="114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  <c r="AA655" s="6"/>
      <c r="AB655" s="3"/>
      <c r="AC655" s="3"/>
      <c r="AE655" s="69"/>
    </row>
    <row r="656" spans="1:31" s="68" customFormat="1" x14ac:dyDescent="0.3">
      <c r="A656" s="3"/>
      <c r="B656" s="66"/>
      <c r="C656" s="66"/>
      <c r="D656" s="66"/>
      <c r="E656" s="4"/>
      <c r="F656" s="3"/>
      <c r="G656" s="3"/>
      <c r="H656" s="5"/>
      <c r="I656" s="6"/>
      <c r="J656" s="6"/>
      <c r="K656" s="6"/>
      <c r="L656" s="6"/>
      <c r="M656" s="6"/>
      <c r="N656" s="114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  <c r="AA656" s="6"/>
      <c r="AB656" s="3"/>
      <c r="AC656" s="3"/>
      <c r="AE656" s="69"/>
    </row>
    <row r="657" spans="1:31" s="68" customFormat="1" x14ac:dyDescent="0.3">
      <c r="A657" s="3"/>
      <c r="B657" s="66"/>
      <c r="C657" s="66"/>
      <c r="D657" s="66"/>
      <c r="E657" s="4"/>
      <c r="F657" s="3"/>
      <c r="G657" s="3"/>
      <c r="H657" s="5"/>
      <c r="I657" s="6"/>
      <c r="J657" s="6"/>
      <c r="K657" s="6"/>
      <c r="L657" s="6"/>
      <c r="M657" s="6"/>
      <c r="N657" s="114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  <c r="AA657" s="6"/>
      <c r="AB657" s="3"/>
      <c r="AC657" s="3"/>
      <c r="AE657" s="69"/>
    </row>
    <row r="658" spans="1:31" s="68" customFormat="1" x14ac:dyDescent="0.3">
      <c r="A658" s="3"/>
      <c r="B658" s="66"/>
      <c r="C658" s="66"/>
      <c r="D658" s="66"/>
      <c r="E658" s="4"/>
      <c r="F658" s="3"/>
      <c r="G658" s="3"/>
      <c r="H658" s="5"/>
      <c r="I658" s="6"/>
      <c r="J658" s="6"/>
      <c r="K658" s="6"/>
      <c r="L658" s="6"/>
      <c r="M658" s="6"/>
      <c r="N658" s="114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  <c r="AA658" s="6"/>
      <c r="AB658" s="3"/>
      <c r="AC658" s="3"/>
      <c r="AE658" s="69"/>
    </row>
    <row r="659" spans="1:31" s="68" customFormat="1" x14ac:dyDescent="0.3">
      <c r="A659" s="3"/>
      <c r="B659" s="66"/>
      <c r="C659" s="66"/>
      <c r="D659" s="66"/>
      <c r="E659" s="4"/>
      <c r="F659" s="3"/>
      <c r="G659" s="3"/>
      <c r="H659" s="5"/>
      <c r="I659" s="6"/>
      <c r="J659" s="6"/>
      <c r="K659" s="6"/>
      <c r="L659" s="6"/>
      <c r="M659" s="6"/>
      <c r="N659" s="114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  <c r="AA659" s="6"/>
      <c r="AB659" s="3"/>
      <c r="AC659" s="3"/>
      <c r="AE659" s="69"/>
    </row>
    <row r="660" spans="1:31" s="68" customFormat="1" x14ac:dyDescent="0.3">
      <c r="A660" s="3"/>
      <c r="B660" s="66"/>
      <c r="C660" s="66"/>
      <c r="D660" s="66"/>
      <c r="E660" s="4"/>
      <c r="F660" s="3"/>
      <c r="G660" s="3"/>
      <c r="H660" s="5"/>
      <c r="I660" s="6"/>
      <c r="J660" s="6"/>
      <c r="K660" s="6"/>
      <c r="L660" s="6"/>
      <c r="M660" s="6"/>
      <c r="N660" s="114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  <c r="AA660" s="6"/>
      <c r="AB660" s="3"/>
      <c r="AC660" s="3"/>
      <c r="AE660" s="69"/>
    </row>
    <row r="661" spans="1:31" s="68" customFormat="1" x14ac:dyDescent="0.3">
      <c r="A661" s="3"/>
      <c r="B661" s="66"/>
      <c r="C661" s="66"/>
      <c r="D661" s="66"/>
      <c r="E661" s="4"/>
      <c r="F661" s="3"/>
      <c r="G661" s="3"/>
      <c r="H661" s="5"/>
      <c r="I661" s="6"/>
      <c r="J661" s="6"/>
      <c r="K661" s="6"/>
      <c r="L661" s="6"/>
      <c r="M661" s="6"/>
      <c r="N661" s="114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  <c r="AA661" s="6"/>
      <c r="AB661" s="3"/>
      <c r="AC661" s="3"/>
      <c r="AE661" s="69"/>
    </row>
    <row r="662" spans="1:31" s="68" customFormat="1" x14ac:dyDescent="0.3">
      <c r="A662" s="3"/>
      <c r="B662" s="66"/>
      <c r="C662" s="66"/>
      <c r="D662" s="66"/>
      <c r="E662" s="4"/>
      <c r="F662" s="3"/>
      <c r="G662" s="3"/>
      <c r="H662" s="5"/>
      <c r="I662" s="6"/>
      <c r="J662" s="6"/>
      <c r="K662" s="6"/>
      <c r="L662" s="6"/>
      <c r="M662" s="6"/>
      <c r="N662" s="114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  <c r="AA662" s="6"/>
      <c r="AB662" s="3"/>
      <c r="AC662" s="3"/>
      <c r="AE662" s="69"/>
    </row>
    <row r="663" spans="1:31" s="68" customFormat="1" x14ac:dyDescent="0.3">
      <c r="A663" s="3"/>
      <c r="B663" s="66"/>
      <c r="C663" s="66"/>
      <c r="D663" s="66"/>
      <c r="E663" s="4"/>
      <c r="F663" s="3"/>
      <c r="G663" s="3"/>
      <c r="H663" s="5"/>
      <c r="I663" s="6"/>
      <c r="J663" s="6"/>
      <c r="K663" s="6"/>
      <c r="L663" s="6"/>
      <c r="M663" s="6"/>
      <c r="N663" s="114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  <c r="AA663" s="6"/>
      <c r="AB663" s="3"/>
      <c r="AC663" s="3"/>
      <c r="AE663" s="69"/>
    </row>
    <row r="664" spans="1:31" s="68" customFormat="1" x14ac:dyDescent="0.3">
      <c r="A664" s="3"/>
      <c r="B664" s="66"/>
      <c r="C664" s="66"/>
      <c r="D664" s="66"/>
      <c r="E664" s="4"/>
      <c r="F664" s="3"/>
      <c r="G664" s="3"/>
      <c r="H664" s="5"/>
      <c r="I664" s="6"/>
      <c r="J664" s="6"/>
      <c r="K664" s="6"/>
      <c r="L664" s="6"/>
      <c r="M664" s="6"/>
      <c r="N664" s="114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  <c r="AA664" s="6"/>
      <c r="AB664" s="3"/>
      <c r="AC664" s="3"/>
      <c r="AE664" s="69"/>
    </row>
    <row r="665" spans="1:31" s="68" customFormat="1" x14ac:dyDescent="0.3">
      <c r="A665" s="3"/>
      <c r="B665" s="66"/>
      <c r="C665" s="66"/>
      <c r="D665" s="66"/>
      <c r="E665" s="4"/>
      <c r="F665" s="3"/>
      <c r="G665" s="3"/>
      <c r="H665" s="5"/>
      <c r="I665" s="6"/>
      <c r="J665" s="6"/>
      <c r="K665" s="6"/>
      <c r="L665" s="6"/>
      <c r="M665" s="6"/>
      <c r="N665" s="114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  <c r="AA665" s="6"/>
      <c r="AB665" s="3"/>
      <c r="AC665" s="3"/>
      <c r="AE665" s="69"/>
    </row>
    <row r="666" spans="1:31" s="68" customFormat="1" x14ac:dyDescent="0.3">
      <c r="A666" s="3"/>
      <c r="B666" s="66"/>
      <c r="C666" s="66"/>
      <c r="D666" s="66"/>
      <c r="E666" s="4"/>
      <c r="F666" s="3"/>
      <c r="G666" s="3"/>
      <c r="H666" s="5"/>
      <c r="I666" s="6"/>
      <c r="J666" s="6"/>
      <c r="K666" s="6"/>
      <c r="L666" s="6"/>
      <c r="M666" s="6"/>
      <c r="N666" s="114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  <c r="AA666" s="6"/>
      <c r="AB666" s="3"/>
      <c r="AC666" s="3"/>
      <c r="AE666" s="69"/>
    </row>
    <row r="667" spans="1:31" s="68" customFormat="1" x14ac:dyDescent="0.3">
      <c r="A667" s="3"/>
      <c r="B667" s="66"/>
      <c r="C667" s="66"/>
      <c r="D667" s="66"/>
      <c r="E667" s="4"/>
      <c r="F667" s="3"/>
      <c r="G667" s="3"/>
      <c r="H667" s="5"/>
      <c r="I667" s="6"/>
      <c r="J667" s="6"/>
      <c r="K667" s="6"/>
      <c r="L667" s="6"/>
      <c r="M667" s="6"/>
      <c r="N667" s="114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  <c r="AA667" s="6"/>
      <c r="AB667" s="3"/>
      <c r="AC667" s="3"/>
      <c r="AE667" s="69"/>
    </row>
    <row r="668" spans="1:31" s="68" customFormat="1" x14ac:dyDescent="0.3">
      <c r="A668" s="3"/>
      <c r="B668" s="66"/>
      <c r="C668" s="66"/>
      <c r="D668" s="66"/>
      <c r="E668" s="4"/>
      <c r="F668" s="3"/>
      <c r="G668" s="3"/>
      <c r="H668" s="5"/>
      <c r="I668" s="6"/>
      <c r="J668" s="6"/>
      <c r="K668" s="6"/>
      <c r="L668" s="6"/>
      <c r="M668" s="6"/>
      <c r="N668" s="114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  <c r="AA668" s="6"/>
      <c r="AB668" s="3"/>
      <c r="AC668" s="3"/>
      <c r="AE668" s="69"/>
    </row>
    <row r="669" spans="1:31" s="68" customFormat="1" x14ac:dyDescent="0.3">
      <c r="A669" s="3"/>
      <c r="B669" s="66"/>
      <c r="C669" s="66"/>
      <c r="D669" s="66"/>
      <c r="E669" s="4"/>
      <c r="F669" s="3"/>
      <c r="G669" s="3"/>
      <c r="H669" s="5"/>
      <c r="I669" s="6"/>
      <c r="J669" s="6"/>
      <c r="K669" s="6"/>
      <c r="L669" s="6"/>
      <c r="M669" s="6"/>
      <c r="N669" s="114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  <c r="AA669" s="6"/>
      <c r="AB669" s="3"/>
      <c r="AC669" s="3"/>
      <c r="AE669" s="69"/>
    </row>
    <row r="670" spans="1:31" s="68" customFormat="1" x14ac:dyDescent="0.3">
      <c r="A670" s="3"/>
      <c r="B670" s="66"/>
      <c r="C670" s="66"/>
      <c r="D670" s="66"/>
      <c r="E670" s="4"/>
      <c r="F670" s="3"/>
      <c r="G670" s="3"/>
      <c r="H670" s="5"/>
      <c r="I670" s="6"/>
      <c r="J670" s="6"/>
      <c r="K670" s="6"/>
      <c r="L670" s="6"/>
      <c r="M670" s="6"/>
      <c r="N670" s="114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  <c r="AA670" s="6"/>
      <c r="AB670" s="3"/>
      <c r="AC670" s="3"/>
      <c r="AE670" s="69"/>
    </row>
    <row r="671" spans="1:31" s="68" customFormat="1" x14ac:dyDescent="0.3">
      <c r="A671" s="3"/>
      <c r="B671" s="66"/>
      <c r="C671" s="66"/>
      <c r="D671" s="66"/>
      <c r="E671" s="4"/>
      <c r="F671" s="3"/>
      <c r="G671" s="3"/>
      <c r="H671" s="5"/>
      <c r="I671" s="6"/>
      <c r="J671" s="6"/>
      <c r="K671" s="6"/>
      <c r="L671" s="6"/>
      <c r="M671" s="6"/>
      <c r="N671" s="114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  <c r="AA671" s="6"/>
      <c r="AB671" s="3"/>
      <c r="AC671" s="3"/>
      <c r="AE671" s="69"/>
    </row>
    <row r="672" spans="1:31" s="68" customFormat="1" x14ac:dyDescent="0.3">
      <c r="A672" s="3"/>
      <c r="B672" s="66"/>
      <c r="C672" s="66"/>
      <c r="D672" s="66"/>
      <c r="E672" s="4"/>
      <c r="F672" s="3"/>
      <c r="G672" s="3"/>
      <c r="H672" s="5"/>
      <c r="I672" s="6"/>
      <c r="J672" s="6"/>
      <c r="K672" s="6"/>
      <c r="L672" s="6"/>
      <c r="M672" s="6"/>
      <c r="N672" s="114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  <c r="AA672" s="6"/>
      <c r="AB672" s="3"/>
      <c r="AC672" s="3"/>
      <c r="AE672" s="69"/>
    </row>
    <row r="673" spans="1:31" s="68" customFormat="1" x14ac:dyDescent="0.3">
      <c r="A673" s="3"/>
      <c r="B673" s="66"/>
      <c r="C673" s="66"/>
      <c r="D673" s="66"/>
      <c r="E673" s="4"/>
      <c r="F673" s="3"/>
      <c r="G673" s="3"/>
      <c r="H673" s="5"/>
      <c r="I673" s="6"/>
      <c r="J673" s="6"/>
      <c r="K673" s="6"/>
      <c r="L673" s="6"/>
      <c r="M673" s="6"/>
      <c r="N673" s="114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  <c r="AA673" s="6"/>
      <c r="AB673" s="3"/>
      <c r="AC673" s="3"/>
      <c r="AE673" s="69"/>
    </row>
    <row r="674" spans="1:31" s="68" customFormat="1" x14ac:dyDescent="0.3">
      <c r="A674" s="3"/>
      <c r="B674" s="66"/>
      <c r="C674" s="66"/>
      <c r="D674" s="66"/>
      <c r="E674" s="4"/>
      <c r="F674" s="3"/>
      <c r="G674" s="3"/>
      <c r="H674" s="5"/>
      <c r="I674" s="6"/>
      <c r="J674" s="6"/>
      <c r="K674" s="6"/>
      <c r="L674" s="6"/>
      <c r="M674" s="6"/>
      <c r="N674" s="114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  <c r="AA674" s="6"/>
      <c r="AB674" s="3"/>
      <c r="AC674" s="3"/>
      <c r="AE674" s="69"/>
    </row>
    <row r="675" spans="1:31" s="68" customFormat="1" x14ac:dyDescent="0.3">
      <c r="A675" s="3"/>
      <c r="B675" s="66"/>
      <c r="C675" s="66"/>
      <c r="D675" s="66"/>
      <c r="E675" s="4"/>
      <c r="F675" s="3"/>
      <c r="G675" s="3"/>
      <c r="H675" s="5"/>
      <c r="I675" s="6"/>
      <c r="J675" s="6"/>
      <c r="K675" s="6"/>
      <c r="L675" s="6"/>
      <c r="M675" s="6"/>
      <c r="N675" s="114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  <c r="AA675" s="6"/>
      <c r="AB675" s="3"/>
      <c r="AC675" s="3"/>
      <c r="AE675" s="69"/>
    </row>
    <row r="676" spans="1:31" s="68" customFormat="1" x14ac:dyDescent="0.3">
      <c r="A676" s="3"/>
      <c r="B676" s="66"/>
      <c r="C676" s="66"/>
      <c r="D676" s="66"/>
      <c r="E676" s="4"/>
      <c r="F676" s="3"/>
      <c r="G676" s="3"/>
      <c r="H676" s="5"/>
      <c r="I676" s="6"/>
      <c r="J676" s="6"/>
      <c r="K676" s="6"/>
      <c r="L676" s="6"/>
      <c r="M676" s="6"/>
      <c r="N676" s="114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  <c r="AA676" s="6"/>
      <c r="AB676" s="3"/>
      <c r="AC676" s="3"/>
      <c r="AE676" s="69"/>
    </row>
    <row r="677" spans="1:31" s="68" customFormat="1" x14ac:dyDescent="0.3">
      <c r="A677" s="3"/>
      <c r="B677" s="66"/>
      <c r="C677" s="66"/>
      <c r="D677" s="66"/>
      <c r="E677" s="4"/>
      <c r="F677" s="3"/>
      <c r="G677" s="3"/>
      <c r="H677" s="5"/>
      <c r="I677" s="6"/>
      <c r="J677" s="6"/>
      <c r="K677" s="6"/>
      <c r="L677" s="6"/>
      <c r="M677" s="6"/>
      <c r="N677" s="114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  <c r="AA677" s="6"/>
      <c r="AB677" s="3"/>
      <c r="AC677" s="3"/>
      <c r="AE677" s="69"/>
    </row>
    <row r="678" spans="1:31" s="68" customFormat="1" x14ac:dyDescent="0.3">
      <c r="A678" s="3"/>
      <c r="B678" s="66"/>
      <c r="C678" s="66"/>
      <c r="D678" s="66"/>
      <c r="E678" s="4"/>
      <c r="F678" s="3"/>
      <c r="G678" s="3"/>
      <c r="H678" s="5"/>
      <c r="I678" s="6"/>
      <c r="J678" s="6"/>
      <c r="K678" s="6"/>
      <c r="L678" s="6"/>
      <c r="M678" s="6"/>
      <c r="N678" s="114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  <c r="AA678" s="6"/>
      <c r="AB678" s="3"/>
      <c r="AC678" s="3"/>
      <c r="AE678" s="69"/>
    </row>
    <row r="679" spans="1:31" s="68" customFormat="1" x14ac:dyDescent="0.3">
      <c r="A679" s="3"/>
      <c r="B679" s="66"/>
      <c r="C679" s="66"/>
      <c r="D679" s="66"/>
      <c r="E679" s="4"/>
      <c r="F679" s="3"/>
      <c r="G679" s="3"/>
      <c r="H679" s="5"/>
      <c r="I679" s="6"/>
      <c r="J679" s="6"/>
      <c r="K679" s="6"/>
      <c r="L679" s="6"/>
      <c r="M679" s="6"/>
      <c r="N679" s="114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  <c r="AA679" s="6"/>
      <c r="AB679" s="3"/>
      <c r="AC679" s="3"/>
      <c r="AE679" s="69"/>
    </row>
    <row r="680" spans="1:31" s="68" customFormat="1" x14ac:dyDescent="0.3">
      <c r="A680" s="3"/>
      <c r="B680" s="66"/>
      <c r="C680" s="66"/>
      <c r="D680" s="66"/>
      <c r="E680" s="4"/>
      <c r="F680" s="3"/>
      <c r="G680" s="3"/>
      <c r="H680" s="5"/>
      <c r="I680" s="6"/>
      <c r="J680" s="6"/>
      <c r="K680" s="6"/>
      <c r="L680" s="6"/>
      <c r="M680" s="6"/>
      <c r="N680" s="114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  <c r="AA680" s="6"/>
      <c r="AB680" s="3"/>
      <c r="AC680" s="3"/>
      <c r="AE680" s="69"/>
    </row>
    <row r="681" spans="1:31" s="68" customFormat="1" x14ac:dyDescent="0.3">
      <c r="A681" s="3"/>
      <c r="B681" s="66"/>
      <c r="C681" s="66"/>
      <c r="D681" s="66"/>
      <c r="E681" s="4"/>
      <c r="F681" s="3"/>
      <c r="G681" s="3"/>
      <c r="H681" s="5"/>
      <c r="I681" s="6"/>
      <c r="J681" s="6"/>
      <c r="K681" s="6"/>
      <c r="L681" s="6"/>
      <c r="M681" s="6"/>
      <c r="N681" s="114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  <c r="AA681" s="6"/>
      <c r="AB681" s="3"/>
      <c r="AC681" s="3"/>
      <c r="AE681" s="69"/>
    </row>
    <row r="682" spans="1:31" s="68" customFormat="1" x14ac:dyDescent="0.3">
      <c r="A682" s="3"/>
      <c r="B682" s="66"/>
      <c r="C682" s="66"/>
      <c r="D682" s="66"/>
      <c r="E682" s="4"/>
      <c r="F682" s="3"/>
      <c r="G682" s="3"/>
      <c r="H682" s="5"/>
      <c r="I682" s="6"/>
      <c r="J682" s="6"/>
      <c r="K682" s="6"/>
      <c r="L682" s="6"/>
      <c r="M682" s="6"/>
      <c r="N682" s="114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  <c r="AA682" s="6"/>
      <c r="AB682" s="3"/>
      <c r="AC682" s="3"/>
      <c r="AE682" s="69"/>
    </row>
    <row r="683" spans="1:31" s="68" customFormat="1" x14ac:dyDescent="0.3">
      <c r="A683" s="3"/>
      <c r="B683" s="66"/>
      <c r="C683" s="66"/>
      <c r="D683" s="66"/>
      <c r="E683" s="4"/>
      <c r="F683" s="3"/>
      <c r="G683" s="3"/>
      <c r="H683" s="5"/>
      <c r="I683" s="6"/>
      <c r="J683" s="6"/>
      <c r="K683" s="6"/>
      <c r="L683" s="6"/>
      <c r="M683" s="6"/>
      <c r="N683" s="114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  <c r="AA683" s="6"/>
      <c r="AB683" s="3"/>
      <c r="AC683" s="3"/>
      <c r="AE683" s="69"/>
    </row>
    <row r="684" spans="1:31" s="68" customFormat="1" x14ac:dyDescent="0.3">
      <c r="A684" s="3"/>
      <c r="B684" s="66"/>
      <c r="C684" s="66"/>
      <c r="D684" s="66"/>
      <c r="E684" s="4"/>
      <c r="F684" s="3"/>
      <c r="G684" s="3"/>
      <c r="H684" s="5"/>
      <c r="I684" s="6"/>
      <c r="J684" s="6"/>
      <c r="K684" s="6"/>
      <c r="L684" s="6"/>
      <c r="M684" s="6"/>
      <c r="N684" s="114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  <c r="AA684" s="6"/>
      <c r="AB684" s="3"/>
      <c r="AC684" s="3"/>
      <c r="AE684" s="69"/>
    </row>
    <row r="685" spans="1:31" s="68" customFormat="1" x14ac:dyDescent="0.3">
      <c r="A685" s="3"/>
      <c r="B685" s="66"/>
      <c r="C685" s="66"/>
      <c r="D685" s="66"/>
      <c r="E685" s="4"/>
      <c r="F685" s="3"/>
      <c r="G685" s="3"/>
      <c r="H685" s="5"/>
      <c r="I685" s="6"/>
      <c r="J685" s="6"/>
      <c r="K685" s="6"/>
      <c r="L685" s="6"/>
      <c r="M685" s="6"/>
      <c r="N685" s="114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  <c r="AA685" s="6"/>
      <c r="AB685" s="3"/>
      <c r="AC685" s="3"/>
      <c r="AE685" s="69"/>
    </row>
    <row r="686" spans="1:31" s="68" customFormat="1" x14ac:dyDescent="0.3">
      <c r="A686" s="3"/>
      <c r="B686" s="66"/>
      <c r="C686" s="66"/>
      <c r="D686" s="66"/>
      <c r="E686" s="4"/>
      <c r="F686" s="3"/>
      <c r="G686" s="3"/>
      <c r="H686" s="5"/>
      <c r="I686" s="6"/>
      <c r="J686" s="6"/>
      <c r="K686" s="6"/>
      <c r="L686" s="6"/>
      <c r="M686" s="6"/>
      <c r="N686" s="114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  <c r="AA686" s="6"/>
      <c r="AB686" s="3"/>
      <c r="AC686" s="3"/>
      <c r="AE686" s="69"/>
    </row>
    <row r="687" spans="1:31" s="68" customFormat="1" x14ac:dyDescent="0.3">
      <c r="A687" s="3"/>
      <c r="B687" s="66"/>
      <c r="C687" s="66"/>
      <c r="D687" s="66"/>
      <c r="E687" s="4"/>
      <c r="F687" s="3"/>
      <c r="G687" s="3"/>
      <c r="H687" s="5"/>
      <c r="I687" s="6"/>
      <c r="J687" s="6"/>
      <c r="K687" s="6"/>
      <c r="L687" s="6"/>
      <c r="M687" s="6"/>
      <c r="N687" s="114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  <c r="AA687" s="6"/>
      <c r="AB687" s="3"/>
      <c r="AC687" s="3"/>
      <c r="AE687" s="69"/>
    </row>
    <row r="688" spans="1:31" s="68" customFormat="1" x14ac:dyDescent="0.3">
      <c r="A688" s="3"/>
      <c r="B688" s="66"/>
      <c r="C688" s="66"/>
      <c r="D688" s="66"/>
      <c r="E688" s="4"/>
      <c r="F688" s="3"/>
      <c r="G688" s="3"/>
      <c r="H688" s="5"/>
      <c r="I688" s="6"/>
      <c r="J688" s="6"/>
      <c r="K688" s="6"/>
      <c r="L688" s="6"/>
      <c r="M688" s="6"/>
      <c r="N688" s="114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  <c r="AA688" s="6"/>
      <c r="AB688" s="3"/>
      <c r="AC688" s="3"/>
      <c r="AE688" s="69"/>
    </row>
    <row r="689" spans="1:31" s="68" customFormat="1" x14ac:dyDescent="0.3">
      <c r="A689" s="3"/>
      <c r="B689" s="66"/>
      <c r="C689" s="66"/>
      <c r="D689" s="66"/>
      <c r="E689" s="4"/>
      <c r="F689" s="3"/>
      <c r="G689" s="3"/>
      <c r="H689" s="5"/>
      <c r="I689" s="6"/>
      <c r="J689" s="6"/>
      <c r="K689" s="6"/>
      <c r="L689" s="6"/>
      <c r="M689" s="6"/>
      <c r="N689" s="114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  <c r="AA689" s="6"/>
      <c r="AB689" s="3"/>
      <c r="AC689" s="3"/>
      <c r="AE689" s="69"/>
    </row>
    <row r="690" spans="1:31" s="68" customFormat="1" x14ac:dyDescent="0.3">
      <c r="A690" s="3"/>
      <c r="B690" s="66"/>
      <c r="C690" s="66"/>
      <c r="D690" s="66"/>
      <c r="E690" s="4"/>
      <c r="F690" s="3"/>
      <c r="G690" s="3"/>
      <c r="H690" s="5"/>
      <c r="I690" s="6"/>
      <c r="J690" s="6"/>
      <c r="K690" s="6"/>
      <c r="L690" s="6"/>
      <c r="M690" s="6"/>
      <c r="N690" s="114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  <c r="AA690" s="6"/>
      <c r="AB690" s="3"/>
      <c r="AC690" s="3"/>
      <c r="AE690" s="69"/>
    </row>
    <row r="691" spans="1:31" s="68" customFormat="1" x14ac:dyDescent="0.3">
      <c r="A691" s="3"/>
      <c r="B691" s="66"/>
      <c r="C691" s="66"/>
      <c r="D691" s="66"/>
      <c r="E691" s="4"/>
      <c r="F691" s="3"/>
      <c r="G691" s="3"/>
      <c r="H691" s="5"/>
      <c r="I691" s="6"/>
      <c r="J691" s="6"/>
      <c r="K691" s="6"/>
      <c r="L691" s="6"/>
      <c r="M691" s="6"/>
      <c r="N691" s="114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  <c r="AA691" s="6"/>
      <c r="AB691" s="3"/>
      <c r="AC691" s="3"/>
      <c r="AE691" s="69"/>
    </row>
    <row r="692" spans="1:31" s="68" customFormat="1" x14ac:dyDescent="0.3">
      <c r="A692" s="3"/>
      <c r="B692" s="66"/>
      <c r="C692" s="66"/>
      <c r="D692" s="66"/>
      <c r="E692" s="4"/>
      <c r="F692" s="3"/>
      <c r="G692" s="3"/>
      <c r="H692" s="5"/>
      <c r="I692" s="6"/>
      <c r="J692" s="6"/>
      <c r="K692" s="6"/>
      <c r="L692" s="6"/>
      <c r="M692" s="6"/>
      <c r="N692" s="114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  <c r="AA692" s="6"/>
      <c r="AB692" s="3"/>
      <c r="AC692" s="3"/>
      <c r="AE692" s="69"/>
    </row>
    <row r="693" spans="1:31" s="68" customFormat="1" x14ac:dyDescent="0.3">
      <c r="A693" s="3"/>
      <c r="B693" s="66"/>
      <c r="C693" s="66"/>
      <c r="D693" s="66"/>
      <c r="E693" s="4"/>
      <c r="F693" s="3"/>
      <c r="G693" s="3"/>
      <c r="H693" s="5"/>
      <c r="I693" s="6"/>
      <c r="J693" s="6"/>
      <c r="K693" s="6"/>
      <c r="L693" s="6"/>
      <c r="M693" s="6"/>
      <c r="N693" s="114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  <c r="AA693" s="6"/>
      <c r="AB693" s="3"/>
      <c r="AC693" s="3"/>
      <c r="AE693" s="69"/>
    </row>
    <row r="694" spans="1:31" s="68" customFormat="1" x14ac:dyDescent="0.3">
      <c r="A694" s="3"/>
      <c r="B694" s="66"/>
      <c r="C694" s="66"/>
      <c r="D694" s="66"/>
      <c r="E694" s="4"/>
      <c r="F694" s="3"/>
      <c r="G694" s="3"/>
      <c r="H694" s="5"/>
      <c r="I694" s="6"/>
      <c r="J694" s="6"/>
      <c r="K694" s="6"/>
      <c r="L694" s="6"/>
      <c r="M694" s="6"/>
      <c r="N694" s="114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  <c r="AA694" s="6"/>
      <c r="AB694" s="3"/>
      <c r="AC694" s="3"/>
      <c r="AE694" s="69"/>
    </row>
    <row r="695" spans="1:31" s="68" customFormat="1" x14ac:dyDescent="0.3">
      <c r="A695" s="3"/>
      <c r="B695" s="66"/>
      <c r="C695" s="66"/>
      <c r="D695" s="66"/>
      <c r="E695" s="4"/>
      <c r="F695" s="3"/>
      <c r="G695" s="3"/>
      <c r="H695" s="5"/>
      <c r="I695" s="6"/>
      <c r="J695" s="6"/>
      <c r="K695" s="6"/>
      <c r="L695" s="6"/>
      <c r="M695" s="6"/>
      <c r="N695" s="114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  <c r="AA695" s="6"/>
      <c r="AB695" s="3"/>
      <c r="AC695" s="3"/>
      <c r="AE695" s="69"/>
    </row>
    <row r="696" spans="1:31" s="68" customFormat="1" x14ac:dyDescent="0.3">
      <c r="A696" s="3"/>
      <c r="B696" s="66"/>
      <c r="C696" s="66"/>
      <c r="D696" s="66"/>
      <c r="E696" s="4"/>
      <c r="F696" s="3"/>
      <c r="G696" s="3"/>
      <c r="H696" s="5"/>
      <c r="I696" s="6"/>
      <c r="J696" s="6"/>
      <c r="K696" s="6"/>
      <c r="L696" s="6"/>
      <c r="M696" s="6"/>
      <c r="N696" s="114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  <c r="AA696" s="6"/>
      <c r="AB696" s="3"/>
      <c r="AC696" s="3"/>
      <c r="AE696" s="69"/>
    </row>
    <row r="697" spans="1:31" s="68" customFormat="1" x14ac:dyDescent="0.3">
      <c r="A697" s="3"/>
      <c r="B697" s="66"/>
      <c r="C697" s="66"/>
      <c r="D697" s="66"/>
      <c r="E697" s="4"/>
      <c r="F697" s="3"/>
      <c r="G697" s="3"/>
      <c r="H697" s="5"/>
      <c r="I697" s="6"/>
      <c r="J697" s="6"/>
      <c r="K697" s="6"/>
      <c r="L697" s="6"/>
      <c r="M697" s="6"/>
      <c r="N697" s="114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  <c r="AA697" s="6"/>
      <c r="AB697" s="3"/>
      <c r="AC697" s="3"/>
      <c r="AE697" s="69"/>
    </row>
    <row r="698" spans="1:31" s="68" customFormat="1" x14ac:dyDescent="0.3">
      <c r="A698" s="3"/>
      <c r="B698" s="66"/>
      <c r="C698" s="66"/>
      <c r="D698" s="66"/>
      <c r="E698" s="4"/>
      <c r="F698" s="3"/>
      <c r="G698" s="3"/>
      <c r="H698" s="5"/>
      <c r="I698" s="6"/>
      <c r="J698" s="6"/>
      <c r="K698" s="6"/>
      <c r="L698" s="6"/>
      <c r="M698" s="6"/>
      <c r="N698" s="114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  <c r="AA698" s="6"/>
      <c r="AB698" s="3"/>
      <c r="AC698" s="3"/>
      <c r="AE698" s="69"/>
    </row>
    <row r="699" spans="1:31" s="68" customFormat="1" x14ac:dyDescent="0.3">
      <c r="A699" s="3"/>
      <c r="B699" s="66"/>
      <c r="C699" s="66"/>
      <c r="D699" s="66"/>
      <c r="E699" s="4"/>
      <c r="F699" s="3"/>
      <c r="G699" s="3"/>
      <c r="H699" s="5"/>
      <c r="I699" s="6"/>
      <c r="J699" s="6"/>
      <c r="K699" s="6"/>
      <c r="L699" s="6"/>
      <c r="M699" s="6"/>
      <c r="N699" s="114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  <c r="AA699" s="6"/>
      <c r="AB699" s="3"/>
      <c r="AC699" s="3"/>
      <c r="AE699" s="69"/>
    </row>
    <row r="700" spans="1:31" s="68" customFormat="1" x14ac:dyDescent="0.3">
      <c r="A700" s="3"/>
      <c r="B700" s="66"/>
      <c r="C700" s="66"/>
      <c r="D700" s="66"/>
      <c r="E700" s="4"/>
      <c r="F700" s="3"/>
      <c r="G700" s="3"/>
      <c r="H700" s="5"/>
      <c r="I700" s="6"/>
      <c r="J700" s="6"/>
      <c r="K700" s="6"/>
      <c r="L700" s="6"/>
      <c r="M700" s="6"/>
      <c r="N700" s="114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  <c r="AA700" s="6"/>
      <c r="AB700" s="3"/>
      <c r="AC700" s="3"/>
      <c r="AE700" s="69"/>
    </row>
    <row r="701" spans="1:31" s="68" customFormat="1" x14ac:dyDescent="0.3">
      <c r="A701" s="3"/>
      <c r="B701" s="66"/>
      <c r="C701" s="66"/>
      <c r="D701" s="66"/>
      <c r="E701" s="4"/>
      <c r="F701" s="3"/>
      <c r="G701" s="3"/>
      <c r="H701" s="5"/>
      <c r="I701" s="6"/>
      <c r="J701" s="6"/>
      <c r="K701" s="6"/>
      <c r="L701" s="6"/>
      <c r="M701" s="6"/>
      <c r="N701" s="114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  <c r="AA701" s="6"/>
      <c r="AB701" s="3"/>
      <c r="AC701" s="3"/>
      <c r="AE701" s="69"/>
    </row>
    <row r="702" spans="1:31" s="68" customFormat="1" x14ac:dyDescent="0.3">
      <c r="A702" s="3"/>
      <c r="B702" s="66"/>
      <c r="C702" s="66"/>
      <c r="D702" s="66"/>
      <c r="E702" s="4"/>
      <c r="F702" s="3"/>
      <c r="G702" s="3"/>
      <c r="H702" s="5"/>
      <c r="I702" s="6"/>
      <c r="J702" s="6"/>
      <c r="K702" s="6"/>
      <c r="L702" s="6"/>
      <c r="M702" s="6"/>
      <c r="N702" s="114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  <c r="AA702" s="6"/>
      <c r="AB702" s="3"/>
      <c r="AC702" s="3"/>
      <c r="AE702" s="69"/>
    </row>
    <row r="703" spans="1:31" s="68" customFormat="1" x14ac:dyDescent="0.3">
      <c r="A703" s="3"/>
      <c r="B703" s="66"/>
      <c r="C703" s="66"/>
      <c r="D703" s="66"/>
      <c r="E703" s="4"/>
      <c r="F703" s="3"/>
      <c r="G703" s="3"/>
      <c r="H703" s="5"/>
      <c r="I703" s="6"/>
      <c r="J703" s="6"/>
      <c r="K703" s="6"/>
      <c r="L703" s="6"/>
      <c r="M703" s="6"/>
      <c r="N703" s="114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  <c r="AA703" s="6"/>
      <c r="AB703" s="3"/>
      <c r="AC703" s="3"/>
      <c r="AE703" s="69"/>
    </row>
    <row r="704" spans="1:31" s="68" customFormat="1" x14ac:dyDescent="0.3">
      <c r="A704" s="3"/>
      <c r="B704" s="66"/>
      <c r="C704" s="66"/>
      <c r="D704" s="66"/>
      <c r="E704" s="4"/>
      <c r="F704" s="3"/>
      <c r="G704" s="3"/>
      <c r="H704" s="5"/>
      <c r="I704" s="6"/>
      <c r="J704" s="6"/>
      <c r="K704" s="6"/>
      <c r="L704" s="6"/>
      <c r="M704" s="6"/>
      <c r="N704" s="114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  <c r="AA704" s="6"/>
      <c r="AB704" s="3"/>
      <c r="AC704" s="3"/>
      <c r="AE704" s="69"/>
    </row>
    <row r="705" spans="1:31" s="68" customFormat="1" x14ac:dyDescent="0.3">
      <c r="A705" s="3"/>
      <c r="B705" s="66"/>
      <c r="C705" s="66"/>
      <c r="D705" s="66"/>
      <c r="E705" s="4"/>
      <c r="F705" s="3"/>
      <c r="G705" s="3"/>
      <c r="H705" s="5"/>
      <c r="I705" s="6"/>
      <c r="J705" s="6"/>
      <c r="K705" s="6"/>
      <c r="L705" s="6"/>
      <c r="M705" s="6"/>
      <c r="N705" s="114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  <c r="AA705" s="6"/>
      <c r="AB705" s="3"/>
      <c r="AC705" s="3"/>
      <c r="AE705" s="69"/>
    </row>
    <row r="706" spans="1:31" s="68" customFormat="1" x14ac:dyDescent="0.3">
      <c r="A706" s="3"/>
      <c r="B706" s="66"/>
      <c r="C706" s="66"/>
      <c r="D706" s="66"/>
      <c r="E706" s="4"/>
      <c r="F706" s="3"/>
      <c r="G706" s="3"/>
      <c r="H706" s="5"/>
      <c r="I706" s="6"/>
      <c r="J706" s="6"/>
      <c r="K706" s="6"/>
      <c r="L706" s="6"/>
      <c r="M706" s="6"/>
      <c r="N706" s="114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  <c r="AA706" s="6"/>
      <c r="AB706" s="3"/>
      <c r="AC706" s="3"/>
      <c r="AE706" s="69"/>
    </row>
    <row r="707" spans="1:31" s="68" customFormat="1" x14ac:dyDescent="0.3">
      <c r="A707" s="3"/>
      <c r="B707" s="66"/>
      <c r="C707" s="66"/>
      <c r="D707" s="66"/>
      <c r="E707" s="4"/>
      <c r="F707" s="3"/>
      <c r="G707" s="3"/>
      <c r="H707" s="5"/>
      <c r="I707" s="6"/>
      <c r="J707" s="6"/>
      <c r="K707" s="6"/>
      <c r="L707" s="6"/>
      <c r="M707" s="6"/>
      <c r="N707" s="114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  <c r="AA707" s="6"/>
      <c r="AB707" s="3"/>
      <c r="AC707" s="3"/>
      <c r="AE707" s="69"/>
    </row>
    <row r="708" spans="1:31" s="68" customFormat="1" x14ac:dyDescent="0.3">
      <c r="A708" s="3"/>
      <c r="B708" s="66"/>
      <c r="C708" s="66"/>
      <c r="D708" s="66"/>
      <c r="E708" s="4"/>
      <c r="F708" s="3"/>
      <c r="G708" s="3"/>
      <c r="H708" s="5"/>
      <c r="I708" s="6"/>
      <c r="J708" s="6"/>
      <c r="K708" s="6"/>
      <c r="L708" s="6"/>
      <c r="M708" s="6"/>
      <c r="N708" s="114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  <c r="AA708" s="6"/>
      <c r="AB708" s="3"/>
      <c r="AC708" s="3"/>
      <c r="AE708" s="69"/>
    </row>
    <row r="709" spans="1:31" s="68" customFormat="1" x14ac:dyDescent="0.3">
      <c r="A709" s="3"/>
      <c r="B709" s="66"/>
      <c r="C709" s="66"/>
      <c r="D709" s="66"/>
      <c r="E709" s="4"/>
      <c r="F709" s="3"/>
      <c r="G709" s="3"/>
      <c r="H709" s="5"/>
      <c r="I709" s="6"/>
      <c r="J709" s="6"/>
      <c r="K709" s="6"/>
      <c r="L709" s="6"/>
      <c r="M709" s="6"/>
      <c r="N709" s="114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  <c r="AA709" s="6"/>
      <c r="AB709" s="3"/>
      <c r="AC709" s="3"/>
      <c r="AE709" s="69"/>
    </row>
    <row r="710" spans="1:31" s="68" customFormat="1" x14ac:dyDescent="0.3">
      <c r="A710" s="3"/>
      <c r="B710" s="66"/>
      <c r="C710" s="66"/>
      <c r="D710" s="66"/>
      <c r="E710" s="4"/>
      <c r="F710" s="3"/>
      <c r="G710" s="3"/>
      <c r="H710" s="5"/>
      <c r="I710" s="6"/>
      <c r="J710" s="6"/>
      <c r="K710" s="6"/>
      <c r="L710" s="6"/>
      <c r="M710" s="6"/>
      <c r="N710" s="114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  <c r="AA710" s="6"/>
      <c r="AB710" s="3"/>
      <c r="AC710" s="3"/>
      <c r="AE710" s="69"/>
    </row>
    <row r="711" spans="1:31" s="68" customFormat="1" x14ac:dyDescent="0.3">
      <c r="A711" s="3"/>
      <c r="B711" s="66"/>
      <c r="C711" s="66"/>
      <c r="D711" s="66"/>
      <c r="E711" s="4"/>
      <c r="F711" s="3"/>
      <c r="G711" s="3"/>
      <c r="H711" s="5"/>
      <c r="I711" s="6"/>
      <c r="J711" s="6"/>
      <c r="K711" s="6"/>
      <c r="L711" s="6"/>
      <c r="M711" s="6"/>
      <c r="N711" s="114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  <c r="AA711" s="6"/>
      <c r="AB711" s="3"/>
      <c r="AC711" s="3"/>
      <c r="AE711" s="69"/>
    </row>
    <row r="712" spans="1:31" s="68" customFormat="1" x14ac:dyDescent="0.3">
      <c r="A712" s="3"/>
      <c r="B712" s="66"/>
      <c r="C712" s="66"/>
      <c r="D712" s="66"/>
      <c r="E712" s="4"/>
      <c r="F712" s="3"/>
      <c r="G712" s="3"/>
      <c r="H712" s="5"/>
      <c r="I712" s="6"/>
      <c r="J712" s="6"/>
      <c r="K712" s="6"/>
      <c r="L712" s="6"/>
      <c r="M712" s="6"/>
      <c r="N712" s="114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  <c r="AA712" s="6"/>
      <c r="AB712" s="3"/>
      <c r="AC712" s="3"/>
      <c r="AE712" s="69"/>
    </row>
    <row r="713" spans="1:31" s="68" customFormat="1" x14ac:dyDescent="0.3">
      <c r="A713" s="3"/>
      <c r="B713" s="66"/>
      <c r="C713" s="66"/>
      <c r="D713" s="66"/>
      <c r="E713" s="4"/>
      <c r="F713" s="3"/>
      <c r="G713" s="3"/>
      <c r="H713" s="5"/>
      <c r="I713" s="6"/>
      <c r="J713" s="6"/>
      <c r="K713" s="6"/>
      <c r="L713" s="6"/>
      <c r="M713" s="6"/>
      <c r="N713" s="114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  <c r="AA713" s="6"/>
      <c r="AB713" s="3"/>
      <c r="AC713" s="3"/>
      <c r="AE713" s="69"/>
    </row>
    <row r="714" spans="1:31" s="68" customFormat="1" x14ac:dyDescent="0.3">
      <c r="A714" s="3"/>
      <c r="B714" s="66"/>
      <c r="C714" s="66"/>
      <c r="D714" s="66"/>
      <c r="E714" s="4"/>
      <c r="F714" s="3"/>
      <c r="G714" s="3"/>
      <c r="H714" s="5"/>
      <c r="I714" s="6"/>
      <c r="J714" s="6"/>
      <c r="K714" s="6"/>
      <c r="L714" s="6"/>
      <c r="M714" s="6"/>
      <c r="N714" s="114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  <c r="AA714" s="6"/>
      <c r="AB714" s="3"/>
      <c r="AC714" s="3"/>
      <c r="AE714" s="69"/>
    </row>
    <row r="715" spans="1:31" s="68" customFormat="1" x14ac:dyDescent="0.3">
      <c r="A715" s="3"/>
      <c r="B715" s="66"/>
      <c r="C715" s="66"/>
      <c r="D715" s="66"/>
      <c r="E715" s="4"/>
      <c r="F715" s="3"/>
      <c r="G715" s="3"/>
      <c r="H715" s="5"/>
      <c r="I715" s="6"/>
      <c r="J715" s="6"/>
      <c r="K715" s="6"/>
      <c r="L715" s="6"/>
      <c r="M715" s="6"/>
      <c r="N715" s="114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  <c r="AA715" s="6"/>
      <c r="AB715" s="3"/>
      <c r="AC715" s="3"/>
      <c r="AE715" s="69"/>
    </row>
    <row r="716" spans="1:31" s="68" customFormat="1" x14ac:dyDescent="0.3">
      <c r="A716" s="3"/>
      <c r="B716" s="66"/>
      <c r="C716" s="66"/>
      <c r="D716" s="66"/>
      <c r="E716" s="4"/>
      <c r="F716" s="3"/>
      <c r="G716" s="3"/>
      <c r="H716" s="5"/>
      <c r="I716" s="6"/>
      <c r="J716" s="6"/>
      <c r="K716" s="6"/>
      <c r="L716" s="6"/>
      <c r="M716" s="6"/>
      <c r="N716" s="114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  <c r="AA716" s="6"/>
      <c r="AB716" s="3"/>
      <c r="AC716" s="3"/>
      <c r="AE716" s="69"/>
    </row>
    <row r="717" spans="1:31" s="68" customFormat="1" x14ac:dyDescent="0.3">
      <c r="A717" s="3"/>
      <c r="B717" s="66"/>
      <c r="C717" s="66"/>
      <c r="D717" s="66"/>
      <c r="E717" s="4"/>
      <c r="F717" s="3"/>
      <c r="G717" s="3"/>
      <c r="H717" s="5"/>
      <c r="I717" s="6"/>
      <c r="J717" s="6"/>
      <c r="K717" s="6"/>
      <c r="L717" s="6"/>
      <c r="M717" s="6"/>
      <c r="N717" s="114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  <c r="AA717" s="6"/>
      <c r="AB717" s="3"/>
      <c r="AC717" s="3"/>
      <c r="AE717" s="69"/>
    </row>
    <row r="718" spans="1:31" s="68" customFormat="1" x14ac:dyDescent="0.3">
      <c r="A718" s="3"/>
      <c r="B718" s="66"/>
      <c r="C718" s="66"/>
      <c r="D718" s="66"/>
      <c r="E718" s="4"/>
      <c r="F718" s="3"/>
      <c r="G718" s="3"/>
      <c r="H718" s="5"/>
      <c r="I718" s="6"/>
      <c r="J718" s="6"/>
      <c r="K718" s="6"/>
      <c r="L718" s="6"/>
      <c r="M718" s="6"/>
      <c r="N718" s="114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  <c r="AA718" s="6"/>
      <c r="AB718" s="3"/>
      <c r="AC718" s="3"/>
      <c r="AE718" s="69"/>
    </row>
    <row r="719" spans="1:31" s="68" customFormat="1" x14ac:dyDescent="0.3">
      <c r="A719" s="3"/>
      <c r="B719" s="66"/>
      <c r="C719" s="66"/>
      <c r="D719" s="66"/>
      <c r="E719" s="4"/>
      <c r="F719" s="3"/>
      <c r="G719" s="3"/>
      <c r="H719" s="5"/>
      <c r="I719" s="6"/>
      <c r="J719" s="6"/>
      <c r="K719" s="6"/>
      <c r="L719" s="6"/>
      <c r="M719" s="6"/>
      <c r="N719" s="114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  <c r="AA719" s="6"/>
      <c r="AB719" s="3"/>
      <c r="AC719" s="3"/>
      <c r="AE719" s="69"/>
    </row>
    <row r="720" spans="1:31" s="68" customFormat="1" x14ac:dyDescent="0.3">
      <c r="A720" s="3"/>
      <c r="B720" s="66"/>
      <c r="C720" s="66"/>
      <c r="D720" s="66"/>
      <c r="E720" s="4"/>
      <c r="F720" s="3"/>
      <c r="G720" s="3"/>
      <c r="H720" s="5"/>
      <c r="I720" s="6"/>
      <c r="J720" s="6"/>
      <c r="K720" s="6"/>
      <c r="L720" s="6"/>
      <c r="M720" s="6"/>
      <c r="N720" s="114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  <c r="AA720" s="6"/>
      <c r="AB720" s="3"/>
      <c r="AC720" s="3"/>
      <c r="AE720" s="69"/>
    </row>
    <row r="721" spans="1:31" s="68" customFormat="1" x14ac:dyDescent="0.3">
      <c r="A721" s="3"/>
      <c r="B721" s="66"/>
      <c r="C721" s="66"/>
      <c r="D721" s="66"/>
      <c r="E721" s="4"/>
      <c r="F721" s="3"/>
      <c r="G721" s="3"/>
      <c r="H721" s="5"/>
      <c r="I721" s="6"/>
      <c r="J721" s="6"/>
      <c r="K721" s="6"/>
      <c r="L721" s="6"/>
      <c r="M721" s="6"/>
      <c r="N721" s="114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  <c r="AA721" s="6"/>
      <c r="AB721" s="3"/>
      <c r="AC721" s="3"/>
      <c r="AE721" s="69"/>
    </row>
    <row r="722" spans="1:31" s="68" customFormat="1" x14ac:dyDescent="0.3">
      <c r="A722" s="3"/>
      <c r="B722" s="66"/>
      <c r="C722" s="66"/>
      <c r="D722" s="66"/>
      <c r="E722" s="4"/>
      <c r="F722" s="3"/>
      <c r="G722" s="3"/>
      <c r="H722" s="5"/>
      <c r="I722" s="6"/>
      <c r="J722" s="6"/>
      <c r="K722" s="6"/>
      <c r="L722" s="6"/>
      <c r="M722" s="6"/>
      <c r="N722" s="114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  <c r="AA722" s="6"/>
      <c r="AB722" s="3"/>
      <c r="AC722" s="3"/>
      <c r="AE722" s="69"/>
    </row>
    <row r="723" spans="1:31" s="68" customFormat="1" x14ac:dyDescent="0.3">
      <c r="A723" s="3"/>
      <c r="B723" s="66"/>
      <c r="C723" s="66"/>
      <c r="D723" s="66"/>
      <c r="E723" s="4"/>
      <c r="F723" s="3"/>
      <c r="G723" s="3"/>
      <c r="H723" s="5"/>
      <c r="I723" s="6"/>
      <c r="J723" s="6"/>
      <c r="K723" s="6"/>
      <c r="L723" s="6"/>
      <c r="M723" s="6"/>
      <c r="N723" s="114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  <c r="AA723" s="6"/>
      <c r="AB723" s="3"/>
      <c r="AC723" s="3"/>
      <c r="AE723" s="69"/>
    </row>
    <row r="724" spans="1:31" s="68" customFormat="1" x14ac:dyDescent="0.3">
      <c r="A724" s="3"/>
      <c r="B724" s="66"/>
      <c r="C724" s="66"/>
      <c r="D724" s="66"/>
      <c r="E724" s="4"/>
      <c r="F724" s="3"/>
      <c r="G724" s="3"/>
      <c r="H724" s="5"/>
      <c r="I724" s="6"/>
      <c r="J724" s="6"/>
      <c r="K724" s="6"/>
      <c r="L724" s="6"/>
      <c r="M724" s="6"/>
      <c r="N724" s="114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  <c r="AA724" s="6"/>
      <c r="AB724" s="3"/>
      <c r="AC724" s="3"/>
      <c r="AE724" s="69"/>
    </row>
    <row r="725" spans="1:31" s="68" customFormat="1" x14ac:dyDescent="0.3">
      <c r="A725" s="3"/>
      <c r="B725" s="66"/>
      <c r="C725" s="66"/>
      <c r="D725" s="66"/>
      <c r="E725" s="4"/>
      <c r="F725" s="3"/>
      <c r="G725" s="3"/>
      <c r="H725" s="5"/>
      <c r="I725" s="6"/>
      <c r="J725" s="6"/>
      <c r="K725" s="6"/>
      <c r="L725" s="6"/>
      <c r="M725" s="6"/>
      <c r="N725" s="114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  <c r="AA725" s="6"/>
      <c r="AB725" s="3"/>
      <c r="AC725" s="3"/>
      <c r="AE725" s="69"/>
    </row>
    <row r="726" spans="1:31" s="68" customFormat="1" x14ac:dyDescent="0.3">
      <c r="A726" s="3"/>
      <c r="B726" s="66"/>
      <c r="C726" s="66"/>
      <c r="D726" s="66"/>
      <c r="E726" s="4"/>
      <c r="F726" s="3"/>
      <c r="G726" s="3"/>
      <c r="H726" s="5"/>
      <c r="I726" s="6"/>
      <c r="J726" s="6"/>
      <c r="K726" s="6"/>
      <c r="L726" s="6"/>
      <c r="M726" s="6"/>
      <c r="N726" s="114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  <c r="AA726" s="6"/>
      <c r="AB726" s="3"/>
      <c r="AC726" s="3"/>
      <c r="AE726" s="69"/>
    </row>
    <row r="727" spans="1:31" s="68" customFormat="1" x14ac:dyDescent="0.3">
      <c r="A727" s="3"/>
      <c r="B727" s="66"/>
      <c r="C727" s="66"/>
      <c r="D727" s="66"/>
      <c r="E727" s="4"/>
      <c r="F727" s="3"/>
      <c r="G727" s="3"/>
      <c r="H727" s="5"/>
      <c r="I727" s="6"/>
      <c r="J727" s="6"/>
      <c r="K727" s="6"/>
      <c r="L727" s="6"/>
      <c r="M727" s="6"/>
      <c r="N727" s="114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  <c r="AA727" s="6"/>
      <c r="AB727" s="3"/>
      <c r="AC727" s="3"/>
      <c r="AE727" s="69"/>
    </row>
    <row r="728" spans="1:31" s="68" customFormat="1" x14ac:dyDescent="0.3">
      <c r="A728" s="3"/>
      <c r="B728" s="66"/>
      <c r="C728" s="66"/>
      <c r="D728" s="66"/>
      <c r="E728" s="4"/>
      <c r="F728" s="3"/>
      <c r="G728" s="3"/>
      <c r="H728" s="5"/>
      <c r="I728" s="6"/>
      <c r="J728" s="6"/>
      <c r="K728" s="6"/>
      <c r="L728" s="6"/>
      <c r="M728" s="6"/>
      <c r="N728" s="114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  <c r="AA728" s="6"/>
      <c r="AB728" s="3"/>
      <c r="AC728" s="3"/>
      <c r="AE728" s="69"/>
    </row>
    <row r="729" spans="1:31" s="68" customFormat="1" x14ac:dyDescent="0.3">
      <c r="A729" s="3"/>
      <c r="B729" s="66"/>
      <c r="C729" s="66"/>
      <c r="D729" s="66"/>
      <c r="E729" s="4"/>
      <c r="F729" s="3"/>
      <c r="G729" s="3"/>
      <c r="H729" s="5"/>
      <c r="I729" s="6"/>
      <c r="J729" s="6"/>
      <c r="K729" s="6"/>
      <c r="L729" s="6"/>
      <c r="M729" s="6"/>
      <c r="N729" s="114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  <c r="AA729" s="6"/>
      <c r="AB729" s="3"/>
      <c r="AC729" s="3"/>
      <c r="AE729" s="69"/>
    </row>
    <row r="730" spans="1:31" s="68" customFormat="1" x14ac:dyDescent="0.3">
      <c r="A730" s="3"/>
      <c r="B730" s="66"/>
      <c r="C730" s="66"/>
      <c r="D730" s="66"/>
      <c r="E730" s="4"/>
      <c r="F730" s="3"/>
      <c r="G730" s="3"/>
      <c r="H730" s="5"/>
      <c r="I730" s="6"/>
      <c r="J730" s="6"/>
      <c r="K730" s="6"/>
      <c r="L730" s="6"/>
      <c r="M730" s="6"/>
      <c r="N730" s="114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  <c r="AA730" s="6"/>
      <c r="AB730" s="3"/>
      <c r="AC730" s="3"/>
      <c r="AE730" s="69"/>
    </row>
    <row r="731" spans="1:31" s="68" customFormat="1" x14ac:dyDescent="0.3">
      <c r="A731" s="3"/>
      <c r="B731" s="66"/>
      <c r="C731" s="66"/>
      <c r="D731" s="66"/>
      <c r="E731" s="4"/>
      <c r="F731" s="3"/>
      <c r="G731" s="3"/>
      <c r="H731" s="5"/>
      <c r="I731" s="6"/>
      <c r="J731" s="6"/>
      <c r="K731" s="6"/>
      <c r="L731" s="6"/>
      <c r="M731" s="6"/>
      <c r="N731" s="114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  <c r="AA731" s="6"/>
      <c r="AB731" s="3"/>
      <c r="AC731" s="3"/>
      <c r="AE731" s="69"/>
    </row>
    <row r="732" spans="1:31" s="68" customFormat="1" x14ac:dyDescent="0.3">
      <c r="A732" s="3"/>
      <c r="B732" s="66"/>
      <c r="C732" s="66"/>
      <c r="D732" s="66"/>
      <c r="E732" s="4"/>
      <c r="F732" s="3"/>
      <c r="G732" s="3"/>
      <c r="H732" s="5"/>
      <c r="I732" s="6"/>
      <c r="J732" s="6"/>
      <c r="K732" s="6"/>
      <c r="L732" s="6"/>
      <c r="M732" s="6"/>
      <c r="N732" s="114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  <c r="AA732" s="6"/>
      <c r="AB732" s="3"/>
      <c r="AC732" s="3"/>
      <c r="AE732" s="69"/>
    </row>
    <row r="733" spans="1:31" s="68" customFormat="1" x14ac:dyDescent="0.3">
      <c r="A733" s="3"/>
      <c r="B733" s="66"/>
      <c r="C733" s="66"/>
      <c r="D733" s="66"/>
      <c r="E733" s="4"/>
      <c r="F733" s="3"/>
      <c r="G733" s="3"/>
      <c r="H733" s="5"/>
      <c r="I733" s="6"/>
      <c r="J733" s="6"/>
      <c r="K733" s="6"/>
      <c r="L733" s="6"/>
      <c r="M733" s="6"/>
      <c r="N733" s="114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  <c r="AA733" s="6"/>
      <c r="AB733" s="3"/>
      <c r="AC733" s="3"/>
      <c r="AE733" s="69"/>
    </row>
    <row r="734" spans="1:31" s="68" customFormat="1" x14ac:dyDescent="0.3">
      <c r="A734" s="3"/>
      <c r="B734" s="66"/>
      <c r="C734" s="66"/>
      <c r="D734" s="66"/>
      <c r="E734" s="4"/>
      <c r="F734" s="3"/>
      <c r="G734" s="3"/>
      <c r="H734" s="5"/>
      <c r="I734" s="6"/>
      <c r="J734" s="6"/>
      <c r="K734" s="6"/>
      <c r="L734" s="6"/>
      <c r="M734" s="6"/>
      <c r="N734" s="114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  <c r="AA734" s="6"/>
      <c r="AB734" s="3"/>
      <c r="AC734" s="3"/>
      <c r="AE734" s="69"/>
    </row>
    <row r="735" spans="1:31" s="68" customFormat="1" x14ac:dyDescent="0.3">
      <c r="A735" s="3"/>
      <c r="B735" s="66"/>
      <c r="C735" s="66"/>
      <c r="D735" s="66"/>
      <c r="E735" s="4"/>
      <c r="F735" s="3"/>
      <c r="G735" s="3"/>
      <c r="H735" s="5"/>
      <c r="I735" s="6"/>
      <c r="J735" s="6"/>
      <c r="K735" s="6"/>
      <c r="L735" s="6"/>
      <c r="M735" s="6"/>
      <c r="N735" s="114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  <c r="AA735" s="6"/>
      <c r="AB735" s="3"/>
      <c r="AC735" s="3"/>
      <c r="AE735" s="69"/>
    </row>
    <row r="736" spans="1:31" s="68" customFormat="1" x14ac:dyDescent="0.3">
      <c r="A736" s="3"/>
      <c r="B736" s="66"/>
      <c r="C736" s="66"/>
      <c r="D736" s="66"/>
      <c r="E736" s="4"/>
      <c r="F736" s="3"/>
      <c r="G736" s="3"/>
      <c r="H736" s="5"/>
      <c r="I736" s="6"/>
      <c r="J736" s="6"/>
      <c r="K736" s="6"/>
      <c r="L736" s="6"/>
      <c r="M736" s="6"/>
      <c r="N736" s="114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  <c r="AA736" s="6"/>
      <c r="AB736" s="3"/>
      <c r="AC736" s="3"/>
      <c r="AE736" s="69"/>
    </row>
    <row r="737" spans="1:31" s="68" customFormat="1" x14ac:dyDescent="0.3">
      <c r="A737" s="3"/>
      <c r="B737" s="66"/>
      <c r="C737" s="66"/>
      <c r="D737" s="66"/>
      <c r="E737" s="4"/>
      <c r="F737" s="3"/>
      <c r="G737" s="3"/>
      <c r="H737" s="5"/>
      <c r="I737" s="6"/>
      <c r="J737" s="6"/>
      <c r="K737" s="6"/>
      <c r="L737" s="6"/>
      <c r="M737" s="6"/>
      <c r="N737" s="114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  <c r="AA737" s="6"/>
      <c r="AB737" s="3"/>
      <c r="AC737" s="3"/>
      <c r="AE737" s="69"/>
    </row>
    <row r="738" spans="1:31" s="68" customFormat="1" x14ac:dyDescent="0.3">
      <c r="A738" s="3"/>
      <c r="B738" s="66"/>
      <c r="C738" s="66"/>
      <c r="D738" s="66"/>
      <c r="E738" s="4"/>
      <c r="F738" s="3"/>
      <c r="G738" s="3"/>
      <c r="H738" s="5"/>
      <c r="I738" s="6"/>
      <c r="J738" s="6"/>
      <c r="K738" s="6"/>
      <c r="L738" s="6"/>
      <c r="M738" s="6"/>
      <c r="N738" s="114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  <c r="AA738" s="6"/>
      <c r="AB738" s="3"/>
      <c r="AC738" s="3"/>
      <c r="AE738" s="69"/>
    </row>
    <row r="739" spans="1:31" s="68" customFormat="1" x14ac:dyDescent="0.3">
      <c r="A739" s="3"/>
      <c r="B739" s="66"/>
      <c r="C739" s="66"/>
      <c r="D739" s="66"/>
      <c r="E739" s="4"/>
      <c r="F739" s="3"/>
      <c r="G739" s="3"/>
      <c r="H739" s="5"/>
      <c r="I739" s="6"/>
      <c r="J739" s="6"/>
      <c r="K739" s="6"/>
      <c r="L739" s="6"/>
      <c r="M739" s="6"/>
      <c r="N739" s="114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  <c r="AA739" s="6"/>
      <c r="AB739" s="3"/>
      <c r="AC739" s="3"/>
      <c r="AE739" s="69"/>
    </row>
    <row r="740" spans="1:31" s="68" customFormat="1" x14ac:dyDescent="0.3">
      <c r="A740" s="3"/>
      <c r="B740" s="66"/>
      <c r="C740" s="66"/>
      <c r="D740" s="66"/>
      <c r="E740" s="4"/>
      <c r="F740" s="3"/>
      <c r="G740" s="3"/>
      <c r="H740" s="5"/>
      <c r="I740" s="6"/>
      <c r="J740" s="6"/>
      <c r="K740" s="6"/>
      <c r="L740" s="6"/>
      <c r="M740" s="6"/>
      <c r="N740" s="114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  <c r="AA740" s="6"/>
      <c r="AB740" s="3"/>
      <c r="AC740" s="3"/>
      <c r="AE740" s="69"/>
    </row>
    <row r="741" spans="1:31" s="68" customFormat="1" x14ac:dyDescent="0.3">
      <c r="A741" s="3"/>
      <c r="B741" s="66"/>
      <c r="C741" s="66"/>
      <c r="D741" s="66"/>
      <c r="E741" s="4"/>
      <c r="F741" s="3"/>
      <c r="G741" s="3"/>
      <c r="H741" s="5"/>
      <c r="I741" s="6"/>
      <c r="J741" s="6"/>
      <c r="K741" s="6"/>
      <c r="L741" s="6"/>
      <c r="M741" s="6"/>
      <c r="N741" s="114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  <c r="AA741" s="6"/>
      <c r="AB741" s="3"/>
      <c r="AC741" s="3"/>
      <c r="AE741" s="69"/>
    </row>
    <row r="742" spans="1:31" s="68" customFormat="1" x14ac:dyDescent="0.3">
      <c r="A742" s="3"/>
      <c r="B742" s="66"/>
      <c r="C742" s="66"/>
      <c r="D742" s="66"/>
      <c r="E742" s="4"/>
      <c r="F742" s="3"/>
      <c r="G742" s="3"/>
      <c r="H742" s="5"/>
      <c r="I742" s="6"/>
      <c r="J742" s="6"/>
      <c r="K742" s="6"/>
      <c r="L742" s="6"/>
      <c r="M742" s="6"/>
      <c r="N742" s="114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  <c r="AA742" s="6"/>
      <c r="AB742" s="3"/>
      <c r="AC742" s="3"/>
      <c r="AE742" s="69"/>
    </row>
    <row r="743" spans="1:31" s="68" customFormat="1" x14ac:dyDescent="0.3">
      <c r="A743" s="3"/>
      <c r="B743" s="66"/>
      <c r="C743" s="66"/>
      <c r="D743" s="66"/>
      <c r="E743" s="4"/>
      <c r="F743" s="3"/>
      <c r="G743" s="3"/>
      <c r="H743" s="5"/>
      <c r="I743" s="6"/>
      <c r="J743" s="6"/>
      <c r="K743" s="6"/>
      <c r="L743" s="6"/>
      <c r="M743" s="6"/>
      <c r="N743" s="114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  <c r="AA743" s="6"/>
      <c r="AB743" s="3"/>
      <c r="AC743" s="3"/>
      <c r="AE743" s="69"/>
    </row>
    <row r="744" spans="1:31" s="68" customFormat="1" x14ac:dyDescent="0.3">
      <c r="A744" s="3"/>
      <c r="B744" s="66"/>
      <c r="C744" s="66"/>
      <c r="D744" s="66"/>
      <c r="E744" s="4"/>
      <c r="F744" s="3"/>
      <c r="G744" s="3"/>
      <c r="H744" s="5"/>
      <c r="I744" s="6"/>
      <c r="J744" s="6"/>
      <c r="K744" s="6"/>
      <c r="L744" s="6"/>
      <c r="M744" s="6"/>
      <c r="N744" s="114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  <c r="AA744" s="6"/>
      <c r="AB744" s="3"/>
      <c r="AC744" s="3"/>
      <c r="AE744" s="69"/>
    </row>
    <row r="745" spans="1:31" s="68" customFormat="1" x14ac:dyDescent="0.3">
      <c r="A745" s="3"/>
      <c r="B745" s="66"/>
      <c r="C745" s="66"/>
      <c r="D745" s="66"/>
      <c r="E745" s="4"/>
      <c r="F745" s="3"/>
      <c r="G745" s="3"/>
      <c r="H745" s="5"/>
      <c r="I745" s="6"/>
      <c r="J745" s="6"/>
      <c r="K745" s="6"/>
      <c r="L745" s="6"/>
      <c r="M745" s="6"/>
      <c r="N745" s="114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  <c r="AA745" s="6"/>
      <c r="AB745" s="3"/>
      <c r="AC745" s="3"/>
      <c r="AE745" s="69"/>
    </row>
    <row r="746" spans="1:31" s="68" customFormat="1" x14ac:dyDescent="0.3">
      <c r="A746" s="3"/>
      <c r="B746" s="66"/>
      <c r="C746" s="66"/>
      <c r="D746" s="66"/>
      <c r="E746" s="4"/>
      <c r="F746" s="3"/>
      <c r="G746" s="3"/>
      <c r="H746" s="5"/>
      <c r="I746" s="6"/>
      <c r="J746" s="6"/>
      <c r="K746" s="6"/>
      <c r="L746" s="6"/>
      <c r="M746" s="6"/>
      <c r="N746" s="114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  <c r="AA746" s="6"/>
      <c r="AB746" s="3"/>
      <c r="AC746" s="3"/>
      <c r="AE746" s="69"/>
    </row>
    <row r="747" spans="1:31" s="68" customFormat="1" x14ac:dyDescent="0.3">
      <c r="A747" s="3"/>
      <c r="B747" s="66"/>
      <c r="C747" s="66"/>
      <c r="D747" s="66"/>
      <c r="E747" s="4"/>
      <c r="F747" s="3"/>
      <c r="G747" s="3"/>
      <c r="H747" s="5"/>
      <c r="I747" s="6"/>
      <c r="J747" s="6"/>
      <c r="K747" s="6"/>
      <c r="L747" s="6"/>
      <c r="M747" s="6"/>
      <c r="N747" s="114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  <c r="AA747" s="6"/>
      <c r="AB747" s="3"/>
      <c r="AC747" s="3"/>
      <c r="AE747" s="69"/>
    </row>
    <row r="748" spans="1:31" s="68" customFormat="1" x14ac:dyDescent="0.3">
      <c r="A748" s="3"/>
      <c r="B748" s="66"/>
      <c r="C748" s="66"/>
      <c r="D748" s="66"/>
      <c r="E748" s="4"/>
      <c r="F748" s="3"/>
      <c r="G748" s="3"/>
      <c r="H748" s="5"/>
      <c r="I748" s="6"/>
      <c r="J748" s="6"/>
      <c r="K748" s="6"/>
      <c r="L748" s="6"/>
      <c r="M748" s="6"/>
      <c r="N748" s="114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  <c r="AA748" s="6"/>
      <c r="AB748" s="3"/>
      <c r="AC748" s="3"/>
      <c r="AE748" s="69"/>
    </row>
    <row r="749" spans="1:31" s="68" customFormat="1" x14ac:dyDescent="0.3">
      <c r="A749" s="3"/>
      <c r="B749" s="66"/>
      <c r="C749" s="66"/>
      <c r="D749" s="66"/>
      <c r="E749" s="4"/>
      <c r="F749" s="3"/>
      <c r="G749" s="3"/>
      <c r="H749" s="5"/>
      <c r="I749" s="6"/>
      <c r="J749" s="6"/>
      <c r="K749" s="6"/>
      <c r="L749" s="6"/>
      <c r="M749" s="6"/>
      <c r="N749" s="114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  <c r="AA749" s="6"/>
      <c r="AB749" s="3"/>
      <c r="AC749" s="3"/>
      <c r="AE749" s="69"/>
    </row>
    <row r="750" spans="1:31" s="68" customFormat="1" x14ac:dyDescent="0.3">
      <c r="A750" s="3"/>
      <c r="B750" s="66"/>
      <c r="C750" s="66"/>
      <c r="D750" s="66"/>
      <c r="E750" s="4"/>
      <c r="F750" s="3"/>
      <c r="G750" s="3"/>
      <c r="H750" s="5"/>
      <c r="I750" s="6"/>
      <c r="J750" s="6"/>
      <c r="K750" s="6"/>
      <c r="L750" s="6"/>
      <c r="M750" s="6"/>
      <c r="N750" s="114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  <c r="AA750" s="6"/>
      <c r="AB750" s="3"/>
      <c r="AC750" s="3"/>
      <c r="AE750" s="69"/>
    </row>
    <row r="751" spans="1:31" s="68" customFormat="1" x14ac:dyDescent="0.3">
      <c r="A751" s="3"/>
      <c r="B751" s="66"/>
      <c r="C751" s="66"/>
      <c r="D751" s="66"/>
      <c r="E751" s="4"/>
      <c r="F751" s="3"/>
      <c r="G751" s="3"/>
      <c r="H751" s="5"/>
      <c r="I751" s="6"/>
      <c r="J751" s="6"/>
      <c r="K751" s="6"/>
      <c r="L751" s="6"/>
      <c r="M751" s="6"/>
      <c r="N751" s="114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  <c r="AA751" s="6"/>
      <c r="AB751" s="3"/>
      <c r="AC751" s="3"/>
      <c r="AE751" s="69"/>
    </row>
    <row r="752" spans="1:31" s="68" customFormat="1" x14ac:dyDescent="0.3">
      <c r="A752" s="3"/>
      <c r="B752" s="66"/>
      <c r="C752" s="66"/>
      <c r="D752" s="66"/>
      <c r="E752" s="4"/>
      <c r="F752" s="3"/>
      <c r="G752" s="3"/>
      <c r="H752" s="5"/>
      <c r="I752" s="6"/>
      <c r="J752" s="6"/>
      <c r="K752" s="6"/>
      <c r="L752" s="6"/>
      <c r="M752" s="6"/>
      <c r="N752" s="114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  <c r="AA752" s="6"/>
      <c r="AB752" s="3"/>
      <c r="AC752" s="3"/>
      <c r="AE752" s="69"/>
    </row>
    <row r="753" spans="1:31" s="68" customFormat="1" x14ac:dyDescent="0.3">
      <c r="A753" s="3"/>
      <c r="B753" s="66"/>
      <c r="C753" s="66"/>
      <c r="D753" s="66"/>
      <c r="E753" s="4"/>
      <c r="F753" s="3"/>
      <c r="G753" s="3"/>
      <c r="H753" s="5"/>
      <c r="I753" s="6"/>
      <c r="J753" s="6"/>
      <c r="K753" s="6"/>
      <c r="L753" s="6"/>
      <c r="M753" s="6"/>
      <c r="N753" s="114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  <c r="AA753" s="6"/>
      <c r="AB753" s="3"/>
      <c r="AC753" s="3"/>
      <c r="AE753" s="69"/>
    </row>
    <row r="754" spans="1:31" s="68" customFormat="1" x14ac:dyDescent="0.3">
      <c r="A754" s="3"/>
      <c r="B754" s="66"/>
      <c r="C754" s="66"/>
      <c r="D754" s="66"/>
      <c r="E754" s="4"/>
      <c r="F754" s="3"/>
      <c r="G754" s="3"/>
      <c r="H754" s="5"/>
      <c r="I754" s="6"/>
      <c r="J754" s="6"/>
      <c r="K754" s="6"/>
      <c r="L754" s="6"/>
      <c r="M754" s="6"/>
      <c r="N754" s="114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  <c r="AA754" s="6"/>
      <c r="AB754" s="3"/>
      <c r="AC754" s="3"/>
      <c r="AE754" s="69"/>
    </row>
    <row r="755" spans="1:31" s="68" customFormat="1" x14ac:dyDescent="0.3">
      <c r="A755" s="3"/>
      <c r="B755" s="66"/>
      <c r="C755" s="66"/>
      <c r="D755" s="66"/>
      <c r="E755" s="4"/>
      <c r="F755" s="3"/>
      <c r="G755" s="3"/>
      <c r="H755" s="5"/>
      <c r="I755" s="6"/>
      <c r="J755" s="6"/>
      <c r="K755" s="6"/>
      <c r="L755" s="6"/>
      <c r="M755" s="6"/>
      <c r="N755" s="114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  <c r="AA755" s="6"/>
      <c r="AB755" s="3"/>
      <c r="AC755" s="3"/>
      <c r="AE755" s="69"/>
    </row>
    <row r="756" spans="1:31" s="68" customFormat="1" x14ac:dyDescent="0.3">
      <c r="A756" s="3"/>
      <c r="B756" s="66"/>
      <c r="C756" s="66"/>
      <c r="D756" s="66"/>
      <c r="E756" s="4"/>
      <c r="F756" s="3"/>
      <c r="G756" s="3"/>
      <c r="H756" s="5"/>
      <c r="I756" s="6"/>
      <c r="J756" s="6"/>
      <c r="K756" s="6"/>
      <c r="L756" s="6"/>
      <c r="M756" s="6"/>
      <c r="N756" s="114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  <c r="AA756" s="6"/>
      <c r="AB756" s="3"/>
      <c r="AC756" s="3"/>
      <c r="AE756" s="69"/>
    </row>
    <row r="757" spans="1:31" s="68" customFormat="1" x14ac:dyDescent="0.3">
      <c r="A757" s="3"/>
      <c r="B757" s="66"/>
      <c r="C757" s="66"/>
      <c r="D757" s="66"/>
      <c r="E757" s="4"/>
      <c r="F757" s="3"/>
      <c r="G757" s="3"/>
      <c r="H757" s="5"/>
      <c r="I757" s="6"/>
      <c r="J757" s="6"/>
      <c r="K757" s="6"/>
      <c r="L757" s="6"/>
      <c r="M757" s="6"/>
      <c r="N757" s="114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  <c r="AA757" s="6"/>
      <c r="AB757" s="3"/>
      <c r="AC757" s="3"/>
      <c r="AE757" s="69"/>
    </row>
    <row r="758" spans="1:31" s="68" customFormat="1" x14ac:dyDescent="0.3">
      <c r="A758" s="3"/>
      <c r="B758" s="66"/>
      <c r="C758" s="66"/>
      <c r="D758" s="66"/>
      <c r="E758" s="4"/>
      <c r="F758" s="3"/>
      <c r="G758" s="3"/>
      <c r="H758" s="5"/>
      <c r="I758" s="6"/>
      <c r="J758" s="6"/>
      <c r="K758" s="6"/>
      <c r="L758" s="6"/>
      <c r="M758" s="6"/>
      <c r="N758" s="114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  <c r="AA758" s="6"/>
      <c r="AB758" s="3"/>
      <c r="AC758" s="3"/>
      <c r="AE758" s="69"/>
    </row>
    <row r="759" spans="1:31" s="68" customFormat="1" x14ac:dyDescent="0.3">
      <c r="A759" s="3"/>
      <c r="B759" s="66"/>
      <c r="C759" s="66"/>
      <c r="D759" s="66"/>
      <c r="E759" s="4"/>
      <c r="F759" s="3"/>
      <c r="G759" s="3"/>
      <c r="H759" s="5"/>
      <c r="I759" s="6"/>
      <c r="J759" s="6"/>
      <c r="K759" s="6"/>
      <c r="L759" s="6"/>
      <c r="M759" s="6"/>
      <c r="N759" s="114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  <c r="AA759" s="6"/>
      <c r="AB759" s="3"/>
      <c r="AC759" s="3"/>
      <c r="AE759" s="69"/>
    </row>
    <row r="760" spans="1:31" s="68" customFormat="1" x14ac:dyDescent="0.3">
      <c r="A760" s="3"/>
      <c r="B760" s="66"/>
      <c r="C760" s="66"/>
      <c r="D760" s="66"/>
      <c r="E760" s="4"/>
      <c r="F760" s="3"/>
      <c r="G760" s="3"/>
      <c r="H760" s="5"/>
      <c r="I760" s="6"/>
      <c r="J760" s="6"/>
      <c r="K760" s="6"/>
      <c r="L760" s="6"/>
      <c r="M760" s="6"/>
      <c r="N760" s="114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  <c r="AA760" s="6"/>
      <c r="AB760" s="3"/>
      <c r="AC760" s="3"/>
      <c r="AE760" s="69"/>
    </row>
    <row r="761" spans="1:31" s="68" customFormat="1" x14ac:dyDescent="0.3">
      <c r="A761" s="3"/>
      <c r="B761" s="66"/>
      <c r="C761" s="66"/>
      <c r="D761" s="66"/>
      <c r="E761" s="4"/>
      <c r="F761" s="3"/>
      <c r="G761" s="3"/>
      <c r="H761" s="5"/>
      <c r="I761" s="6"/>
      <c r="J761" s="6"/>
      <c r="K761" s="6"/>
      <c r="L761" s="6"/>
      <c r="M761" s="6"/>
      <c r="N761" s="114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  <c r="AA761" s="6"/>
      <c r="AB761" s="3"/>
      <c r="AC761" s="3"/>
      <c r="AE761" s="69"/>
    </row>
    <row r="762" spans="1:31" s="68" customFormat="1" x14ac:dyDescent="0.3">
      <c r="A762" s="3"/>
      <c r="B762" s="66"/>
      <c r="C762" s="66"/>
      <c r="D762" s="66"/>
      <c r="E762" s="4"/>
      <c r="F762" s="3"/>
      <c r="G762" s="3"/>
      <c r="H762" s="5"/>
      <c r="I762" s="6"/>
      <c r="J762" s="6"/>
      <c r="K762" s="6"/>
      <c r="L762" s="6"/>
      <c r="M762" s="6"/>
      <c r="N762" s="114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  <c r="AA762" s="6"/>
      <c r="AB762" s="3"/>
      <c r="AC762" s="3"/>
      <c r="AE762" s="69"/>
    </row>
    <row r="763" spans="1:31" s="68" customFormat="1" x14ac:dyDescent="0.3">
      <c r="A763" s="3"/>
      <c r="B763" s="66"/>
      <c r="C763" s="66"/>
      <c r="D763" s="66"/>
      <c r="E763" s="4"/>
      <c r="F763" s="3"/>
      <c r="G763" s="3"/>
      <c r="H763" s="5"/>
      <c r="I763" s="6"/>
      <c r="J763" s="6"/>
      <c r="K763" s="6"/>
      <c r="L763" s="6"/>
      <c r="M763" s="6"/>
      <c r="N763" s="114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  <c r="AA763" s="6"/>
      <c r="AB763" s="3"/>
      <c r="AC763" s="3"/>
      <c r="AE763" s="69"/>
    </row>
    <row r="764" spans="1:31" s="68" customFormat="1" x14ac:dyDescent="0.3">
      <c r="A764" s="3"/>
      <c r="B764" s="66"/>
      <c r="C764" s="66"/>
      <c r="D764" s="66"/>
      <c r="E764" s="4"/>
      <c r="F764" s="3"/>
      <c r="G764" s="3"/>
      <c r="H764" s="5"/>
      <c r="I764" s="6"/>
      <c r="J764" s="6"/>
      <c r="K764" s="6"/>
      <c r="L764" s="6"/>
      <c r="M764" s="6"/>
      <c r="N764" s="114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  <c r="AA764" s="6"/>
      <c r="AB764" s="3"/>
      <c r="AC764" s="3"/>
      <c r="AE764" s="69"/>
    </row>
    <row r="765" spans="1:31" s="68" customFormat="1" x14ac:dyDescent="0.3">
      <c r="A765" s="3"/>
      <c r="B765" s="66"/>
      <c r="C765" s="66"/>
      <c r="D765" s="66"/>
      <c r="E765" s="4"/>
      <c r="F765" s="3"/>
      <c r="G765" s="3"/>
      <c r="H765" s="5"/>
      <c r="I765" s="6"/>
      <c r="J765" s="6"/>
      <c r="K765" s="6"/>
      <c r="L765" s="6"/>
      <c r="M765" s="6"/>
      <c r="N765" s="114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  <c r="AA765" s="6"/>
      <c r="AB765" s="3"/>
      <c r="AC765" s="3"/>
      <c r="AE765" s="69"/>
    </row>
    <row r="766" spans="1:31" s="68" customFormat="1" x14ac:dyDescent="0.3">
      <c r="A766" s="3"/>
      <c r="B766" s="66"/>
      <c r="C766" s="66"/>
      <c r="D766" s="66"/>
      <c r="E766" s="4"/>
      <c r="F766" s="3"/>
      <c r="G766" s="3"/>
      <c r="H766" s="5"/>
      <c r="I766" s="6"/>
      <c r="J766" s="6"/>
      <c r="K766" s="6"/>
      <c r="L766" s="6"/>
      <c r="M766" s="6"/>
      <c r="N766" s="114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  <c r="AA766" s="6"/>
      <c r="AB766" s="3"/>
      <c r="AC766" s="3"/>
      <c r="AE766" s="69"/>
    </row>
    <row r="767" spans="1:31" s="68" customFormat="1" x14ac:dyDescent="0.3">
      <c r="A767" s="3"/>
      <c r="B767" s="66"/>
      <c r="C767" s="66"/>
      <c r="D767" s="66"/>
      <c r="E767" s="4"/>
      <c r="F767" s="3"/>
      <c r="G767" s="3"/>
      <c r="H767" s="5"/>
      <c r="I767" s="6"/>
      <c r="J767" s="6"/>
      <c r="K767" s="6"/>
      <c r="L767" s="6"/>
      <c r="M767" s="6"/>
      <c r="N767" s="114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  <c r="AA767" s="6"/>
      <c r="AB767" s="3"/>
      <c r="AC767" s="3"/>
      <c r="AE767" s="69"/>
    </row>
    <row r="768" spans="1:31" s="68" customFormat="1" x14ac:dyDescent="0.3">
      <c r="A768" s="3"/>
      <c r="B768" s="66"/>
      <c r="C768" s="66"/>
      <c r="D768" s="66"/>
      <c r="E768" s="4"/>
      <c r="F768" s="3"/>
      <c r="G768" s="3"/>
      <c r="H768" s="5"/>
      <c r="I768" s="6"/>
      <c r="J768" s="6"/>
      <c r="K768" s="6"/>
      <c r="L768" s="6"/>
      <c r="M768" s="6"/>
      <c r="N768" s="114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  <c r="AA768" s="6"/>
      <c r="AB768" s="3"/>
      <c r="AC768" s="3"/>
      <c r="AE768" s="69"/>
    </row>
    <row r="769" spans="1:31" s="68" customFormat="1" x14ac:dyDescent="0.3">
      <c r="A769" s="3"/>
      <c r="B769" s="66"/>
      <c r="C769" s="66"/>
      <c r="D769" s="66"/>
      <c r="E769" s="4"/>
      <c r="F769" s="3"/>
      <c r="G769" s="3"/>
      <c r="H769" s="5"/>
      <c r="I769" s="6"/>
      <c r="J769" s="6"/>
      <c r="K769" s="6"/>
      <c r="L769" s="6"/>
      <c r="M769" s="6"/>
      <c r="N769" s="114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  <c r="AA769" s="6"/>
      <c r="AB769" s="3"/>
      <c r="AC769" s="3"/>
      <c r="AE769" s="69"/>
    </row>
    <row r="770" spans="1:31" s="68" customFormat="1" x14ac:dyDescent="0.3">
      <c r="A770" s="3"/>
      <c r="B770" s="66"/>
      <c r="C770" s="66"/>
      <c r="D770" s="66"/>
      <c r="E770" s="4"/>
      <c r="F770" s="3"/>
      <c r="G770" s="3"/>
      <c r="H770" s="5"/>
      <c r="I770" s="6"/>
      <c r="J770" s="6"/>
      <c r="K770" s="6"/>
      <c r="L770" s="6"/>
      <c r="M770" s="6"/>
      <c r="N770" s="114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  <c r="AA770" s="6"/>
      <c r="AB770" s="3"/>
      <c r="AC770" s="3"/>
      <c r="AE770" s="69"/>
    </row>
    <row r="771" spans="1:31" s="68" customFormat="1" x14ac:dyDescent="0.3">
      <c r="A771" s="3"/>
      <c r="B771" s="66"/>
      <c r="C771" s="66"/>
      <c r="D771" s="66"/>
      <c r="E771" s="4"/>
      <c r="F771" s="3"/>
      <c r="G771" s="3"/>
      <c r="H771" s="5"/>
      <c r="I771" s="6"/>
      <c r="J771" s="6"/>
      <c r="K771" s="6"/>
      <c r="L771" s="6"/>
      <c r="M771" s="6"/>
      <c r="N771" s="114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  <c r="AA771" s="6"/>
      <c r="AB771" s="3"/>
      <c r="AC771" s="3"/>
      <c r="AE771" s="69"/>
    </row>
    <row r="772" spans="1:31" s="68" customFormat="1" x14ac:dyDescent="0.3">
      <c r="A772" s="3"/>
      <c r="B772" s="66"/>
      <c r="C772" s="66"/>
      <c r="D772" s="66"/>
      <c r="E772" s="4"/>
      <c r="F772" s="3"/>
      <c r="G772" s="3"/>
      <c r="H772" s="5"/>
      <c r="I772" s="6"/>
      <c r="J772" s="6"/>
      <c r="K772" s="6"/>
      <c r="L772" s="6"/>
      <c r="M772" s="6"/>
      <c r="N772" s="114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  <c r="AA772" s="6"/>
      <c r="AB772" s="3"/>
      <c r="AC772" s="3"/>
      <c r="AE772" s="69"/>
    </row>
    <row r="773" spans="1:31" s="68" customFormat="1" x14ac:dyDescent="0.3">
      <c r="A773" s="3"/>
      <c r="B773" s="66"/>
      <c r="C773" s="66"/>
      <c r="D773" s="66"/>
      <c r="E773" s="4"/>
      <c r="F773" s="3"/>
      <c r="G773" s="3"/>
      <c r="H773" s="5"/>
      <c r="I773" s="6"/>
      <c r="J773" s="6"/>
      <c r="K773" s="6"/>
      <c r="L773" s="6"/>
      <c r="M773" s="6"/>
      <c r="N773" s="114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  <c r="AA773" s="6"/>
      <c r="AB773" s="3"/>
      <c r="AC773" s="3"/>
      <c r="AE773" s="69"/>
    </row>
    <row r="774" spans="1:31" s="68" customFormat="1" x14ac:dyDescent="0.3">
      <c r="A774" s="3"/>
      <c r="B774" s="66"/>
      <c r="C774" s="66"/>
      <c r="D774" s="66"/>
      <c r="E774" s="4"/>
      <c r="F774" s="3"/>
      <c r="G774" s="3"/>
      <c r="H774" s="5"/>
      <c r="I774" s="6"/>
      <c r="J774" s="6"/>
      <c r="K774" s="6"/>
      <c r="L774" s="6"/>
      <c r="M774" s="6"/>
      <c r="N774" s="114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  <c r="AA774" s="6"/>
      <c r="AB774" s="3"/>
      <c r="AC774" s="3"/>
      <c r="AE774" s="69"/>
    </row>
    <row r="775" spans="1:31" s="68" customFormat="1" x14ac:dyDescent="0.3">
      <c r="A775" s="3"/>
      <c r="B775" s="66"/>
      <c r="C775" s="66"/>
      <c r="D775" s="66"/>
      <c r="E775" s="4"/>
      <c r="F775" s="3"/>
      <c r="G775" s="3"/>
      <c r="H775" s="5"/>
      <c r="I775" s="6"/>
      <c r="J775" s="6"/>
      <c r="K775" s="6"/>
      <c r="L775" s="6"/>
      <c r="M775" s="6"/>
      <c r="N775" s="114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  <c r="AA775" s="6"/>
      <c r="AB775" s="3"/>
      <c r="AC775" s="3"/>
      <c r="AE775" s="69"/>
    </row>
    <row r="776" spans="1:31" s="68" customFormat="1" x14ac:dyDescent="0.3">
      <c r="A776" s="3"/>
      <c r="B776" s="66"/>
      <c r="C776" s="66"/>
      <c r="D776" s="66"/>
      <c r="E776" s="4"/>
      <c r="F776" s="3"/>
      <c r="G776" s="3"/>
      <c r="H776" s="5"/>
      <c r="I776" s="6"/>
      <c r="J776" s="6"/>
      <c r="K776" s="6"/>
      <c r="L776" s="6"/>
      <c r="M776" s="6"/>
      <c r="N776" s="114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  <c r="AA776" s="6"/>
      <c r="AB776" s="3"/>
      <c r="AC776" s="3"/>
      <c r="AE776" s="69"/>
    </row>
    <row r="777" spans="1:31" s="68" customFormat="1" x14ac:dyDescent="0.3">
      <c r="A777" s="3"/>
      <c r="B777" s="66"/>
      <c r="C777" s="66"/>
      <c r="D777" s="66"/>
      <c r="E777" s="4"/>
      <c r="F777" s="3"/>
      <c r="G777" s="3"/>
      <c r="H777" s="5"/>
      <c r="I777" s="6"/>
      <c r="J777" s="6"/>
      <c r="K777" s="6"/>
      <c r="L777" s="6"/>
      <c r="M777" s="6"/>
      <c r="N777" s="114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  <c r="AA777" s="6"/>
      <c r="AB777" s="3"/>
      <c r="AC777" s="3"/>
      <c r="AE777" s="69"/>
    </row>
    <row r="778" spans="1:31" s="68" customFormat="1" x14ac:dyDescent="0.3">
      <c r="A778" s="3"/>
      <c r="B778" s="66"/>
      <c r="C778" s="66"/>
      <c r="D778" s="66"/>
      <c r="E778" s="4"/>
      <c r="F778" s="3"/>
      <c r="G778" s="3"/>
      <c r="H778" s="5"/>
      <c r="I778" s="6"/>
      <c r="J778" s="6"/>
      <c r="K778" s="6"/>
      <c r="L778" s="6"/>
      <c r="M778" s="6"/>
      <c r="N778" s="114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  <c r="AA778" s="6"/>
      <c r="AB778" s="3"/>
      <c r="AC778" s="3"/>
      <c r="AE778" s="69"/>
    </row>
    <row r="779" spans="1:31" s="68" customFormat="1" x14ac:dyDescent="0.3">
      <c r="A779" s="3"/>
      <c r="B779" s="66"/>
      <c r="C779" s="66"/>
      <c r="D779" s="66"/>
      <c r="E779" s="4"/>
      <c r="F779" s="3"/>
      <c r="G779" s="3"/>
      <c r="H779" s="5"/>
      <c r="I779" s="6"/>
      <c r="J779" s="6"/>
      <c r="K779" s="6"/>
      <c r="L779" s="6"/>
      <c r="M779" s="6"/>
      <c r="N779" s="114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  <c r="AA779" s="6"/>
      <c r="AB779" s="3"/>
      <c r="AC779" s="3"/>
      <c r="AE779" s="69"/>
    </row>
    <row r="780" spans="1:31" s="68" customFormat="1" x14ac:dyDescent="0.3">
      <c r="A780" s="3"/>
      <c r="B780" s="66"/>
      <c r="C780" s="66"/>
      <c r="D780" s="66"/>
      <c r="E780" s="4"/>
      <c r="F780" s="3"/>
      <c r="G780" s="3"/>
      <c r="H780" s="5"/>
      <c r="I780" s="6"/>
      <c r="J780" s="6"/>
      <c r="K780" s="6"/>
      <c r="L780" s="6"/>
      <c r="M780" s="6"/>
      <c r="N780" s="114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  <c r="AA780" s="6"/>
      <c r="AB780" s="3"/>
      <c r="AC780" s="3"/>
      <c r="AE780" s="69"/>
    </row>
    <row r="781" spans="1:31" s="68" customFormat="1" x14ac:dyDescent="0.3">
      <c r="A781" s="3"/>
      <c r="B781" s="66"/>
      <c r="C781" s="66"/>
      <c r="D781" s="66"/>
      <c r="E781" s="4"/>
      <c r="F781" s="3"/>
      <c r="G781" s="3"/>
      <c r="H781" s="5"/>
      <c r="I781" s="6"/>
      <c r="J781" s="6"/>
      <c r="K781" s="6"/>
      <c r="L781" s="6"/>
      <c r="M781" s="6"/>
      <c r="N781" s="114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  <c r="AA781" s="6"/>
      <c r="AB781" s="3"/>
      <c r="AC781" s="3"/>
      <c r="AE781" s="69"/>
    </row>
    <row r="782" spans="1:31" s="68" customFormat="1" x14ac:dyDescent="0.3">
      <c r="A782" s="3"/>
      <c r="B782" s="66"/>
      <c r="C782" s="66"/>
      <c r="D782" s="66"/>
      <c r="E782" s="4"/>
      <c r="F782" s="3"/>
      <c r="G782" s="3"/>
      <c r="H782" s="5"/>
      <c r="I782" s="6"/>
      <c r="J782" s="6"/>
      <c r="K782" s="6"/>
      <c r="L782" s="6"/>
      <c r="M782" s="6"/>
      <c r="N782" s="114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  <c r="AA782" s="6"/>
      <c r="AB782" s="3"/>
      <c r="AC782" s="3"/>
      <c r="AE782" s="69"/>
    </row>
    <row r="783" spans="1:31" s="68" customFormat="1" x14ac:dyDescent="0.3">
      <c r="A783" s="3"/>
      <c r="B783" s="66"/>
      <c r="C783" s="66"/>
      <c r="D783" s="66"/>
      <c r="E783" s="4"/>
      <c r="F783" s="3"/>
      <c r="G783" s="3"/>
      <c r="H783" s="5"/>
      <c r="I783" s="6"/>
      <c r="J783" s="6"/>
      <c r="K783" s="6"/>
      <c r="L783" s="6"/>
      <c r="M783" s="6"/>
      <c r="N783" s="114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  <c r="AA783" s="6"/>
      <c r="AB783" s="3"/>
      <c r="AC783" s="3"/>
      <c r="AE783" s="69"/>
    </row>
    <row r="784" spans="1:31" s="68" customFormat="1" x14ac:dyDescent="0.3">
      <c r="A784" s="3"/>
      <c r="B784" s="66"/>
      <c r="C784" s="66"/>
      <c r="D784" s="66"/>
      <c r="E784" s="4"/>
      <c r="F784" s="3"/>
      <c r="G784" s="3"/>
      <c r="H784" s="5"/>
      <c r="I784" s="6"/>
      <c r="J784" s="6"/>
      <c r="K784" s="6"/>
      <c r="L784" s="6"/>
      <c r="M784" s="6"/>
      <c r="N784" s="114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  <c r="AA784" s="6"/>
      <c r="AB784" s="3"/>
      <c r="AC784" s="3"/>
      <c r="AE784" s="69"/>
    </row>
    <row r="785" spans="1:31" s="68" customFormat="1" x14ac:dyDescent="0.3">
      <c r="A785" s="3"/>
      <c r="B785" s="66"/>
      <c r="C785" s="66"/>
      <c r="D785" s="66"/>
      <c r="E785" s="4"/>
      <c r="F785" s="3"/>
      <c r="G785" s="3"/>
      <c r="H785" s="5"/>
      <c r="I785" s="6"/>
      <c r="J785" s="6"/>
      <c r="K785" s="6"/>
      <c r="L785" s="6"/>
      <c r="M785" s="6"/>
      <c r="N785" s="114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  <c r="AA785" s="6"/>
      <c r="AB785" s="3"/>
      <c r="AC785" s="3"/>
      <c r="AE785" s="69"/>
    </row>
    <row r="786" spans="1:31" s="68" customFormat="1" x14ac:dyDescent="0.3">
      <c r="A786" s="3"/>
      <c r="B786" s="66"/>
      <c r="C786" s="66"/>
      <c r="D786" s="66"/>
      <c r="E786" s="4"/>
      <c r="F786" s="3"/>
      <c r="G786" s="3"/>
      <c r="H786" s="5"/>
      <c r="I786" s="6"/>
      <c r="J786" s="6"/>
      <c r="K786" s="6"/>
      <c r="L786" s="6"/>
      <c r="M786" s="6"/>
      <c r="N786" s="114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  <c r="AA786" s="6"/>
      <c r="AB786" s="3"/>
      <c r="AC786" s="3"/>
      <c r="AE786" s="69"/>
    </row>
    <row r="787" spans="1:31" s="68" customFormat="1" x14ac:dyDescent="0.3">
      <c r="A787" s="3"/>
      <c r="B787" s="66"/>
      <c r="C787" s="66"/>
      <c r="D787" s="66"/>
      <c r="E787" s="4"/>
      <c r="F787" s="3"/>
      <c r="G787" s="3"/>
      <c r="H787" s="5"/>
      <c r="I787" s="6"/>
      <c r="J787" s="6"/>
      <c r="K787" s="6"/>
      <c r="L787" s="6"/>
      <c r="M787" s="6"/>
      <c r="N787" s="114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  <c r="AA787" s="6"/>
      <c r="AB787" s="3"/>
      <c r="AC787" s="3"/>
      <c r="AE787" s="69"/>
    </row>
    <row r="788" spans="1:31" s="68" customFormat="1" x14ac:dyDescent="0.3">
      <c r="A788" s="3"/>
      <c r="B788" s="66"/>
      <c r="C788" s="66"/>
      <c r="D788" s="66"/>
      <c r="E788" s="4"/>
      <c r="F788" s="3"/>
      <c r="G788" s="3"/>
      <c r="H788" s="5"/>
      <c r="I788" s="6"/>
      <c r="J788" s="6"/>
      <c r="K788" s="6"/>
      <c r="L788" s="6"/>
      <c r="M788" s="6"/>
      <c r="N788" s="114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  <c r="AA788" s="6"/>
      <c r="AB788" s="3"/>
      <c r="AC788" s="3"/>
      <c r="AE788" s="69"/>
    </row>
    <row r="789" spans="1:31" s="68" customFormat="1" x14ac:dyDescent="0.3">
      <c r="A789" s="3"/>
      <c r="B789" s="66"/>
      <c r="C789" s="66"/>
      <c r="D789" s="66"/>
      <c r="E789" s="4"/>
      <c r="F789" s="3"/>
      <c r="G789" s="3"/>
      <c r="H789" s="5"/>
      <c r="I789" s="6"/>
      <c r="J789" s="6"/>
      <c r="K789" s="6"/>
      <c r="L789" s="6"/>
      <c r="M789" s="6"/>
      <c r="N789" s="114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  <c r="AA789" s="6"/>
      <c r="AB789" s="3"/>
      <c r="AC789" s="3"/>
      <c r="AE789" s="69"/>
    </row>
    <row r="790" spans="1:31" s="68" customFormat="1" x14ac:dyDescent="0.3">
      <c r="A790" s="3"/>
      <c r="B790" s="66"/>
      <c r="C790" s="66"/>
      <c r="D790" s="66"/>
      <c r="E790" s="4"/>
      <c r="F790" s="3"/>
      <c r="G790" s="3"/>
      <c r="H790" s="5"/>
      <c r="I790" s="6"/>
      <c r="J790" s="6"/>
      <c r="K790" s="6"/>
      <c r="L790" s="6"/>
      <c r="M790" s="6"/>
      <c r="N790" s="114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  <c r="AA790" s="6"/>
      <c r="AB790" s="3"/>
      <c r="AC790" s="3"/>
      <c r="AE790" s="69"/>
    </row>
    <row r="791" spans="1:31" s="68" customFormat="1" x14ac:dyDescent="0.3">
      <c r="A791" s="3"/>
      <c r="B791" s="66"/>
      <c r="C791" s="66"/>
      <c r="D791" s="66"/>
      <c r="E791" s="4"/>
      <c r="F791" s="3"/>
      <c r="G791" s="3"/>
      <c r="H791" s="5"/>
      <c r="I791" s="6"/>
      <c r="J791" s="6"/>
      <c r="K791" s="6"/>
      <c r="L791" s="6"/>
      <c r="M791" s="6"/>
      <c r="N791" s="114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  <c r="AA791" s="6"/>
      <c r="AB791" s="3"/>
      <c r="AC791" s="3"/>
      <c r="AE791" s="69"/>
    </row>
    <row r="792" spans="1:31" s="68" customFormat="1" x14ac:dyDescent="0.3">
      <c r="A792" s="3"/>
      <c r="B792" s="66"/>
      <c r="C792" s="66"/>
      <c r="D792" s="66"/>
      <c r="E792" s="4"/>
      <c r="F792" s="3"/>
      <c r="G792" s="3"/>
      <c r="H792" s="5"/>
      <c r="I792" s="6"/>
      <c r="J792" s="6"/>
      <c r="K792" s="6"/>
      <c r="L792" s="6"/>
      <c r="M792" s="6"/>
      <c r="N792" s="114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  <c r="AA792" s="6"/>
      <c r="AB792" s="3"/>
      <c r="AC792" s="3"/>
      <c r="AE792" s="69"/>
    </row>
    <row r="793" spans="1:31" s="68" customFormat="1" x14ac:dyDescent="0.3">
      <c r="A793" s="3"/>
      <c r="B793" s="66"/>
      <c r="C793" s="66"/>
      <c r="D793" s="66"/>
      <c r="E793" s="4"/>
      <c r="F793" s="3"/>
      <c r="G793" s="3"/>
      <c r="H793" s="5"/>
      <c r="I793" s="6"/>
      <c r="J793" s="6"/>
      <c r="K793" s="6"/>
      <c r="L793" s="6"/>
      <c r="M793" s="6"/>
      <c r="N793" s="114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  <c r="AA793" s="6"/>
      <c r="AB793" s="3"/>
      <c r="AC793" s="3"/>
      <c r="AE793" s="69"/>
    </row>
    <row r="794" spans="1:31" s="68" customFormat="1" x14ac:dyDescent="0.3">
      <c r="A794" s="3"/>
      <c r="B794" s="66"/>
      <c r="C794" s="66"/>
      <c r="D794" s="66"/>
      <c r="E794" s="4"/>
      <c r="F794" s="3"/>
      <c r="G794" s="3"/>
      <c r="H794" s="5"/>
      <c r="I794" s="6"/>
      <c r="J794" s="6"/>
      <c r="K794" s="6"/>
      <c r="L794" s="6"/>
      <c r="M794" s="6"/>
      <c r="N794" s="114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  <c r="AA794" s="6"/>
      <c r="AB794" s="3"/>
      <c r="AC794" s="3"/>
      <c r="AE794" s="69"/>
    </row>
    <row r="795" spans="1:31" s="68" customFormat="1" x14ac:dyDescent="0.3">
      <c r="A795" s="3"/>
      <c r="B795" s="66"/>
      <c r="C795" s="66"/>
      <c r="D795" s="66"/>
      <c r="E795" s="4"/>
      <c r="F795" s="3"/>
      <c r="G795" s="3"/>
      <c r="H795" s="5"/>
      <c r="I795" s="6"/>
      <c r="J795" s="6"/>
      <c r="K795" s="6"/>
      <c r="L795" s="6"/>
      <c r="M795" s="6"/>
      <c r="N795" s="114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  <c r="AA795" s="6"/>
      <c r="AB795" s="3"/>
      <c r="AC795" s="3"/>
      <c r="AE795" s="69"/>
    </row>
    <row r="796" spans="1:31" s="68" customFormat="1" x14ac:dyDescent="0.3">
      <c r="A796" s="3"/>
      <c r="B796" s="66"/>
      <c r="C796" s="66"/>
      <c r="D796" s="66"/>
      <c r="E796" s="4"/>
      <c r="F796" s="3"/>
      <c r="G796" s="3"/>
      <c r="H796" s="5"/>
      <c r="I796" s="6"/>
      <c r="J796" s="6"/>
      <c r="K796" s="6"/>
      <c r="L796" s="6"/>
      <c r="M796" s="6"/>
      <c r="N796" s="114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  <c r="AA796" s="6"/>
      <c r="AB796" s="3"/>
      <c r="AC796" s="3"/>
      <c r="AE796" s="69"/>
    </row>
    <row r="797" spans="1:31" s="68" customFormat="1" x14ac:dyDescent="0.3">
      <c r="A797" s="3"/>
      <c r="B797" s="66"/>
      <c r="C797" s="66"/>
      <c r="D797" s="66"/>
      <c r="E797" s="4"/>
      <c r="F797" s="3"/>
      <c r="G797" s="3"/>
      <c r="H797" s="5"/>
      <c r="I797" s="6"/>
      <c r="J797" s="6"/>
      <c r="K797" s="6"/>
      <c r="L797" s="6"/>
      <c r="M797" s="6"/>
      <c r="N797" s="114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  <c r="AA797" s="6"/>
      <c r="AB797" s="3"/>
      <c r="AC797" s="3"/>
      <c r="AE797" s="69"/>
    </row>
    <row r="798" spans="1:31" s="68" customFormat="1" x14ac:dyDescent="0.3">
      <c r="A798" s="3"/>
      <c r="B798" s="66"/>
      <c r="C798" s="66"/>
      <c r="D798" s="66"/>
      <c r="E798" s="4"/>
      <c r="F798" s="3"/>
      <c r="G798" s="3"/>
      <c r="H798" s="5"/>
      <c r="I798" s="6"/>
      <c r="J798" s="6"/>
      <c r="K798" s="6"/>
      <c r="L798" s="6"/>
      <c r="M798" s="6"/>
      <c r="N798" s="114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  <c r="AA798" s="6"/>
      <c r="AB798" s="3"/>
      <c r="AC798" s="3"/>
      <c r="AE798" s="69"/>
    </row>
    <row r="799" spans="1:31" s="68" customFormat="1" x14ac:dyDescent="0.3">
      <c r="A799" s="3"/>
      <c r="B799" s="66"/>
      <c r="C799" s="66"/>
      <c r="D799" s="66"/>
      <c r="E799" s="4"/>
      <c r="F799" s="3"/>
      <c r="G799" s="3"/>
      <c r="H799" s="5"/>
      <c r="I799" s="6"/>
      <c r="J799" s="6"/>
      <c r="K799" s="6"/>
      <c r="L799" s="6"/>
      <c r="M799" s="6"/>
      <c r="N799" s="114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  <c r="AA799" s="6"/>
      <c r="AB799" s="3"/>
      <c r="AC799" s="3"/>
      <c r="AE799" s="69"/>
    </row>
    <row r="800" spans="1:31" s="68" customFormat="1" x14ac:dyDescent="0.3">
      <c r="A800" s="3"/>
      <c r="B800" s="66"/>
      <c r="C800" s="66"/>
      <c r="D800" s="66"/>
      <c r="E800" s="4"/>
      <c r="F800" s="3"/>
      <c r="G800" s="3"/>
      <c r="H800" s="5"/>
      <c r="I800" s="6"/>
      <c r="J800" s="6"/>
      <c r="K800" s="6"/>
      <c r="L800" s="6"/>
      <c r="M800" s="6"/>
      <c r="N800" s="114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  <c r="AA800" s="6"/>
      <c r="AB800" s="3"/>
      <c r="AC800" s="3"/>
      <c r="AE800" s="69"/>
    </row>
    <row r="801" spans="1:31" s="68" customFormat="1" x14ac:dyDescent="0.3">
      <c r="A801" s="3"/>
      <c r="B801" s="66"/>
      <c r="C801" s="66"/>
      <c r="D801" s="66"/>
      <c r="E801" s="4"/>
      <c r="F801" s="3"/>
      <c r="G801" s="3"/>
      <c r="H801" s="5"/>
      <c r="I801" s="6"/>
      <c r="J801" s="6"/>
      <c r="K801" s="6"/>
      <c r="L801" s="6"/>
      <c r="M801" s="6"/>
      <c r="N801" s="114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  <c r="AA801" s="6"/>
      <c r="AB801" s="3"/>
      <c r="AC801" s="3"/>
      <c r="AE801" s="69"/>
    </row>
    <row r="802" spans="1:31" s="68" customFormat="1" x14ac:dyDescent="0.3">
      <c r="A802" s="3"/>
      <c r="B802" s="66"/>
      <c r="C802" s="66"/>
      <c r="D802" s="66"/>
      <c r="E802" s="4"/>
      <c r="F802" s="3"/>
      <c r="G802" s="3"/>
      <c r="H802" s="5"/>
      <c r="I802" s="6"/>
      <c r="J802" s="6"/>
      <c r="K802" s="6"/>
      <c r="L802" s="6"/>
      <c r="M802" s="6"/>
      <c r="N802" s="114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  <c r="AA802" s="6"/>
      <c r="AB802" s="3"/>
      <c r="AC802" s="3"/>
      <c r="AE802" s="69"/>
    </row>
    <row r="803" spans="1:31" s="68" customFormat="1" x14ac:dyDescent="0.3">
      <c r="A803" s="3"/>
      <c r="B803" s="66"/>
      <c r="C803" s="66"/>
      <c r="D803" s="66"/>
      <c r="E803" s="4"/>
      <c r="F803" s="3"/>
      <c r="G803" s="3"/>
      <c r="H803" s="5"/>
      <c r="I803" s="6"/>
      <c r="J803" s="6"/>
      <c r="K803" s="6"/>
      <c r="L803" s="6"/>
      <c r="M803" s="6"/>
      <c r="N803" s="114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  <c r="AA803" s="6"/>
      <c r="AB803" s="3"/>
      <c r="AC803" s="3"/>
      <c r="AE803" s="69"/>
    </row>
    <row r="804" spans="1:31" s="68" customFormat="1" x14ac:dyDescent="0.3">
      <c r="A804" s="3"/>
      <c r="B804" s="66"/>
      <c r="C804" s="66"/>
      <c r="D804" s="66"/>
      <c r="E804" s="4"/>
      <c r="F804" s="3"/>
      <c r="G804" s="3"/>
      <c r="H804" s="5"/>
      <c r="I804" s="6"/>
      <c r="J804" s="6"/>
      <c r="K804" s="6"/>
      <c r="L804" s="6"/>
      <c r="M804" s="6"/>
      <c r="N804" s="114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  <c r="AA804" s="6"/>
      <c r="AB804" s="3"/>
      <c r="AC804" s="3"/>
      <c r="AE804" s="69"/>
    </row>
    <row r="805" spans="1:31" s="68" customFormat="1" x14ac:dyDescent="0.3">
      <c r="A805" s="3"/>
      <c r="B805" s="66"/>
      <c r="C805" s="66"/>
      <c r="D805" s="66"/>
      <c r="E805" s="4"/>
      <c r="F805" s="3"/>
      <c r="G805" s="3"/>
      <c r="H805" s="5"/>
      <c r="I805" s="6"/>
      <c r="J805" s="6"/>
      <c r="K805" s="6"/>
      <c r="L805" s="6"/>
      <c r="M805" s="6"/>
      <c r="N805" s="114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  <c r="AA805" s="6"/>
      <c r="AB805" s="3"/>
      <c r="AC805" s="3"/>
      <c r="AE805" s="69"/>
    </row>
    <row r="806" spans="1:31" s="68" customFormat="1" x14ac:dyDescent="0.3">
      <c r="A806" s="3"/>
      <c r="B806" s="66"/>
      <c r="C806" s="66"/>
      <c r="D806" s="66"/>
      <c r="E806" s="4"/>
      <c r="F806" s="3"/>
      <c r="G806" s="3"/>
      <c r="H806" s="5"/>
      <c r="I806" s="6"/>
      <c r="J806" s="6"/>
      <c r="K806" s="6"/>
      <c r="L806" s="6"/>
      <c r="M806" s="6"/>
      <c r="N806" s="114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  <c r="AA806" s="6"/>
      <c r="AB806" s="3"/>
      <c r="AC806" s="3"/>
      <c r="AE806" s="69"/>
    </row>
    <row r="807" spans="1:31" s="68" customFormat="1" x14ac:dyDescent="0.3">
      <c r="A807" s="3"/>
      <c r="B807" s="66"/>
      <c r="C807" s="66"/>
      <c r="D807" s="66"/>
      <c r="E807" s="4"/>
      <c r="F807" s="3"/>
      <c r="G807" s="3"/>
      <c r="H807" s="5"/>
      <c r="I807" s="6"/>
      <c r="J807" s="6"/>
      <c r="K807" s="6"/>
      <c r="L807" s="6"/>
      <c r="M807" s="6"/>
      <c r="N807" s="114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  <c r="AA807" s="6"/>
      <c r="AB807" s="3"/>
      <c r="AC807" s="3"/>
      <c r="AE807" s="69"/>
    </row>
    <row r="808" spans="1:31" s="68" customFormat="1" x14ac:dyDescent="0.3">
      <c r="A808" s="3"/>
      <c r="B808" s="66"/>
      <c r="C808" s="66"/>
      <c r="D808" s="66"/>
      <c r="E808" s="4"/>
      <c r="F808" s="3"/>
      <c r="G808" s="3"/>
      <c r="H808" s="5"/>
      <c r="I808" s="6"/>
      <c r="J808" s="6"/>
      <c r="K808" s="6"/>
      <c r="L808" s="6"/>
      <c r="M808" s="6"/>
      <c r="N808" s="114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  <c r="AA808" s="6"/>
      <c r="AB808" s="3"/>
      <c r="AC808" s="3"/>
      <c r="AE808" s="69"/>
    </row>
    <row r="809" spans="1:31" s="68" customFormat="1" x14ac:dyDescent="0.3">
      <c r="A809" s="3"/>
      <c r="B809" s="66"/>
      <c r="C809" s="66"/>
      <c r="D809" s="66"/>
      <c r="E809" s="4"/>
      <c r="F809" s="3"/>
      <c r="G809" s="3"/>
      <c r="H809" s="5"/>
      <c r="I809" s="6"/>
      <c r="J809" s="6"/>
      <c r="K809" s="6"/>
      <c r="L809" s="6"/>
      <c r="M809" s="6"/>
      <c r="N809" s="114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  <c r="AA809" s="6"/>
      <c r="AB809" s="3"/>
      <c r="AC809" s="3"/>
      <c r="AE809" s="69"/>
    </row>
    <row r="810" spans="1:31" s="68" customFormat="1" x14ac:dyDescent="0.3">
      <c r="A810" s="3"/>
      <c r="B810" s="66"/>
      <c r="C810" s="66"/>
      <c r="D810" s="66"/>
      <c r="E810" s="4"/>
      <c r="F810" s="3"/>
      <c r="G810" s="3"/>
      <c r="H810" s="5"/>
      <c r="I810" s="6"/>
      <c r="J810" s="6"/>
      <c r="K810" s="6"/>
      <c r="L810" s="6"/>
      <c r="M810" s="6"/>
      <c r="N810" s="114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  <c r="AA810" s="6"/>
      <c r="AB810" s="3"/>
      <c r="AC810" s="3"/>
      <c r="AE810" s="69"/>
    </row>
    <row r="811" spans="1:31" s="68" customFormat="1" x14ac:dyDescent="0.3">
      <c r="A811" s="3"/>
      <c r="B811" s="66"/>
      <c r="C811" s="66"/>
      <c r="D811" s="66"/>
      <c r="E811" s="4"/>
      <c r="F811" s="3"/>
      <c r="G811" s="3"/>
      <c r="H811" s="5"/>
      <c r="I811" s="6"/>
      <c r="J811" s="6"/>
      <c r="K811" s="6"/>
      <c r="L811" s="6"/>
      <c r="M811" s="6"/>
      <c r="N811" s="114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  <c r="AA811" s="6"/>
      <c r="AB811" s="3"/>
      <c r="AC811" s="3"/>
      <c r="AE811" s="69"/>
    </row>
    <row r="812" spans="1:31" s="68" customFormat="1" x14ac:dyDescent="0.3">
      <c r="A812" s="3"/>
      <c r="B812" s="66"/>
      <c r="C812" s="66"/>
      <c r="D812" s="66"/>
      <c r="E812" s="4"/>
      <c r="F812" s="3"/>
      <c r="G812" s="3"/>
      <c r="H812" s="5"/>
      <c r="I812" s="6"/>
      <c r="J812" s="6"/>
      <c r="K812" s="6"/>
      <c r="L812" s="6"/>
      <c r="M812" s="6"/>
      <c r="N812" s="114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  <c r="AA812" s="6"/>
      <c r="AB812" s="3"/>
      <c r="AC812" s="3"/>
      <c r="AE812" s="69"/>
    </row>
    <row r="813" spans="1:31" s="68" customFormat="1" x14ac:dyDescent="0.3">
      <c r="A813" s="3"/>
      <c r="B813" s="66"/>
      <c r="C813" s="66"/>
      <c r="D813" s="66"/>
      <c r="E813" s="4"/>
      <c r="F813" s="3"/>
      <c r="G813" s="3"/>
      <c r="H813" s="5"/>
      <c r="I813" s="6"/>
      <c r="J813" s="6"/>
      <c r="K813" s="6"/>
      <c r="L813" s="6"/>
      <c r="M813" s="6"/>
      <c r="N813" s="114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  <c r="AA813" s="6"/>
      <c r="AB813" s="3"/>
      <c r="AC813" s="3"/>
      <c r="AE813" s="69"/>
    </row>
    <row r="814" spans="1:31" s="68" customFormat="1" x14ac:dyDescent="0.3">
      <c r="A814" s="3"/>
      <c r="B814" s="66"/>
      <c r="C814" s="66"/>
      <c r="D814" s="66"/>
      <c r="E814" s="4"/>
      <c r="F814" s="3"/>
      <c r="G814" s="3"/>
      <c r="H814" s="5"/>
      <c r="I814" s="6"/>
      <c r="J814" s="6"/>
      <c r="K814" s="6"/>
      <c r="L814" s="6"/>
      <c r="M814" s="6"/>
      <c r="N814" s="114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  <c r="AA814" s="6"/>
      <c r="AB814" s="3"/>
      <c r="AC814" s="3"/>
      <c r="AE814" s="69"/>
    </row>
    <row r="815" spans="1:31" s="68" customFormat="1" x14ac:dyDescent="0.3">
      <c r="A815" s="3"/>
      <c r="B815" s="66"/>
      <c r="C815" s="66"/>
      <c r="D815" s="66"/>
      <c r="E815" s="4"/>
      <c r="F815" s="3"/>
      <c r="G815" s="3"/>
      <c r="H815" s="5"/>
      <c r="I815" s="6"/>
      <c r="J815" s="6"/>
      <c r="K815" s="6"/>
      <c r="L815" s="6"/>
      <c r="M815" s="6"/>
      <c r="N815" s="114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  <c r="AA815" s="6"/>
      <c r="AB815" s="3"/>
      <c r="AC815" s="3"/>
      <c r="AE815" s="69"/>
    </row>
    <row r="816" spans="1:31" s="68" customFormat="1" x14ac:dyDescent="0.3">
      <c r="A816" s="3"/>
      <c r="B816" s="66"/>
      <c r="C816" s="66"/>
      <c r="D816" s="66"/>
      <c r="E816" s="4"/>
      <c r="F816" s="3"/>
      <c r="G816" s="3"/>
      <c r="H816" s="5"/>
      <c r="I816" s="6"/>
      <c r="J816" s="6"/>
      <c r="K816" s="6"/>
      <c r="L816" s="6"/>
      <c r="M816" s="6"/>
      <c r="N816" s="114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  <c r="AA816" s="6"/>
      <c r="AB816" s="3"/>
      <c r="AC816" s="3"/>
      <c r="AE816" s="69"/>
    </row>
    <row r="817" spans="1:31" s="68" customFormat="1" x14ac:dyDescent="0.3">
      <c r="A817" s="3"/>
      <c r="B817" s="66"/>
      <c r="C817" s="66"/>
      <c r="D817" s="66"/>
      <c r="E817" s="4"/>
      <c r="F817" s="3"/>
      <c r="G817" s="3"/>
      <c r="H817" s="5"/>
      <c r="I817" s="6"/>
      <c r="J817" s="6"/>
      <c r="K817" s="6"/>
      <c r="L817" s="6"/>
      <c r="M817" s="6"/>
      <c r="N817" s="114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  <c r="AA817" s="6"/>
      <c r="AB817" s="3"/>
      <c r="AC817" s="3"/>
      <c r="AE817" s="69"/>
    </row>
    <row r="818" spans="1:31" s="68" customFormat="1" x14ac:dyDescent="0.3">
      <c r="A818" s="3"/>
      <c r="B818" s="66"/>
      <c r="C818" s="66"/>
      <c r="D818" s="66"/>
      <c r="E818" s="4"/>
      <c r="F818" s="3"/>
      <c r="G818" s="3"/>
      <c r="H818" s="5"/>
      <c r="I818" s="6"/>
      <c r="J818" s="6"/>
      <c r="K818" s="6"/>
      <c r="L818" s="6"/>
      <c r="M818" s="6"/>
      <c r="N818" s="114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  <c r="AA818" s="6"/>
      <c r="AB818" s="3"/>
      <c r="AC818" s="3"/>
      <c r="AE818" s="69"/>
    </row>
    <row r="819" spans="1:31" s="68" customFormat="1" x14ac:dyDescent="0.3">
      <c r="A819" s="3"/>
      <c r="B819" s="66"/>
      <c r="C819" s="66"/>
      <c r="D819" s="66"/>
      <c r="E819" s="4"/>
      <c r="F819" s="3"/>
      <c r="G819" s="3"/>
      <c r="H819" s="5"/>
      <c r="I819" s="6"/>
      <c r="J819" s="6"/>
      <c r="K819" s="6"/>
      <c r="L819" s="6"/>
      <c r="M819" s="6"/>
      <c r="N819" s="114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  <c r="AA819" s="6"/>
      <c r="AB819" s="3"/>
      <c r="AC819" s="3"/>
      <c r="AE819" s="69"/>
    </row>
    <row r="820" spans="1:31" s="68" customFormat="1" x14ac:dyDescent="0.3">
      <c r="A820" s="3"/>
      <c r="B820" s="66"/>
      <c r="C820" s="66"/>
      <c r="D820" s="66"/>
      <c r="E820" s="4"/>
      <c r="F820" s="3"/>
      <c r="G820" s="3"/>
      <c r="H820" s="5"/>
      <c r="I820" s="6"/>
      <c r="J820" s="6"/>
      <c r="K820" s="6"/>
      <c r="L820" s="6"/>
      <c r="M820" s="6"/>
      <c r="N820" s="114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  <c r="AA820" s="6"/>
      <c r="AB820" s="3"/>
      <c r="AC820" s="3"/>
      <c r="AE820" s="69"/>
    </row>
    <row r="821" spans="1:31" s="68" customFormat="1" x14ac:dyDescent="0.3">
      <c r="A821" s="3"/>
      <c r="B821" s="66"/>
      <c r="C821" s="66"/>
      <c r="D821" s="66"/>
      <c r="E821" s="4"/>
      <c r="F821" s="3"/>
      <c r="G821" s="3"/>
      <c r="H821" s="5"/>
      <c r="I821" s="6"/>
      <c r="J821" s="6"/>
      <c r="K821" s="6"/>
      <c r="L821" s="6"/>
      <c r="M821" s="6"/>
      <c r="N821" s="114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  <c r="AA821" s="6"/>
      <c r="AB821" s="3"/>
      <c r="AC821" s="3"/>
      <c r="AE821" s="69"/>
    </row>
    <row r="822" spans="1:31" s="68" customFormat="1" x14ac:dyDescent="0.3">
      <c r="A822" s="3"/>
      <c r="B822" s="66"/>
      <c r="C822" s="66"/>
      <c r="D822" s="66"/>
      <c r="E822" s="4"/>
      <c r="F822" s="3"/>
      <c r="G822" s="3"/>
      <c r="H822" s="5"/>
      <c r="I822" s="6"/>
      <c r="J822" s="6"/>
      <c r="K822" s="6"/>
      <c r="L822" s="6"/>
      <c r="M822" s="6"/>
      <c r="N822" s="114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  <c r="AA822" s="6"/>
      <c r="AB822" s="3"/>
      <c r="AC822" s="3"/>
      <c r="AE822" s="69"/>
    </row>
    <row r="823" spans="1:31" s="68" customFormat="1" x14ac:dyDescent="0.3">
      <c r="A823" s="3"/>
      <c r="B823" s="66"/>
      <c r="C823" s="66"/>
      <c r="D823" s="66"/>
      <c r="E823" s="4"/>
      <c r="F823" s="3"/>
      <c r="G823" s="3"/>
      <c r="H823" s="5"/>
      <c r="I823" s="6"/>
      <c r="J823" s="6"/>
      <c r="K823" s="6"/>
      <c r="L823" s="6"/>
      <c r="M823" s="6"/>
      <c r="N823" s="114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  <c r="AA823" s="6"/>
      <c r="AB823" s="3"/>
      <c r="AC823" s="3"/>
      <c r="AE823" s="69"/>
    </row>
    <row r="824" spans="1:31" s="68" customFormat="1" x14ac:dyDescent="0.3">
      <c r="A824" s="3"/>
      <c r="B824" s="66"/>
      <c r="C824" s="66"/>
      <c r="D824" s="66"/>
      <c r="E824" s="4"/>
      <c r="F824" s="3"/>
      <c r="G824" s="3"/>
      <c r="H824" s="5"/>
      <c r="I824" s="6"/>
      <c r="J824" s="6"/>
      <c r="K824" s="6"/>
      <c r="L824" s="6"/>
      <c r="M824" s="6"/>
      <c r="N824" s="114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  <c r="AA824" s="6"/>
      <c r="AB824" s="3"/>
      <c r="AC824" s="3"/>
      <c r="AE824" s="69"/>
    </row>
    <row r="825" spans="1:31" s="68" customFormat="1" x14ac:dyDescent="0.3">
      <c r="A825" s="3"/>
      <c r="B825" s="66"/>
      <c r="C825" s="66"/>
      <c r="D825" s="66"/>
      <c r="E825" s="4"/>
      <c r="F825" s="3"/>
      <c r="G825" s="3"/>
      <c r="H825" s="5"/>
      <c r="I825" s="6"/>
      <c r="J825" s="6"/>
      <c r="K825" s="6"/>
      <c r="L825" s="6"/>
      <c r="M825" s="6"/>
      <c r="N825" s="114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  <c r="AA825" s="6"/>
      <c r="AB825" s="3"/>
      <c r="AC825" s="3"/>
      <c r="AE825" s="69"/>
    </row>
    <row r="826" spans="1:31" s="68" customFormat="1" x14ac:dyDescent="0.3">
      <c r="A826" s="3"/>
      <c r="B826" s="66"/>
      <c r="C826" s="66"/>
      <c r="D826" s="66"/>
      <c r="E826" s="4"/>
      <c r="F826" s="3"/>
      <c r="G826" s="3"/>
      <c r="H826" s="5"/>
      <c r="I826" s="6"/>
      <c r="J826" s="6"/>
      <c r="K826" s="6"/>
      <c r="L826" s="6"/>
      <c r="M826" s="6"/>
      <c r="N826" s="114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  <c r="AA826" s="6"/>
      <c r="AB826" s="3"/>
      <c r="AC826" s="3"/>
      <c r="AE826" s="69"/>
    </row>
    <row r="827" spans="1:31" s="68" customFormat="1" x14ac:dyDescent="0.3">
      <c r="A827" s="3"/>
      <c r="B827" s="3"/>
      <c r="C827" s="70"/>
      <c r="D827" s="3"/>
      <c r="E827" s="4"/>
      <c r="F827" s="3"/>
      <c r="G827" s="3"/>
      <c r="H827" s="5"/>
      <c r="I827" s="3"/>
      <c r="J827" s="3"/>
      <c r="K827" s="3"/>
      <c r="L827" s="3"/>
      <c r="M827" s="3"/>
      <c r="N827" s="100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  <c r="AA827" s="6"/>
      <c r="AB827" s="3"/>
      <c r="AC827" s="3"/>
      <c r="AE827" s="69"/>
    </row>
    <row r="828" spans="1:31" s="68" customFormat="1" x14ac:dyDescent="0.3">
      <c r="A828" s="3"/>
      <c r="B828" s="3"/>
      <c r="C828" s="70"/>
      <c r="D828" s="3"/>
      <c r="E828" s="4"/>
      <c r="F828" s="3"/>
      <c r="G828" s="3"/>
      <c r="H828" s="5"/>
      <c r="I828" s="3"/>
      <c r="J828" s="3"/>
      <c r="K828" s="3"/>
      <c r="L828" s="3"/>
      <c r="M828" s="3"/>
      <c r="N828" s="100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  <c r="AA828" s="6"/>
      <c r="AB828" s="3"/>
      <c r="AC828" s="3"/>
      <c r="AE828" s="69"/>
    </row>
    <row r="829" spans="1:31" s="68" customFormat="1" x14ac:dyDescent="0.3">
      <c r="A829" s="3"/>
      <c r="B829" s="3"/>
      <c r="C829" s="70"/>
      <c r="D829" s="3"/>
      <c r="E829" s="4"/>
      <c r="F829" s="3"/>
      <c r="G829" s="3"/>
      <c r="H829" s="5"/>
      <c r="I829" s="3"/>
      <c r="J829" s="3"/>
      <c r="K829" s="3"/>
      <c r="L829" s="3"/>
      <c r="M829" s="3"/>
      <c r="N829" s="100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  <c r="AA829" s="6"/>
      <c r="AB829" s="3"/>
      <c r="AC829" s="3"/>
      <c r="AE829" s="69"/>
    </row>
    <row r="830" spans="1:31" s="68" customFormat="1" x14ac:dyDescent="0.3">
      <c r="A830" s="3"/>
      <c r="B830" s="3"/>
      <c r="C830" s="70"/>
      <c r="D830" s="3"/>
      <c r="E830" s="4"/>
      <c r="F830" s="3"/>
      <c r="G830" s="3"/>
      <c r="H830" s="5"/>
      <c r="I830" s="3"/>
      <c r="J830" s="3"/>
      <c r="K830" s="3"/>
      <c r="L830" s="3"/>
      <c r="M830" s="3"/>
      <c r="N830" s="100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  <c r="AA830" s="6"/>
      <c r="AB830" s="3"/>
      <c r="AC830" s="3"/>
      <c r="AE830" s="69"/>
    </row>
    <row r="831" spans="1:31" s="68" customFormat="1" x14ac:dyDescent="0.3">
      <c r="A831" s="3"/>
      <c r="B831" s="3"/>
      <c r="C831" s="70"/>
      <c r="D831" s="3"/>
      <c r="E831" s="4"/>
      <c r="F831" s="3"/>
      <c r="G831" s="3"/>
      <c r="H831" s="5"/>
      <c r="I831" s="3"/>
      <c r="J831" s="3"/>
      <c r="K831" s="3"/>
      <c r="L831" s="3"/>
      <c r="M831" s="3"/>
      <c r="N831" s="100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  <c r="AA831" s="6"/>
      <c r="AB831" s="3"/>
      <c r="AC831" s="3"/>
      <c r="AE831" s="69"/>
    </row>
    <row r="832" spans="1:31" s="68" customFormat="1" x14ac:dyDescent="0.3">
      <c r="A832" s="3"/>
      <c r="B832" s="3"/>
      <c r="C832" s="70"/>
      <c r="D832" s="3"/>
      <c r="E832" s="4"/>
      <c r="F832" s="3"/>
      <c r="G832" s="3"/>
      <c r="H832" s="5"/>
      <c r="I832" s="3"/>
      <c r="J832" s="3"/>
      <c r="K832" s="3"/>
      <c r="L832" s="3"/>
      <c r="M832" s="3"/>
      <c r="N832" s="100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  <c r="AA832" s="6"/>
      <c r="AB832" s="3"/>
      <c r="AC832" s="3"/>
      <c r="AE832" s="69"/>
    </row>
    <row r="833" spans="1:31" s="68" customFormat="1" x14ac:dyDescent="0.3">
      <c r="A833" s="3"/>
      <c r="B833" s="3"/>
      <c r="C833" s="70"/>
      <c r="D833" s="3"/>
      <c r="E833" s="4"/>
      <c r="F833" s="3"/>
      <c r="G833" s="3"/>
      <c r="H833" s="5"/>
      <c r="I833" s="3"/>
      <c r="J833" s="3"/>
      <c r="K833" s="3"/>
      <c r="L833" s="3"/>
      <c r="M833" s="3"/>
      <c r="N833" s="100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  <c r="AA833" s="6"/>
      <c r="AB833" s="3"/>
      <c r="AC833" s="3"/>
      <c r="AE833" s="69"/>
    </row>
    <row r="834" spans="1:31" s="68" customFormat="1" x14ac:dyDescent="0.3">
      <c r="A834" s="3"/>
      <c r="B834" s="3"/>
      <c r="C834" s="70"/>
      <c r="D834" s="3"/>
      <c r="E834" s="4"/>
      <c r="F834" s="3"/>
      <c r="G834" s="3"/>
      <c r="H834" s="5"/>
      <c r="I834" s="3"/>
      <c r="J834" s="3"/>
      <c r="K834" s="3"/>
      <c r="L834" s="3"/>
      <c r="M834" s="3"/>
      <c r="N834" s="100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  <c r="AA834" s="6"/>
      <c r="AB834" s="3"/>
      <c r="AC834" s="3"/>
      <c r="AE834" s="69"/>
    </row>
    <row r="835" spans="1:31" s="68" customFormat="1" x14ac:dyDescent="0.3">
      <c r="A835" s="3"/>
      <c r="B835" s="3"/>
      <c r="C835" s="70"/>
      <c r="D835" s="3"/>
      <c r="E835" s="4"/>
      <c r="F835" s="3"/>
      <c r="G835" s="3"/>
      <c r="H835" s="5"/>
      <c r="I835" s="3"/>
      <c r="J835" s="3"/>
      <c r="K835" s="3"/>
      <c r="L835" s="3"/>
      <c r="M835" s="3"/>
      <c r="N835" s="100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  <c r="AA835" s="6"/>
      <c r="AB835" s="3"/>
      <c r="AC835" s="3"/>
      <c r="AE835" s="69"/>
    </row>
    <row r="836" spans="1:31" s="68" customFormat="1" x14ac:dyDescent="0.3">
      <c r="A836" s="3"/>
      <c r="B836" s="3"/>
      <c r="C836" s="70"/>
      <c r="D836" s="3"/>
      <c r="E836" s="4"/>
      <c r="F836" s="3"/>
      <c r="G836" s="3"/>
      <c r="H836" s="5"/>
      <c r="I836" s="3"/>
      <c r="J836" s="3"/>
      <c r="K836" s="3"/>
      <c r="L836" s="3"/>
      <c r="M836" s="3"/>
      <c r="N836" s="100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  <c r="AA836" s="6"/>
      <c r="AB836" s="3"/>
      <c r="AC836" s="3"/>
      <c r="AE836" s="69"/>
    </row>
  </sheetData>
  <autoFilter ref="A7:AL39" xr:uid="{00000000-0009-0000-0000-000000000000}"/>
  <mergeCells count="25">
    <mergeCell ref="C39:F39"/>
    <mergeCell ref="C41:Z41"/>
    <mergeCell ref="D29:D32"/>
    <mergeCell ref="A2:Y2"/>
    <mergeCell ref="A3:Y3"/>
    <mergeCell ref="A4:Y4"/>
    <mergeCell ref="A5:Y5"/>
    <mergeCell ref="A8:A24"/>
    <mergeCell ref="B8:B14"/>
    <mergeCell ref="C8:C9"/>
    <mergeCell ref="C10:C14"/>
    <mergeCell ref="D10:D11"/>
    <mergeCell ref="B15:B17"/>
    <mergeCell ref="C15:C17"/>
    <mergeCell ref="D15:D17"/>
    <mergeCell ref="B18:B21"/>
    <mergeCell ref="C18:C22"/>
    <mergeCell ref="D18:D19"/>
    <mergeCell ref="AH6:AK6"/>
    <mergeCell ref="A25:A38"/>
    <mergeCell ref="B25:B28"/>
    <mergeCell ref="C27:C28"/>
    <mergeCell ref="C29:C37"/>
    <mergeCell ref="B29:B37"/>
    <mergeCell ref="D33:D34"/>
  </mergeCells>
  <printOptions horizontalCentered="1"/>
  <pageMargins left="0.31496062992125984" right="0.19685039370078741" top="0.59055118110236227" bottom="0.47244094488188981" header="0.47244094488188981" footer="0.31496062992125984"/>
  <pageSetup paperSize="120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0912-A199-4941-9521-8D72BB53DEAC}">
  <dimension ref="A1:D76"/>
  <sheetViews>
    <sheetView workbookViewId="0">
      <selection activeCell="A5" sqref="A5"/>
    </sheetView>
  </sheetViews>
  <sheetFormatPr baseColWidth="10" defaultRowHeight="15" x14ac:dyDescent="0.25"/>
  <cols>
    <col min="1" max="16384" width="11.42578125" style="115"/>
  </cols>
  <sheetData>
    <row r="1" spans="1:4" s="116" customFormat="1" ht="18.75" x14ac:dyDescent="0.3">
      <c r="A1" s="118" t="s">
        <v>228</v>
      </c>
    </row>
    <row r="2" spans="1:4" s="116" customFormat="1" x14ac:dyDescent="0.25">
      <c r="A2" s="117" t="s">
        <v>227</v>
      </c>
    </row>
    <row r="3" spans="1:4" s="116" customFormat="1" x14ac:dyDescent="0.25">
      <c r="A3" s="117" t="s">
        <v>208</v>
      </c>
    </row>
    <row r="4" spans="1:4" s="116" customFormat="1" x14ac:dyDescent="0.25">
      <c r="A4" s="117" t="s">
        <v>226</v>
      </c>
    </row>
    <row r="5" spans="1:4" s="116" customFormat="1" x14ac:dyDescent="0.25">
      <c r="A5" s="117" t="s">
        <v>225</v>
      </c>
    </row>
    <row r="6" spans="1:4" s="116" customFormat="1" x14ac:dyDescent="0.25"/>
    <row r="7" spans="1:4" s="116" customFormat="1" x14ac:dyDescent="0.25"/>
    <row r="8" spans="1:4" s="116" customFormat="1" ht="18.75" x14ac:dyDescent="0.3">
      <c r="A8" s="118" t="s">
        <v>224</v>
      </c>
      <c r="B8" s="118"/>
      <c r="C8" s="118"/>
      <c r="D8" s="118"/>
    </row>
    <row r="9" spans="1:4" s="116" customFormat="1" x14ac:dyDescent="0.25">
      <c r="A9" s="117" t="s">
        <v>219</v>
      </c>
    </row>
    <row r="10" spans="1:4" s="116" customFormat="1" x14ac:dyDescent="0.25">
      <c r="A10" s="117" t="s">
        <v>223</v>
      </c>
    </row>
    <row r="11" spans="1:4" s="116" customFormat="1" x14ac:dyDescent="0.25">
      <c r="A11" s="117" t="s">
        <v>222</v>
      </c>
    </row>
    <row r="12" spans="1:4" s="116" customFormat="1" x14ac:dyDescent="0.25">
      <c r="A12" s="117" t="s">
        <v>221</v>
      </c>
    </row>
    <row r="13" spans="1:4" s="116" customFormat="1" x14ac:dyDescent="0.25"/>
    <row r="14" spans="1:4" s="116" customFormat="1" x14ac:dyDescent="0.25"/>
    <row r="15" spans="1:4" s="116" customFormat="1" ht="18.75" x14ac:dyDescent="0.3">
      <c r="A15" s="118" t="s">
        <v>220</v>
      </c>
    </row>
    <row r="16" spans="1:4" s="116" customFormat="1" x14ac:dyDescent="0.25">
      <c r="A16" s="117" t="s">
        <v>219</v>
      </c>
    </row>
    <row r="17" spans="1:1" s="116" customFormat="1" x14ac:dyDescent="0.25">
      <c r="A17" s="117" t="s">
        <v>218</v>
      </c>
    </row>
    <row r="18" spans="1:1" s="116" customFormat="1" x14ac:dyDescent="0.25">
      <c r="A18" s="117" t="s">
        <v>217</v>
      </c>
    </row>
    <row r="19" spans="1:1" s="116" customFormat="1" x14ac:dyDescent="0.25">
      <c r="A19" s="117" t="s">
        <v>216</v>
      </c>
    </row>
    <row r="20" spans="1:1" s="116" customFormat="1" x14ac:dyDescent="0.25">
      <c r="A20" s="117" t="s">
        <v>215</v>
      </c>
    </row>
    <row r="21" spans="1:1" s="116" customFormat="1" x14ac:dyDescent="0.25"/>
    <row r="22" spans="1:1" s="116" customFormat="1" x14ac:dyDescent="0.25"/>
    <row r="23" spans="1:1" s="116" customFormat="1" ht="18.75" x14ac:dyDescent="0.3">
      <c r="A23" s="118" t="s">
        <v>214</v>
      </c>
    </row>
    <row r="24" spans="1:1" s="116" customFormat="1" x14ac:dyDescent="0.25">
      <c r="A24" s="117" t="s">
        <v>208</v>
      </c>
    </row>
    <row r="25" spans="1:1" s="116" customFormat="1" x14ac:dyDescent="0.25">
      <c r="A25" s="117" t="s">
        <v>213</v>
      </c>
    </row>
    <row r="26" spans="1:1" s="116" customFormat="1" x14ac:dyDescent="0.25">
      <c r="A26" s="117" t="s">
        <v>212</v>
      </c>
    </row>
    <row r="27" spans="1:1" s="116" customFormat="1" x14ac:dyDescent="0.25">
      <c r="A27" s="117" t="s">
        <v>211</v>
      </c>
    </row>
    <row r="28" spans="1:1" s="116" customFormat="1" x14ac:dyDescent="0.25">
      <c r="A28" s="117" t="s">
        <v>210</v>
      </c>
    </row>
    <row r="29" spans="1:1" s="116" customFormat="1" x14ac:dyDescent="0.25"/>
    <row r="30" spans="1:1" s="116" customFormat="1" x14ac:dyDescent="0.25"/>
    <row r="31" spans="1:1" s="116" customFormat="1" ht="18.75" x14ac:dyDescent="0.3">
      <c r="A31" s="118" t="s">
        <v>209</v>
      </c>
    </row>
    <row r="32" spans="1:1" s="116" customFormat="1" x14ac:dyDescent="0.25">
      <c r="A32" s="117" t="s">
        <v>208</v>
      </c>
    </row>
    <row r="33" spans="1:1" s="116" customFormat="1" x14ac:dyDescent="0.25">
      <c r="A33" s="117" t="s">
        <v>207</v>
      </c>
    </row>
    <row r="34" spans="1:1" s="116" customFormat="1" x14ac:dyDescent="0.25">
      <c r="A34" s="117" t="s">
        <v>206</v>
      </c>
    </row>
    <row r="35" spans="1:1" s="116" customFormat="1" x14ac:dyDescent="0.25"/>
    <row r="36" spans="1:1" s="116" customFormat="1" x14ac:dyDescent="0.25"/>
    <row r="37" spans="1:1" s="116" customFormat="1" x14ac:dyDescent="0.25"/>
    <row r="38" spans="1:1" s="116" customFormat="1" x14ac:dyDescent="0.25"/>
    <row r="39" spans="1:1" s="116" customFormat="1" x14ac:dyDescent="0.25"/>
    <row r="40" spans="1:1" s="116" customFormat="1" ht="138.75" customHeight="1" x14ac:dyDescent="0.25"/>
    <row r="41" spans="1:1" s="116" customFormat="1" x14ac:dyDescent="0.25"/>
    <row r="42" spans="1:1" s="116" customFormat="1" x14ac:dyDescent="0.25"/>
    <row r="43" spans="1:1" s="116" customFormat="1" x14ac:dyDescent="0.25"/>
    <row r="44" spans="1:1" s="116" customFormat="1" x14ac:dyDescent="0.25"/>
    <row r="45" spans="1:1" s="116" customFormat="1" x14ac:dyDescent="0.25"/>
    <row r="46" spans="1:1" s="116" customFormat="1" x14ac:dyDescent="0.25"/>
    <row r="47" spans="1:1" s="116" customFormat="1" x14ac:dyDescent="0.25"/>
    <row r="48" spans="1:1" s="116" customFormat="1" x14ac:dyDescent="0.25"/>
    <row r="49" s="116" customFormat="1" x14ac:dyDescent="0.25"/>
    <row r="50" s="116" customFormat="1" x14ac:dyDescent="0.25"/>
    <row r="51" s="116" customFormat="1" x14ac:dyDescent="0.25"/>
    <row r="52" s="116" customFormat="1" x14ac:dyDescent="0.25"/>
    <row r="53" s="116" customFormat="1" x14ac:dyDescent="0.25"/>
    <row r="54" s="116" customFormat="1" x14ac:dyDescent="0.25"/>
    <row r="55" s="116" customFormat="1" x14ac:dyDescent="0.25"/>
    <row r="56" s="116" customFormat="1" x14ac:dyDescent="0.25"/>
    <row r="57" s="116" customFormat="1" x14ac:dyDescent="0.25"/>
    <row r="58" s="116" customFormat="1" x14ac:dyDescent="0.25"/>
    <row r="59" s="116" customFormat="1" x14ac:dyDescent="0.25"/>
    <row r="60" s="116" customFormat="1" x14ac:dyDescent="0.25"/>
    <row r="61" s="116" customFormat="1" x14ac:dyDescent="0.25"/>
    <row r="62" s="116" customFormat="1" x14ac:dyDescent="0.25"/>
    <row r="63" s="116" customFormat="1" x14ac:dyDescent="0.25"/>
    <row r="64" s="116" customFormat="1" x14ac:dyDescent="0.25"/>
    <row r="65" s="116" customFormat="1" x14ac:dyDescent="0.25"/>
    <row r="66" s="116" customFormat="1" x14ac:dyDescent="0.25"/>
    <row r="67" s="116" customFormat="1" x14ac:dyDescent="0.25"/>
    <row r="68" s="116" customFormat="1" x14ac:dyDescent="0.25"/>
    <row r="69" s="116" customFormat="1" x14ac:dyDescent="0.25"/>
    <row r="70" s="116" customFormat="1" x14ac:dyDescent="0.25"/>
    <row r="71" s="116" customFormat="1" x14ac:dyDescent="0.25"/>
    <row r="72" s="116" customFormat="1" x14ac:dyDescent="0.25"/>
    <row r="73" s="116" customFormat="1" x14ac:dyDescent="0.25"/>
    <row r="74" s="116" customFormat="1" x14ac:dyDescent="0.25"/>
    <row r="75" s="116" customFormat="1" x14ac:dyDescent="0.25"/>
    <row r="76" s="116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5CD7-633D-4CCA-9324-881E644DB275}">
  <dimension ref="A1:F4"/>
  <sheetViews>
    <sheetView workbookViewId="0">
      <selection activeCell="C2" sqref="C2"/>
    </sheetView>
  </sheetViews>
  <sheetFormatPr baseColWidth="10" defaultRowHeight="12.75" x14ac:dyDescent="0.2"/>
  <cols>
    <col min="1" max="1" width="16.85546875" customWidth="1"/>
    <col min="2" max="2" width="20.42578125" customWidth="1"/>
    <col min="3" max="3" width="22.5703125" customWidth="1"/>
    <col min="4" max="4" width="19.140625" customWidth="1"/>
  </cols>
  <sheetData>
    <row r="1" spans="1:6" ht="32.25" thickBot="1" x14ac:dyDescent="0.25">
      <c r="A1" s="126" t="s">
        <v>245</v>
      </c>
      <c r="B1" s="127" t="s">
        <v>246</v>
      </c>
      <c r="C1" s="127" t="s">
        <v>247</v>
      </c>
      <c r="D1" s="127" t="s">
        <v>90</v>
      </c>
      <c r="E1" s="128" t="s">
        <v>248</v>
      </c>
      <c r="F1" s="128" t="s">
        <v>249</v>
      </c>
    </row>
    <row r="2" spans="1:6" s="132" customFormat="1" ht="63.75" thickBot="1" x14ac:dyDescent="0.25">
      <c r="A2" s="129" t="s">
        <v>250</v>
      </c>
      <c r="B2" s="130" t="s">
        <v>251</v>
      </c>
      <c r="C2" s="130" t="s">
        <v>252</v>
      </c>
      <c r="D2" s="130" t="s">
        <v>108</v>
      </c>
      <c r="E2" s="130" t="s">
        <v>253</v>
      </c>
      <c r="F2" s="131">
        <v>0.9</v>
      </c>
    </row>
    <row r="3" spans="1:6" s="132" customFormat="1" ht="95.25" thickBot="1" x14ac:dyDescent="0.25">
      <c r="A3" s="129" t="s">
        <v>254</v>
      </c>
      <c r="B3" s="130" t="s">
        <v>255</v>
      </c>
      <c r="C3" s="130" t="s">
        <v>256</v>
      </c>
      <c r="D3" s="130" t="s">
        <v>5</v>
      </c>
      <c r="E3" s="130" t="s">
        <v>253</v>
      </c>
      <c r="F3" s="131">
        <v>0.9</v>
      </c>
    </row>
    <row r="4" spans="1:6" s="132" customFormat="1" ht="79.5" thickBot="1" x14ac:dyDescent="0.25">
      <c r="A4" s="129" t="s">
        <v>257</v>
      </c>
      <c r="B4" s="130" t="s">
        <v>258</v>
      </c>
      <c r="C4" s="130" t="s">
        <v>259</v>
      </c>
      <c r="D4" s="130" t="s">
        <v>87</v>
      </c>
      <c r="E4" s="130" t="s">
        <v>260</v>
      </c>
      <c r="F4" s="131">
        <v>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Programacion Semana Salud</vt:lpstr>
      <vt:lpstr>INDICADORES</vt:lpstr>
      <vt:lpstr>CRONOGRAMA!Área_de_impresión</vt:lpstr>
      <vt:lpstr>CRONOGRAMA!Títulos_a_imprimir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Lisby Orlany Murcia Galindo</dc:creator>
  <cp:lastModifiedBy>Jairo Alfonso Hamón Sánchez</cp:lastModifiedBy>
  <cp:lastPrinted>2020-01-14T18:27:16Z</cp:lastPrinted>
  <dcterms:created xsi:type="dcterms:W3CDTF">2019-04-09T22:55:27Z</dcterms:created>
  <dcterms:modified xsi:type="dcterms:W3CDTF">2020-01-31T22:09:13Z</dcterms:modified>
</cp:coreProperties>
</file>