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marce\Desktop\"/>
    </mc:Choice>
  </mc:AlternateContent>
  <xr:revisionPtr revIDLastSave="0" documentId="13_ncr:1_{81120DB9-60CB-497F-A8D2-A8907E4D1B46}" xr6:coauthVersionLast="47" xr6:coauthVersionMax="47" xr10:uidLastSave="{00000000-0000-0000-0000-000000000000}"/>
  <bookViews>
    <workbookView xWindow="-120" yWindow="-120" windowWidth="20730" windowHeight="11160" xr2:uid="{00000000-000D-0000-FFFF-FFFF00000000}"/>
  </bookViews>
  <sheets>
    <sheet name="Sub. Admón y Seguimiento" sheetId="5" r:id="rId1"/>
    <sheet name="Sub. DyT" sheetId="6" r:id="rId2"/>
    <sheet name="Sub. Promoción" sheetId="4" r:id="rId3"/>
    <sheet name="Secretaría Gral" sheetId="7" r:id="rId4"/>
    <sheet name="Asesor Planeación" sheetId="9" r:id="rId5"/>
    <sheet name="Asesor Estratégico" sheetId="10" r:id="rId6"/>
    <sheet name="Asesor Dirección" sheetId="11" r:id="rId7"/>
    <sheet name="Asesor Jurídico" sheetId="12" r:id="rId8"/>
    <sheet name="Asesor Comu"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8" i="12" l="1"/>
  <c r="J4" i="12"/>
  <c r="J5" i="12"/>
  <c r="J6" i="12"/>
  <c r="J7" i="12"/>
  <c r="J2" i="12"/>
  <c r="J5" i="10"/>
  <c r="J3" i="10"/>
  <c r="J4" i="10"/>
  <c r="J2" i="10"/>
  <c r="J22" i="9"/>
  <c r="J3" i="9"/>
  <c r="J4" i="9"/>
  <c r="J5" i="9"/>
  <c r="J6" i="9"/>
  <c r="J7" i="9"/>
  <c r="J8" i="9"/>
  <c r="J9" i="9"/>
  <c r="J10" i="9"/>
  <c r="J11" i="9"/>
  <c r="J12" i="9"/>
  <c r="J14" i="9"/>
  <c r="J15" i="9"/>
  <c r="J16" i="9"/>
  <c r="J17" i="9"/>
  <c r="J18" i="9"/>
  <c r="J19" i="9"/>
  <c r="J20" i="9"/>
  <c r="J21" i="9"/>
  <c r="J2" i="9"/>
  <c r="J7" i="11"/>
  <c r="J3" i="11"/>
  <c r="J4" i="11"/>
  <c r="J5" i="11"/>
  <c r="J6" i="11"/>
  <c r="J2" i="11"/>
  <c r="J8" i="8"/>
  <c r="J3" i="8"/>
  <c r="J4" i="8"/>
  <c r="J5" i="8"/>
  <c r="J6" i="8"/>
  <c r="J7" i="8"/>
  <c r="J2" i="8"/>
  <c r="J16" i="6"/>
  <c r="J12" i="6"/>
  <c r="J13" i="6"/>
  <c r="J14" i="6"/>
  <c r="J15" i="6"/>
  <c r="J15" i="7"/>
  <c r="J17" i="5"/>
  <c r="J3" i="5"/>
  <c r="J4" i="5"/>
  <c r="J5" i="5"/>
  <c r="J6" i="5"/>
  <c r="J7" i="5"/>
  <c r="J11" i="5"/>
  <c r="J12" i="5"/>
  <c r="J13" i="5"/>
  <c r="J15" i="5"/>
  <c r="J2" i="5"/>
  <c r="J4" i="7"/>
  <c r="J5" i="7"/>
  <c r="J6" i="7"/>
  <c r="J7" i="7"/>
  <c r="J8" i="7"/>
  <c r="J9" i="7"/>
  <c r="J10" i="7"/>
  <c r="J11" i="7"/>
  <c r="J12" i="7"/>
  <c r="J13" i="7"/>
  <c r="J14" i="7"/>
  <c r="J2" i="7"/>
  <c r="J15" i="4"/>
  <c r="J14" i="4"/>
  <c r="J13" i="4"/>
  <c r="J12" i="4"/>
  <c r="J11" i="4"/>
  <c r="J10" i="4"/>
  <c r="J8" i="4"/>
  <c r="J7" i="4"/>
  <c r="J5" i="4"/>
  <c r="J4" i="4"/>
  <c r="J3" i="4"/>
</calcChain>
</file>

<file path=xl/sharedStrings.xml><?xml version="1.0" encoding="utf-8"?>
<sst xmlns="http://schemas.openxmlformats.org/spreadsheetml/2006/main" count="479" uniqueCount="242">
  <si>
    <t>DIRECCIÓN GENERAL - Asesor de Comunicaciones</t>
  </si>
  <si>
    <t>Preparar a la entidad para enfrentar contingencias reputacionales</t>
  </si>
  <si>
    <t>Conformar el Comité de Crisis</t>
  </si>
  <si>
    <t>DIRECCIÒN GENERAL - Asesor de la Dirección</t>
  </si>
  <si>
    <t>SUPERVISE EL CUMPLIMIENTO DE LOS COMPROMISOS PACTADOS CON MINTIC Y MINISTERIO DE TRABAJO EN CUMPLIMIENTO DE COMPROMISOS DE INFORMACION CON JOVENES Y CON MINISTERIOR DE TRABAJO EN LA ELABORACION DE RESOLUCION DE EXPEDIENTE DIGITAL</t>
  </si>
  <si>
    <t>ANALICE Y VERIFIQUE LAS ACCIONES ESTABLECIDADAS EN EL PRIMER TRIMESTRE DEL AÑO 2022 CONSECUENTES CON LA EJECUCION DE ACCIONES EN POR DE LOS COMPROMISOS PACTADOS EN PACTO DE BUENAVENTURA</t>
  </si>
  <si>
    <t>REASLICE SEGUIMIENTO A LA ESTRATEGIA DE VETERANOS Y PARTICE EN LA ELABORACION DE ESTRATEGIAS PARA REFORZAR EL REGISTRO EN LOS DEPARTAMENTOS DE AQUELLOS VETERANOS DE LA FUERZA PUBLICA PARA QUE INGRESEN A LA VIDA CIVIL MEDIANTE UN TRABAJO PARTICULAR Y DIGNO</t>
  </si>
  <si>
    <t>Realizar seguimiento a Subcomités Territoriales</t>
  </si>
  <si>
    <t>participe en el seguimiento a estos compromisos pactados con mintrabajo</t>
  </si>
  <si>
    <t>DIRECCIÓN GENERAL - Asesor de Planeación</t>
  </si>
  <si>
    <t>Acompañar a las áreas en la elaboración y posterior consolidación de los siguientes reportes : Acciones de los CONPES donde hay participación de la Unidad del SPE</t>
  </si>
  <si>
    <t>Acompañar a las áreas en la elaboración y posterior consolidación de los siguientes reportes : Plan Marco de Implementación</t>
  </si>
  <si>
    <t>Se apoyó la recolección, análisis y reporte del último trimestre de 2021 de los indicadores PMI en el sistema SIIPO, se adjunta pantallazo de dicho reporte</t>
  </si>
  <si>
    <t>Debido a que el Sistema SIGOB esta migrando a un nuevo sistema, durante el I trimestre los reportes se realizaron via correo electrónico a la Presidencia de la República, se adjuntan los correspondientes correos</t>
  </si>
  <si>
    <t>Acompañar a las dependencias en la formulación de los proyectos de inversión que defina la entidad</t>
  </si>
  <si>
    <t>Coordinar la Elaboración del Anteproyecto de Presupuesto de Inversión 2023</t>
  </si>
  <si>
    <t>Se envió la versión de anteproyecto de presupuesto el pasado 31 de Marzo de 2022 al MHCP, previo aval de la OAP del MinTrabajo y paso por Consejo Directivo Sectorial</t>
  </si>
  <si>
    <t>Realizar informes de Mercado Laboral, de acuerdo al procesamiento y presentación de la información manejada por planeación</t>
  </si>
  <si>
    <t>Realizar mensualmente la consolidación de información interna, externa y análisis de los datos de gestión y colocación de empleo,</t>
  </si>
  <si>
    <t>Realizar seguimiento a la Planeación Estratégica de la Unidad</t>
  </si>
  <si>
    <t>Realizar seguimiento a los Indicadores Plan Nacional de Desarrolllo 2019 - 2022</t>
  </si>
  <si>
    <t>Se realizó el reporte mensual de los indicadores PND en el sistema SINERGIA, se adjunta los pantallazos disponibles en la página WEB 25</t>
  </si>
  <si>
    <t>Se realizaron los reportes mensuales de seguimiento físico y financiero de los proyectos de inversión en el sistema SPI, se adjuntan los PDF de cada uno de los meses y de los proyectos de inversión</t>
  </si>
  <si>
    <t>Fortalecer la gestión institucional con la colaboración de los grupos de valor</t>
  </si>
  <si>
    <t>Se diseñó estrategia de participación ciudadana de la entidad para la vigencia</t>
  </si>
  <si>
    <t>Fortalecer la gestión institucional por medio del seguimiento al Modelo Integrado de Planeación y Gestión</t>
  </si>
  <si>
    <t>Realizar acompañamiento y seguimiento al diseño de las acciones para la implementación de la política de gestión de la información estadística</t>
  </si>
  <si>
    <t>Realizar el seguimiento trimestral a las acciones contenidas en la estrategia de gestión del conocimiento y la innovación</t>
  </si>
  <si>
    <t>Realizar jornadas de capacitación y sensibilización de las políticas del MIPG</t>
  </si>
  <si>
    <t>Realizar seguimiento cuatrimestral al cumplimiento de las estrategias de los componentes del Plan Anticorrupción y de Atención al ciudadano</t>
  </si>
  <si>
    <t>Realizar seguimiento en los meses de: Marzo, Julio y Octubre para generar las alertas correspondientes al cumplimiento de las estrategias de los componentes del Plan Anticorrupción y de Atención al ciudadano</t>
  </si>
  <si>
    <t>DIRECCIÓN GENERAL - Asesor Estratégico</t>
  </si>
  <si>
    <t>Fortalecer y acompañar las estrategias asociadas al modelo de inclusión laboral con enfoque de cierre de brechas</t>
  </si>
  <si>
    <t>Apoyar y desarrollar el evento de la segunda edición del reconocimiento ACCEDE</t>
  </si>
  <si>
    <t>DIRECCIÓN GENERAL - Asesor Jurídico</t>
  </si>
  <si>
    <t>Verificar la normatividad vigente</t>
  </si>
  <si>
    <t>Se mantiene el nomograma vigente, debido a que en el periodo no hubo cambio en la normatividad aplicable en la Unidad</t>
  </si>
  <si>
    <t>Esta actividad está proyectada para el segundo trimestre del año</t>
  </si>
  <si>
    <t>Se tiene elaborado el borrador del manual de cobro coactivo de la entidad</t>
  </si>
  <si>
    <t>Proyectar y revisar los actos administrativos</t>
  </si>
  <si>
    <t>Se dio respuesta a los derechos de petición solicitados</t>
  </si>
  <si>
    <t>SECRETARÍA GENERAL</t>
  </si>
  <si>
    <t>Liquidar los contratos suscritos en la vigencia 2021</t>
  </si>
  <si>
    <t>Fortalecer el liderazgo y el talento humano bajo los principios de integridad y legalidad, como motores de la generación de resultados</t>
  </si>
  <si>
    <t>Gestionar las comisiones al interior del país, de conformidad con el plan mensual de comisiones programado por cada dependencia</t>
  </si>
  <si>
    <t>Tramitar operativamente las solicitudes de comisiones radicadas a la Secretaria General</t>
  </si>
  <si>
    <t>Promover la implementación de estrategias destinadas a prevenir, mitigar, corregir y/o compensar los impactos negativos generados en las actividades diarias y/o aspectos ambientales de la Entidad</t>
  </si>
  <si>
    <t>Velar porque la Entidad dé respuesta oportuna a las solicitudes, peticiones, quejas o reclamos de los ciudadanos</t>
  </si>
  <si>
    <t>Participación de la entidad en por lo menos dos ferias de servicio al ciudadano</t>
  </si>
  <si>
    <t>SUBDIRECCIÓN DE ADMINISTRACIÓN Y SEGUIMIENTO</t>
  </si>
  <si>
    <t>Administrar y articular la Red de Prestadores del Servicio Público de Empleo</t>
  </si>
  <si>
    <t>Gestionar los trámites administrativos referente al procedimiento de autorizaciones de la Red de Prestadores del SPE</t>
  </si>
  <si>
    <t>Realizar acompañamientos (capacitaciones o talleres) en la implementación de la NTC 6175</t>
  </si>
  <si>
    <t>Realizar seguimiento a las condiciones técnicas y operativas a la red de prestadores</t>
  </si>
  <si>
    <t>Analizar la información de buscadores, demanda laboral y fuentes externas</t>
  </si>
  <si>
    <t>Analizar fuentes de información relacionadas con el mercado laboral</t>
  </si>
  <si>
    <t>Aplicar la metodología vigente para el procesamiento de la información de demanda laboral</t>
  </si>
  <si>
    <t>Elaborar documentos con información relacionada con la misionalidad de la Unidad</t>
  </si>
  <si>
    <t>Se aporta un (1) Boletín Poblacional "Mujeres" Marzo 2022</t>
  </si>
  <si>
    <t>Elaborar estudio de suficiencia y cobertura del Servicio Público de Empleo</t>
  </si>
  <si>
    <t>Elaborar reportes con información de ofertas de empleo vigentes</t>
  </si>
  <si>
    <t>Generar insumos relacionados con competencias y formación académica</t>
  </si>
  <si>
    <t>Adelantar actividades de articulación con actores relacionados con el mercado laboral</t>
  </si>
  <si>
    <t>SUBDIRECCIÓN DE DESARROLLO Y TECNOLOGÍA</t>
  </si>
  <si>
    <t>Producir y habilitar el intercambio de información de datos a través de herramientas de interoperabilidad, y procesamiento de información</t>
  </si>
  <si>
    <t>Habilitar el ambiente de pruebas de XROAD para el intercambio de información con la UARIV</t>
  </si>
  <si>
    <t>El cumplimiento de esta actividad se encuentra programado para el cuarto trimestre</t>
  </si>
  <si>
    <t>Realizar el Anexo de Oferta de los grupos poblacionales</t>
  </si>
  <si>
    <t>Realizar procesos de integración de datos (ETL - Extraer, Transformar y Cargar) para los datos solicitados por las diferentes tareas de la entidad</t>
  </si>
  <si>
    <t>Diseñar el Plan de Mantenimiento de Servicios Tecnológicos</t>
  </si>
  <si>
    <t>Realizar el Seguimiento al Plan de Mantenimiento de Servicios Tecnológicos</t>
  </si>
  <si>
    <t>Implementar herramienta de monitoreo para los servicios de RED y servidores</t>
  </si>
  <si>
    <t>SUBDIRECCIÓN DE PROMOCIÓN</t>
  </si>
  <si>
    <t>Realizar 10 eventos de capacitación, acompañamiento y divulgación con la red de prestadores, empresarios y demás actores en la ejecución de la estrategia</t>
  </si>
  <si>
    <t>Contar con un esquema de seguimiento de los programas y estrategias de empleabilidad, que permita la gestión de conocimiento para la toma de decisiones</t>
  </si>
  <si>
    <t>Elaborar la propuesta de esquema de seguimiento para las estrategias de empleabilidad que permita la gestión del conocimiento</t>
  </si>
  <si>
    <t>Socializar el portafolio de buenas prácticas y casos exitosos</t>
  </si>
  <si>
    <t>Implementar la estrategia dirigida a población víctima del conflicto armado, en las líneas de fortalecimiento a la red de prestadores y mitigación de barreras</t>
  </si>
  <si>
    <t>Desarrollar acciones de seguimiento a la estrategia dirigida a población víctima del conflicto armado, en las líneas de fortalecimiento a la red de prestadores y mitigación de barreras</t>
  </si>
  <si>
    <t>Realizar las actividades establecidas en las Hojas de Ruta</t>
  </si>
  <si>
    <t>No se tenía planeado y no se realizaron acciones en este trimestre para dar cumplimiento a esta tarea</t>
  </si>
  <si>
    <t>id</t>
  </si>
  <si>
    <t>programacion_trimestre_1</t>
  </si>
  <si>
    <t>Realizar el monitoreo  de los servicios  tecnológicos</t>
  </si>
  <si>
    <t>Informe de Implementación del servicio de seguimiento de la RED y servidores, soporta el cumplimiento del compromiso funcional “Implementar el monitoreo de los servicios de Infraestructura Tecnológica de nube privada que permitan identificar disminuc...</t>
  </si>
  <si>
    <t>Asesorar en el trámite y desarrollo de asuntos de carácter jurídicos.</t>
  </si>
  <si>
    <t>Emitir conceptos jurídicos.</t>
  </si>
  <si>
    <t>Se procedió a emitir los conceptos solicitados, uno de ellos por escrito a la Subdirección de Administración y Seguimiento y los demás de manera verbal  en las reuniones donde fueron solicitados</t>
  </si>
  <si>
    <t>Sustanciar y trasladar a la autoridad competente, las denuncias presentadas frente a empresas que realicen actividades de gestión y colocación sin la debida autorización o que se encuentren incumpliendo las obligaciones como prestador.</t>
  </si>
  <si>
    <t>Durante el 1er trimestre se dio traslado a través de 9 oficios a la Dirección de Inspección y Vigilancia del Ministerio de Trabajo. De las cuales 6  son por PQRSD y 3 Por empresas que estan en el presunto ejercicio de las actividades de gestión y col...</t>
  </si>
  <si>
    <t>Actualizar la documentación del proceso "Gestión de la Red de Prestadores del SPE" dados los cambios normatividad.</t>
  </si>
  <si>
    <t>Durante el 1er trimestre se actualizaron y publicaron los siguientes documentos: - Actualización GR-Pr-01 Procedimiento Autorizaciones -Creación del GR-Pr-05 Procedimiento Actualización del Registro de Prestadores del SPE - Creación del GR-Ft-02 Fo...</t>
  </si>
  <si>
    <t>Fortalecer la implementación de medidas especiales de priorización de mano de obra local en proyectos de exploración y producción de hidrocarburos, a través de acciones de diálogo informado con los actores estratégicos de los territorios; comunida...</t>
  </si>
  <si>
    <t>Durante el 1er trimestre se desarrollaron 139 actividades (Enero 8, Febrero 38 y Marzo 93), así: - Articulación y Reuniones Institucionales: 75 - Capacitación Empresas: 11 - Capacitación a Entes Territoriales: 1 - Fortalecimiento a prestadores: 2 - C...</t>
  </si>
  <si>
    <t>Durante el 1er trimestre se desarrolló una (1) evento de NTC dirigido a los prestadores autorizados de Instituciones de Educación Superior que prestan los servicios de gestión y colocación de empleo. Se anexan presentación en ppt de NTC 6175 para IE...</t>
  </si>
  <si>
    <t>En el 1er trimestre 2022 se efectuaron 12 visitas de seguimiento, así: Cajas de Compensación Familiar: 4 Agencia Privada Lucrativa: 2 Agencia Privada No Lucrativa: 1 Ente Territorial: 4 Bolsas de IES: 1 Otras Bolsas: Se anexa formato Excel con la rel...</t>
  </si>
  <si>
    <t>En el 1er trimestre 2022 se proyectaron en total 61 Resoluciones, clasificadas de la siguiente manera: Autorizaciones: 19 Modificaciones: 4 Negaciones: 14 Desistimientos: 20 Recurso de Reposición: 3 Corrección error Resolución: 1 Se anexa formato Exce...</t>
  </si>
  <si>
    <t>Generar boletín  oportunidades laborales</t>
  </si>
  <si>
    <t>Se han elaborado cuatro (4) boletines de oportunidades laborales  con información Nacional 2021, La Guajira 2021, Caldas 2021 y Amazonas 2018-2021.</t>
  </si>
  <si>
    <t>No se programaron avances correspondientes a esta tarea para este trimestre de la vigencia.</t>
  </si>
  <si>
    <t>Elaborar documentos de análisis con fuentes internas.</t>
  </si>
  <si>
    <t>Se aporta un (1) Perfil Territorial del departamento de Bolívar, con información correspondiente a Enero-Febrero 2022.</t>
  </si>
  <si>
    <t>Se han elaborado tres (3) boletines con información a nivel nacional de las ofertas vigentes el 12 de enero, 02 de febrero y a nivel departamental para Valle del Cauca de las ofertas vigentes el 16 de marzo.</t>
  </si>
  <si>
    <t>Se han elaborado Once (11) documentos relacionados con el mercado laboral (3 de Mercado laboral de Colombia-GEIH Noviembre y Diciembre 2021, y Enero 2022, Cápsula No. 16, Boletín caracterización RUE 2020, Boletín Caracterización de Colocaciones Migr...</t>
  </si>
  <si>
    <t>Se aportan tres (3) anexos de demanda laboral (ofertas de empleo) correspondientes a Diciembre de 2021, Enero y Febrero 2022.  De igual manera, como producto agregado se aportan los boletines estadísticos de demanda laboral de los mismos meses.</t>
  </si>
  <si>
    <t>Propender por el mejoramiento en la calidad de la información de la Unidad del SPE a través de la articulación con actores y/o referentes del mercado laboral.</t>
  </si>
  <si>
    <t>Implementar la estrategia o plan de trabajo de asistencia técnica y transferencia de conocimientos a prestadores del SPE.</t>
  </si>
  <si>
    <t>Adoptar internamente la estrategia o plan de trabajo de asistencia técnica y transferencia de conocimientos a prestadores del SPE.</t>
  </si>
  <si>
    <t>Actualizar la hoja de ruta nacional y las hojas de ruta territoriales de acuerdo a lo establecido con la estrategia o plan de trabajo.</t>
  </si>
  <si>
    <t>Se realizó el cargue en drive de las hojas de ruta nacional y de cada departamento.</t>
  </si>
  <si>
    <t>Socializar al interior del Grupo de Transferencia la estrategia o plan de trabajo de asistencia técnica y transferencia de conocimientos.</t>
  </si>
  <si>
    <t>Se realizaron mesas de trabajo para mostrar los avances en la construcción de los lineamientos técnicos para la asistencia técnica y transferencia de conocimientos en la vigencia 2022 y se realizó la socialización final por medio de correo electrón...</t>
  </si>
  <si>
    <t>Formular la estrategia  para la asistencia técnica y transferencia de conocimientos a prestadores del SPE.</t>
  </si>
  <si>
    <t>Definir los lineamientos técnicos para la asistencia técnica y transferencia de conocimientos en la vigencia 2022.</t>
  </si>
  <si>
    <t>Se realizó la creación del documento de lineamientos técnicos a partir de la generación de diferentes mesas de trabajo del equipo de transferencia del conocimiento con la subdirectora de Promoción con el fin de crear una línea clara de acción para...</t>
  </si>
  <si>
    <t>Diseñar instrumentos o herramientas que permitan la mitigación de barreras de la población víctima del conflicto armado</t>
  </si>
  <si>
    <t>Elaborar contenidos de cursos de competencias transversales y competencias digitales, para el fortalecimiento de la red de prestadores, en la mitigación de  barreras de la población víctima del conflicto armado</t>
  </si>
  <si>
    <t>No se tenían planeados ni se realizaron acciones en este trimestre para dar cumplimiento a esta tarea.</t>
  </si>
  <si>
    <t>Destinar recursos para favorecer la colocación laboral de la población víctimas del conflicto armado, que incluya mitigación de barreras según las necesidades de la población y de los empresarios.</t>
  </si>
  <si>
    <t>En el marco de la ejecución del convenio, la mitigación de barreras se viene realizando de acuerdo a las propuestas aprobadas en diciembre de 2021. Para este trimestre se cuenta con el informe de avance de ejecución de los componentes establecidos en ...</t>
  </si>
  <si>
    <t>Se realiza seguimiento semanal por parte del equipo técnico de la Unidad del SPE y el gerente del proyecto por parte de OEI. Adicional, y según lo establecido en la minuta del convenio, se realiza de manera mensual un comité técnico.</t>
  </si>
  <si>
    <t>Capacitar y acompañar a la Red de Prestadores en la implementación de la ruta de atención diferencial para víctimas del conflicto armado, sumado a campañas de divulgación a empresarios sobre la importancia de la inclusión laboral de la población ...</t>
  </si>
  <si>
    <t>No se tenían planeadas ni se realizaron acciones en este trimestre para dar cumplimiento a esta tarea.</t>
  </si>
  <si>
    <t>Estructurar programas y estrategias que faciliten y promuevan la implementación territorial de las estrategias y los ajustes a la ruta de empleabilidad para la atención de poblaciones focalizadas.</t>
  </si>
  <si>
    <t>Elaborar productos para estructurar los programas y estrategias que faciliten y promuevan la implementación territorial de las estrategias y los ajustes a la ruta de empleabilidad para la atención de poblaciones focalizadas.</t>
  </si>
  <si>
    <t>Durante el primer trimestre del año 2022, se realizó la creación de herramientas como guías, ABC, presentaciones, reuniones, entre otros para las estrategias de Adulto mayor, étnicos, género, gestión empresarial, jóvenes, migrantes, Personas con ...</t>
  </si>
  <si>
    <t>La Subdirección de Promoción de la Unidad del SPE construyó un formulario o encuesta digital, dirigido a los Prestadores del Servicio Público de Empleo en aras de conocer las acciones encaminadas a la prestación de los servicios de gestión y coloca...</t>
  </si>
  <si>
    <t>Documentar los resultados del proyecto de integración regional de los SPE, que incorpore los avances en el diseño, implementación y análisis del piloto de la bolsa de vacantes entre Colombia y Ecuador.</t>
  </si>
  <si>
    <t>Consolidar los resultados del proyecto de integración regional de los servicios públicos de empleo.</t>
  </si>
  <si>
    <t>Elaboración de informe de las acciones realizadas en el marco del proyecto de integración regional en el primer trimestre de la presente vigencia. En el informe se encuentra el desarrollo de las reuniones realizadas con el Ministerio de Trabajo de Ecua...</t>
  </si>
  <si>
    <t>Ejecutar las acciones de formación y  gestión de  la estrategia de apropiación y buenas prácticas, establecidas en la Estrategia de Cooperación Internacional y Alianzas Púbico Privadas 2021.</t>
  </si>
  <si>
    <t>Con el objetivo de divulgar o emplear las buenas prácticas y casos exitosos del portafolio de la Unidad como parte de la oferta de cooperación, se tiene previsto efectuar la presentación de uno o varios de sus contenidos en por lo menos dos escenarios...</t>
  </si>
  <si>
    <t>Ejecutar las acciones de apropiación y presentación de avances y resultados de la cooperación.</t>
  </si>
  <si>
    <t>Gestión de conferencista para realizar una clase de 2 a 3 horas sobre formulación de proyectos, orientada a prestadores de la red y servidores de la Unidad como parte de las acciones de formación. Gestión y elaboración de material para la nueva sec...</t>
  </si>
  <si>
    <t>Realizar el seguimiento al Diseño y la implementación del Nuevo Sistema de Información del Servicio Público de Empleo.</t>
  </si>
  <si>
    <t>Acompañar a la UTG2 en las mesas de trabajo que se den, para el seguimiento de la implementación del nuevo sistema de Información del Servicio Público de Empleo durante la vigencia 2022.</t>
  </si>
  <si>
    <t>Se hace acompañamiento a la UTG2, en las mesas de trabajo para el diseño e implementación del nuevo sistema de información.</t>
  </si>
  <si>
    <t>Se da cumplimiento al 100% de la actividad citada. Se desarrolla un  Dashboard  para consultar las estadísticas  por parte de los ciudadanos asociado a la información de oferta laboral por poblaciones focalizadas. De acuerdo con las solicitudes se desa...</t>
  </si>
  <si>
    <t>Desarrollar e implementar el siguiente visor: - Ocupaciones y demás variables del mercado laboral - Oferta y demanda laboral - Visor de suficiencia y cobertura</t>
  </si>
  <si>
    <t>Esta actividad se encuentra ejecutada al 100% : se desarrolla  dashboard para la consulta de estadísticas por parte de los ciudadanos asociado a la información de competencias y ocupaciones del mercado laboral.</t>
  </si>
  <si>
    <t>Implementar la bodega de datos con indicadores de personas remitidos.</t>
  </si>
  <si>
    <t>Diseñar, y realizar la puesta en producción los Data warehouse (DWH) para :    - Postulaciones Vrs personas / Vacantes / empresas    - Colocaciones Vrs Vacantes / Empresas    - Remisiones Vrs Vacantes / Empresas    - Direccionamientos Vrs Personas / A...</t>
  </si>
  <si>
    <t>Se tiene una primera versión del diseño del data mart, el cual se evidencia en el adjunto.   Avances Postulaciones Vs Personas/Vacantes/Empresas Ver URL: https://drive.google.com/drive/folders/1Uuspv14HpwM51XnEUJGmQsEu8YjfLaDj</t>
  </si>
  <si>
    <t>Se realiza el cumplimiento de la actividad con la elaboración de Informe de los procesos de integración de datos (ETL - Extraer, Transformar y Cargar) para los datos solicitados por las diferentes tareas de la entidad a través del aplicativo de mesa d...</t>
  </si>
  <si>
    <t>Producir  el intercambio de información con:  BID,  UARIV, CONTRALORIA GENERAL DE LA REPUBLICA, Prosperidad Social, OIM, Función Pública, SENA</t>
  </si>
  <si>
    <t>En este primer trimestre se trabajo con los profesionales de las entidades  y se ha logrado adelantar  acciones para poder dar cumplimiento a esta actividad  del intercambio de información entre BID, UARIV, CONTRALORÍA  GENERAL DE LA REPÚBLICA, Prospe...</t>
  </si>
  <si>
    <t>Se pretende lograr habilitar el ambiente de pruebas de XROAD para el intercambio de información con la UARIV.</t>
  </si>
  <si>
    <t>Elaborar los documentos necesarios para adelantar el proceso contractual con el fin de garantizar la disponibilidad de la infraestructura  de hadrware y software de la entidad</t>
  </si>
  <si>
    <t>Realizar los estudios previos, fichas técnicas, análisis del sector , matriz de riesgos, para los diferentes proceso de infraestructura y software que requiere la entidad para el correcto y seguro almacenamiento de la información  de la Unidad del SPE</t>
  </si>
  <si>
    <t>Se elabora y presentan estudios previos con  diferentes procesos de infraestructura y software correspondientes a la presente vigencia</t>
  </si>
  <si>
    <t>Implementar los nuevos requerimientos solicitados por las áreas internas de la Unidad del SPE, para  el sistemas de información: -  SEPIA, FIFA</t>
  </si>
  <si>
    <t>Frente a las actividades que se han desarrollado, en los aplicativos de FIFA y SEPIA se desarrollo e implemento la funcionalidad de autenticación a través del DA, esta actividad se encuentra en ambiente de desarrollo, una  vez concluida esta actividad ...</t>
  </si>
  <si>
    <t>Realizar el diseño, implementación y seguimiento del  Plan de Mantenimiento de Servicios Tecnológicos</t>
  </si>
  <si>
    <t>Se elabora informe para llevar acabo el porcentaje de seguimiento de cada actividad La evidencia se encuentra en la ruta en una carpeta llamada (actividad 3)</t>
  </si>
  <si>
    <t>Ejecutar el  Plan de Mantenimiento de Servicios Tecnológicos</t>
  </si>
  <si>
    <t>Para esta actividad del Plan se filtró por cada actividad en la plataforma GLPI y se descargó un reporte de este primer trimestre indicando las solicitudes realizadas por cada actividad. Las evidencias se encuentran en la ruta en una carpeta llamada (a...</t>
  </si>
  <si>
    <t>Para esta actividad de realizó el diseño del Plan de Servicios Tecnológicos adicionalmente se diseñó el instrumento de seguimiento para las actividades que componen el plan de Servicios Tecnológicos</t>
  </si>
  <si>
    <t>Informe trimestral de seguimiento de las PQRSD en los tiempo exigidos por la normatividad.</t>
  </si>
  <si>
    <t>Se adjunta indicador de PQRSDF del primer trimestre de 2022: 1273 es el total de PQRSDF. 1164 PQRSDF de primer nivel. 109 PQRSDF de segundo nivel. 8 PQRSDF de Dirección General. 17 PQRSDF de Secretaría General. 54 PQRSDF de Subdirección de Administra...</t>
  </si>
  <si>
    <t>Se realizó en febrero la inscripción a la feria "acércate" en el municipio de Montelíbano, Córdoba en el mes de Mayo. De igual modo se realizó propuesta a la Directora Angie Velasquez de la participación en la feria "acércate" .</t>
  </si>
  <si>
    <t>Establecer el plan de trabajo del sistema de gestión de salud y seguridad en el trabajo,  implementarlo y medir su cumplimiento</t>
  </si>
  <si>
    <t>Ejecutar y evaluar el plan de trabajo de SST.</t>
  </si>
  <si>
    <t>En el desarrollo del plan de trabajo de SGSST para el primer trimestre de 2022, se presentan las actividades más relevantes desarrolladas: Elaborar el plan de capacitación de Seguridad y Salud en el Trabajo con la participación del Copasst; Revisar e...</t>
  </si>
  <si>
    <t>Realizar el diagnóstico basado en la auditoría del Decreto 1072 de 2015 y demas normatividad aplicable.</t>
  </si>
  <si>
    <t>Se realizó auditoria del SG SST, tomando como base la normativa vigente y demás instrumentos que permitieron ver el grado de implementación y madurez del SGSST, para la construcción del Plan de Trabajo de la presente vigencia. Los resultados del auto...</t>
  </si>
  <si>
    <t>Definir y ejecutar el Plan de trabajo del Código de Integridad como una herramienta para ser apropiada por los servidores de la Entidad.</t>
  </si>
  <si>
    <t>En enero se presentó el documento referente tomando como insumo primordial el autodiagnostico de la dimensión cuyo resultado aporto significativamente en la construcción del plan de trabajo de la presente vigencia, estos dos instrumentos fueron presen...</t>
  </si>
  <si>
    <t>Implementar el Plan estratégico del Talento humano.</t>
  </si>
  <si>
    <t>Durante el mes de enero de la actual vigencia, se construyeron y presentaron al Comité de Gestión y Desempeño los planes de la Dimensión de Talento Humano, los cuales fueron aprobados en sesión del Comité del 12 de enero de 2022. Adicionalmente fue...</t>
  </si>
  <si>
    <t>Socializar los diferentes informes de tipo financiero y presupuestal - Ejecución presupuestal y seguimiento PAC.</t>
  </si>
  <si>
    <t>Socializar el Informe quincenal de seguimiento a la Ejecución Presupuestal a la Dirección General e informes mensuales de seguimiento al PAC.</t>
  </si>
  <si>
    <t>Se remitieron los informes correspondientes, vía correo electrónico: Informe quincenal de ejecución presupuestal: 19 de enero, 16 de febrero y 16 de marzo. Destinatarios: Angi Velásquez, Fabio Ballesteros, Pablo Ordoñez. Informe mensual de ejecució...</t>
  </si>
  <si>
    <t>Realizar una adecuada gestión de los documentos que soportan la información de la Entidad de acuerdo con los procesos y procedimientos e incorporando acciones en materia de gestión documental.</t>
  </si>
  <si>
    <t>Implementar la política de gestión documental en la Unidad del SPE.</t>
  </si>
  <si>
    <t>En el primer trimestre de 2022 para la implementación de la política de gestión documental en la Unidad del SPE, se implementaron los cronogramas para la ejecución del Plan Institucional de Archivo - PINAR y el Sistema Integrado de Conservación - SI...</t>
  </si>
  <si>
    <t>Formular e Implementar  el Plan  de Acción 2021 de Gestión Ambiental.</t>
  </si>
  <si>
    <t>Durante el primer trimestre de la actual vigencia, se construyó y presento al Comité de Gestión y Desempeño el Plan de Acción de Gestión Ambiental, el cual fue aprobado y publicado en la página web de la Entidad. Durante el periodo a reportar se r...</t>
  </si>
  <si>
    <t>Se entrega matriz de comisiones, en la cuales se gestionaron para el primer trimestre de 2022, 37 registros.</t>
  </si>
  <si>
    <t>Adelantar los trámites contractuales a través de los diferentes modalidades de selección, teniendo en cuenta las normas legales vigentes y los procesos y procedimientos.</t>
  </si>
  <si>
    <t>Realizar seguimiento mensual al Plan Anual de Adquisiciones.</t>
  </si>
  <si>
    <t>Para el primer trimestre de 2022, se procedió a realizar seguimiento a cada uno de los procesos establecidos en el PAA, para lo cual se procedió a la revisión uno a uno, encontrando que un proceso se realizará en el mes de abril del 2022, otro proces...</t>
  </si>
  <si>
    <t>Una vez revisado el cumplimiento de la acción se pudo establecer que la misma se cumplió, toda vez que se cumplió en el primer trimestre del 2022 el cronograma propuesto.</t>
  </si>
  <si>
    <t>Realizar el contrato de acuerdo a los parámetros establecidos en la normatividad vigente.</t>
  </si>
  <si>
    <t>En cumplimiento a la acción los procesos y contratos suscritos en el primer trimestre de 2022, se realizaron en cumplimento de las normas que rigen la contratación estatal y con estricto acatamiento de los principios que la rigen.</t>
  </si>
  <si>
    <t>Visibilizar ante los prestadores autorizados la gestión hecha desde la Unidad para su promoción y la de sus servicios.</t>
  </si>
  <si>
    <t>Realizar, emitir y enviar 1 podcast mensual con las acciones de fortalecimiento del SPE lideradas por la Unidad.</t>
  </si>
  <si>
    <t>Teniendo en cuenta que el objetivo estratégico al que le apunta esta tarea es “Aumentar el reconocimiento de la Unidad del SPE entre sus grupos de interés para incentivar el uso de la red de prestadores autorizados en procesos de intermediación labo...</t>
  </si>
  <si>
    <t>Diseñar e implementar el manual de crisis de la entidad.</t>
  </si>
  <si>
    <t>Considerando que no se cuenta con el recurso humano, técnico y de tiempo idoneo y suficiente para diseñar e implementar un manual de crisis, el cual incorpora el desarrollo de un diagnóstico y el establecimiento de la hoja de ruta a seguir en caso de ...</t>
  </si>
  <si>
    <t>Aumentar en 10% la publicación de noticias generadas por la Entidad en medios de comunicación.</t>
  </si>
  <si>
    <t>Diseñar y ejecutar una campaña de comunicación permanente para cada ruta de empleabilidad diferencial.</t>
  </si>
  <si>
    <t>Diseño de 7 campañas por demanda para población migrante, Enrútate para el empleo, víctimas, día de la mujer, Laboralmente (para personas con afectación mental), Deducción de impuestos (para población adulta mayor y jóvenes), Paz por la Legalid...</t>
  </si>
  <si>
    <t>Establecer y ejecutar una estrategia de divulgación periódica de ofertas laborales, demanda laboral y otros productos del GEIML.</t>
  </si>
  <si>
    <t>Monitoreo de 42 noticias importantes mes a mes observatorio laboral, ciencia, tecnología 2022. Monitoreo de 9 noticias sobre Observatorios academicos 2022. 2 boletines de carácter mensual "Somos SPE" que incluye la información del GEIML2 boletines de ...</t>
  </si>
  <si>
    <t>Diseño de un formato para el monitoreo de medios. 16 Monitoreo de medios noticias sobre la Unidad. 8 Monitoreo de medios noticias sobre cifras de empleo. Monitoreo de 42 noticias importantes mes a mes observatorio laboral, ciencia, tecnología 2022. Mon...</t>
  </si>
  <si>
    <t>Consolidar  el seguimiento  institucional a los planes y proyectos de la Unidad del SPE</t>
  </si>
  <si>
    <t>Acompañar a las áreas en la elaboración y posterior consolidación de los siguientes reportes:  Indicadores Transformacionales SIGOB</t>
  </si>
  <si>
    <t>Se realizó el apoyó a la Subdirección de Promoción en el diligenciamiento y en la reecoleción de la información correspondiente a las acciones que tiene la Unidad del SPE en los diferente CONPES  (166- Discapacidad, 3931- Reincorporados, 3950- Migr...</t>
  </si>
  <si>
    <t>Se realizaron y entregaron todas las solicitudes de información con respecto a indicadores, gestión y ofertas de empleo para niveles regionales, poblacionales y nacional conforme a cada solicitud.</t>
  </si>
  <si>
    <t>Se realizaron informes de mercado laboral y de gestión general de la entidad.</t>
  </si>
  <si>
    <t>Realizar seguimiento a los proyectos de inversión (ejecución presupuestal).</t>
  </si>
  <si>
    <t>Se solicitó el seguimiento a los planes de acción diligenciados a través del aplicativo SEPIA, a los nuevos mapas de riesgos y a los indicadores estratégicos.</t>
  </si>
  <si>
    <t>Se realizó el acompañamiento a las áreas frente a la formulación de los proyectos de inversión de la Entidad.</t>
  </si>
  <si>
    <t>Se realizó el seguimiento a las acciones para la implementación de la política de gestión estadística.</t>
  </si>
  <si>
    <t>Se adelantaron dos jornadas de capacitación en materia de Estado abierto (28 de marzo sobre políticas de participación ciudadana, transparencia, racionalización de trámites, servicio al ciudadano e integridad) y la política de gestión del conocimi...</t>
  </si>
  <si>
    <t>Se adelantó seguimiento  a la estrategia de gestión del conocimiento y la innovación; no obstante, ninguna actividad tenía fecha de reporte durante el primer trimestre de la presente vigencia.</t>
  </si>
  <si>
    <t>Diseñar la estrategia de gestión del conocimiento y la innovación.</t>
  </si>
  <si>
    <t>Se definió la estrategia de Gestión del conocimiento para la presente vigencia.</t>
  </si>
  <si>
    <t>Realizar el seguimiento bimestral del botón de transparencia y acceso a la información del portal web institucional.</t>
  </si>
  <si>
    <t>Se realizó seguimiento del botón de transparencia y acceso a la información del portal web institucional.</t>
  </si>
  <si>
    <t>Se realizó informe de alerta temprana en el mes de marzo.</t>
  </si>
  <si>
    <t>Seguimiento programado para adelantar los 10 primeros días de mayo de la presente vigencia.</t>
  </si>
  <si>
    <t>Formular  las estrategias de los componentes del Plan Anticorrupción y de Atención al ciudadano (gestión de riesgos de corrupción, transparencia y acceso a la información pública, rendición de cuentas, racionalización de trámites, atención al c...</t>
  </si>
  <si>
    <t>Se formuló PAAC con todos los componentes a 31 de enero de 2022.</t>
  </si>
  <si>
    <t>Realizar seguimiento a la implementación  de la estrategia de participación ciudadana en la gestión institucional</t>
  </si>
  <si>
    <t>Se realizó seguimiento a la implementación  de la estrategia de participación ciudadana en la gestión institucional; no obstante, ninguna actividad tenía fecha de reporte durante el primer trimestre de 2022.</t>
  </si>
  <si>
    <t>Diseñar  la estrategia de participación ciudadana de la entidad para la vigencia</t>
  </si>
  <si>
    <t>Participar y apoyar a las Subdirecciones, Secretaría General y Oficinas Asesoras en la consecución de los objetivos misionales y administrativos trazados.</t>
  </si>
  <si>
    <t>Generar Estrategias que permitan la Articulación y acercamiento del S.P.E con diferentes Grupos de interés</t>
  </si>
  <si>
    <t>en comité de convivencia laboral en donde fui designada en representación de la alta dirección,  genere la estrategia de campaña preventiva para las políticas de acoso laboral dentro de la UASPE con el apoyo de talento humano, esta campaña de preve...</t>
  </si>
  <si>
    <t>Realizar el seguimiento de la implementación de la Ley 1979 de 2019.</t>
  </si>
  <si>
    <t>Apoyar y asesorar a la Entidad en los diferentes escenarios donde se necesite el fortalecimiento del Servicio Público de Empleo.</t>
  </si>
  <si>
    <t>Asistir, y participar en representación de la Entidad a las diferentes convocatorias de carácter público o privado cuando sea delegado.</t>
  </si>
  <si>
    <t>Realizar seguimiento y participación en los compromisos de empleabilidad adquiridos por el Gobierno Nacional con el Paro de Buenaventura.</t>
  </si>
  <si>
    <t>Proyectar el acto administrativo por el cual se adopta el Manual de Cobro Coactivo de la entidad.</t>
  </si>
  <si>
    <t>En el primer trimestre se  proyectaron revisaron y visaron diversos actos administrativos que fueron remitidos a Direccion Gewneral para lña coirespondiente firma</t>
  </si>
  <si>
    <t>Proyectar el Manual de Cobro Coactivo de la entidad.</t>
  </si>
  <si>
    <t>Verificar respuestas a peticiones presentadas por ciudadanos.</t>
  </si>
  <si>
    <t>Actualizar el Normograma de la Unidad del SPE.</t>
  </si>
  <si>
    <t>Durante el primer trimestre del año 2022 se estableció el plan de trabajo con las actividades a desarrollar para la segunda edición del Reconocimiento ACCEDE, se revisaron y ajustaron nuevos formatos y documentos para la postulación de las iniciativa...</t>
  </si>
  <si>
    <t>Fortalecer las estrategias misionales de la entidad.</t>
  </si>
  <si>
    <t>Apoyar y realizar seguimiento a  los proyectos especiales de la entidad con el fin de fortalecer la prestación de servicio público de empleo</t>
  </si>
  <si>
    <t>Durante el primer trimestre del año 2022 realice seguimiento a los proyectos especiales definidos por la directora, acompañe las reuniones con los equipos técnicos de la Subdirección de Promoción, apoye la revisión y estructuración de documentos q...</t>
  </si>
  <si>
    <t>Realizar seguimiento a la estrategia de asistencia técnica desarrollada a los prestadores del servicio público de Empleo y a la articulación con los diferentes actores público privados para lograr una mejor prestación del servicio.</t>
  </si>
  <si>
    <t>Durante el primer trimestre del año 2022 acompañe a la subdirectora de Promoción y al equipo de transferencia de conocimientos en reuniones donde se realizó la revisión del tablero de control del equipo de transferencia de conocimientos con el fin d...</t>
  </si>
  <si>
    <t>Cumplimiento Primer Trimestre 2022</t>
  </si>
  <si>
    <t>Dependencia</t>
  </si>
  <si>
    <t>Acción</t>
  </si>
  <si>
    <t>Tarea</t>
  </si>
  <si>
    <t>Cumplimiento Promedio</t>
  </si>
  <si>
    <t>Reporte Cualitativo</t>
  </si>
  <si>
    <t>Reporte Cuantitativo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</si>
</sst>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19">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9" fontId="0" fillId="0" borderId="0" xfId="1" applyFont="1" applyAlignment="1">
      <alignment horizontal="center" vertical="center"/>
    </xf>
    <xf numFmtId="9" fontId="0" fillId="0" borderId="0" xfId="1" applyFont="1" applyAlignment="1">
      <alignment horizont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9" fontId="0" fillId="0" borderId="1" xfId="1" applyFont="1" applyBorder="1" applyAlignment="1">
      <alignment horizontal="center" vertical="center" wrapText="1"/>
    </xf>
    <xf numFmtId="0" fontId="1" fillId="0" borderId="2" xfId="0" applyFont="1" applyBorder="1" applyAlignment="1">
      <alignment vertical="center" wrapText="1"/>
    </xf>
    <xf numFmtId="9" fontId="1" fillId="0" borderId="2" xfId="0" applyNumberFormat="1" applyFont="1" applyBorder="1" applyAlignment="1">
      <alignment horizontal="center" vertical="center"/>
    </xf>
    <xf numFmtId="9" fontId="1" fillId="0" borderId="1" xfId="1" applyFont="1" applyBorder="1" applyAlignment="1">
      <alignment horizontal="center" vertical="center" wrapText="1"/>
    </xf>
    <xf numFmtId="0" fontId="0" fillId="0" borderId="1" xfId="0" applyBorder="1" applyAlignment="1">
      <alignment horizontal="center" wrapText="1"/>
    </xf>
    <xf numFmtId="9" fontId="0" fillId="0" borderId="1" xfId="0" applyNumberFormat="1" applyBorder="1" applyAlignment="1">
      <alignment horizontal="center" vertical="center"/>
    </xf>
    <xf numFmtId="9" fontId="0" fillId="0" borderId="1" xfId="0" applyNumberFormat="1" applyBorder="1" applyAlignment="1">
      <alignment horizontal="center" vertical="center" wrapText="1"/>
    </xf>
    <xf numFmtId="0" fontId="0" fillId="0" borderId="0" xfId="0" applyBorder="1" applyAlignment="1">
      <alignment horizontal="center"/>
    </xf>
    <xf numFmtId="0" fontId="0" fillId="0" borderId="0" xfId="0" applyBorder="1"/>
    <xf numFmtId="9" fontId="0" fillId="0" borderId="1" xfId="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ACD96-E5EC-4DE3-A2E8-26EE888CD36F}">
  <dimension ref="A1:J17"/>
  <sheetViews>
    <sheetView tabSelected="1" workbookViewId="0">
      <selection activeCell="D5" sqref="D5"/>
    </sheetView>
  </sheetViews>
  <sheetFormatPr baseColWidth="10" defaultRowHeight="43.5" customHeight="1" x14ac:dyDescent="0.25"/>
  <cols>
    <col min="1" max="2" width="11.42578125" style="1"/>
    <col min="3" max="3" width="22.85546875" customWidth="1"/>
    <col min="4" max="4" width="26.28515625" customWidth="1"/>
    <col min="5" max="5" width="11.42578125" style="1"/>
    <col min="6" max="6" width="38.85546875" customWidth="1"/>
    <col min="7" max="7" width="14.140625" style="5" customWidth="1"/>
    <col min="8" max="8" width="25.28515625" customWidth="1"/>
    <col min="9" max="9" width="20.140625" style="1" customWidth="1"/>
    <col min="10" max="10" width="22.42578125" customWidth="1"/>
  </cols>
  <sheetData>
    <row r="1" spans="1:10" ht="43.5" customHeight="1" x14ac:dyDescent="0.25">
      <c r="A1" s="6" t="s">
        <v>81</v>
      </c>
      <c r="B1" s="6" t="s">
        <v>81</v>
      </c>
      <c r="C1" s="6" t="s">
        <v>236</v>
      </c>
      <c r="D1" s="6" t="s">
        <v>237</v>
      </c>
      <c r="E1" s="6" t="s">
        <v>81</v>
      </c>
      <c r="F1" s="6" t="s">
        <v>238</v>
      </c>
      <c r="G1" s="12" t="s">
        <v>82</v>
      </c>
      <c r="H1" s="6" t="s">
        <v>240</v>
      </c>
      <c r="I1" s="6" t="s">
        <v>241</v>
      </c>
      <c r="J1" s="6" t="s">
        <v>235</v>
      </c>
    </row>
    <row r="2" spans="1:10" ht="43.5" customHeight="1" x14ac:dyDescent="0.25">
      <c r="A2" s="7">
        <v>362</v>
      </c>
      <c r="B2" s="7">
        <v>1</v>
      </c>
      <c r="C2" s="8" t="s">
        <v>49</v>
      </c>
      <c r="D2" s="8" t="s">
        <v>50</v>
      </c>
      <c r="E2" s="7">
        <v>318</v>
      </c>
      <c r="F2" s="8" t="s">
        <v>88</v>
      </c>
      <c r="G2" s="9">
        <v>0.25</v>
      </c>
      <c r="H2" s="8" t="s">
        <v>89</v>
      </c>
      <c r="I2" s="9">
        <v>0.25</v>
      </c>
      <c r="J2" s="14">
        <f>I2/G2</f>
        <v>1</v>
      </c>
    </row>
    <row r="3" spans="1:10" ht="43.5" customHeight="1" x14ac:dyDescent="0.25">
      <c r="A3" s="7">
        <v>361</v>
      </c>
      <c r="B3" s="7">
        <v>1</v>
      </c>
      <c r="C3" s="8" t="s">
        <v>49</v>
      </c>
      <c r="D3" s="8" t="s">
        <v>50</v>
      </c>
      <c r="E3" s="7">
        <v>317</v>
      </c>
      <c r="F3" s="8" t="s">
        <v>90</v>
      </c>
      <c r="G3" s="9">
        <v>0.5</v>
      </c>
      <c r="H3" s="8" t="s">
        <v>91</v>
      </c>
      <c r="I3" s="9">
        <v>0.5</v>
      </c>
      <c r="J3" s="14">
        <f t="shared" ref="J3:J16" si="0">I3/G3</f>
        <v>1</v>
      </c>
    </row>
    <row r="4" spans="1:10" ht="43.5" customHeight="1" x14ac:dyDescent="0.25">
      <c r="A4" s="7">
        <v>360</v>
      </c>
      <c r="B4" s="7">
        <v>1</v>
      </c>
      <c r="C4" s="8" t="s">
        <v>49</v>
      </c>
      <c r="D4" s="8" t="s">
        <v>50</v>
      </c>
      <c r="E4" s="7">
        <v>316</v>
      </c>
      <c r="F4" s="8" t="s">
        <v>92</v>
      </c>
      <c r="G4" s="9">
        <v>0.25</v>
      </c>
      <c r="H4" s="8" t="s">
        <v>93</v>
      </c>
      <c r="I4" s="9">
        <v>0.25</v>
      </c>
      <c r="J4" s="14">
        <f t="shared" si="0"/>
        <v>1</v>
      </c>
    </row>
    <row r="5" spans="1:10" ht="43.5" customHeight="1" x14ac:dyDescent="0.25">
      <c r="A5" s="7">
        <v>359</v>
      </c>
      <c r="B5" s="7">
        <v>1</v>
      </c>
      <c r="C5" s="8" t="s">
        <v>49</v>
      </c>
      <c r="D5" s="8" t="s">
        <v>50</v>
      </c>
      <c r="E5" s="7">
        <v>315</v>
      </c>
      <c r="F5" s="8" t="s">
        <v>52</v>
      </c>
      <c r="G5" s="9">
        <v>0.13</v>
      </c>
      <c r="H5" s="8" t="s">
        <v>94</v>
      </c>
      <c r="I5" s="9">
        <v>0.13</v>
      </c>
      <c r="J5" s="14">
        <f t="shared" si="0"/>
        <v>1</v>
      </c>
    </row>
    <row r="6" spans="1:10" ht="43.5" customHeight="1" x14ac:dyDescent="0.25">
      <c r="A6" s="7">
        <v>358</v>
      </c>
      <c r="B6" s="7">
        <v>1</v>
      </c>
      <c r="C6" s="8" t="s">
        <v>49</v>
      </c>
      <c r="D6" s="8" t="s">
        <v>50</v>
      </c>
      <c r="E6" s="7">
        <v>314</v>
      </c>
      <c r="F6" s="8" t="s">
        <v>53</v>
      </c>
      <c r="G6" s="9">
        <v>0.15</v>
      </c>
      <c r="H6" s="8" t="s">
        <v>95</v>
      </c>
      <c r="I6" s="9">
        <v>0.15</v>
      </c>
      <c r="J6" s="14">
        <f t="shared" si="0"/>
        <v>1</v>
      </c>
    </row>
    <row r="7" spans="1:10" ht="43.5" customHeight="1" x14ac:dyDescent="0.25">
      <c r="A7" s="7">
        <v>357</v>
      </c>
      <c r="B7" s="7">
        <v>1</v>
      </c>
      <c r="C7" s="8" t="s">
        <v>49</v>
      </c>
      <c r="D7" s="8" t="s">
        <v>50</v>
      </c>
      <c r="E7" s="7">
        <v>313</v>
      </c>
      <c r="F7" s="8" t="s">
        <v>51</v>
      </c>
      <c r="G7" s="9">
        <v>0.25</v>
      </c>
      <c r="H7" s="8" t="s">
        <v>96</v>
      </c>
      <c r="I7" s="9">
        <v>0.25</v>
      </c>
      <c r="J7" s="14">
        <f t="shared" si="0"/>
        <v>1</v>
      </c>
    </row>
    <row r="8" spans="1:10" ht="43.5" customHeight="1" x14ac:dyDescent="0.25">
      <c r="A8" s="7">
        <v>356</v>
      </c>
      <c r="B8" s="7">
        <v>1</v>
      </c>
      <c r="C8" s="8" t="s">
        <v>49</v>
      </c>
      <c r="D8" s="8" t="s">
        <v>54</v>
      </c>
      <c r="E8" s="7">
        <v>312</v>
      </c>
      <c r="F8" s="8" t="s">
        <v>97</v>
      </c>
      <c r="G8" s="9">
        <v>0.25</v>
      </c>
      <c r="H8" s="8" t="s">
        <v>98</v>
      </c>
      <c r="I8" s="15">
        <v>0.33</v>
      </c>
      <c r="J8" s="14">
        <v>1</v>
      </c>
    </row>
    <row r="9" spans="1:10" ht="43.5" customHeight="1" x14ac:dyDescent="0.25">
      <c r="A9" s="7">
        <v>355</v>
      </c>
      <c r="B9" s="7">
        <v>1</v>
      </c>
      <c r="C9" s="8" t="s">
        <v>49</v>
      </c>
      <c r="D9" s="8" t="s">
        <v>54</v>
      </c>
      <c r="E9" s="7">
        <v>311</v>
      </c>
      <c r="F9" s="8" t="s">
        <v>61</v>
      </c>
      <c r="G9" s="9">
        <v>0</v>
      </c>
      <c r="H9" s="8" t="s">
        <v>99</v>
      </c>
      <c r="I9" s="9">
        <v>0</v>
      </c>
      <c r="J9" s="14">
        <v>1</v>
      </c>
    </row>
    <row r="10" spans="1:10" ht="43.5" customHeight="1" x14ac:dyDescent="0.25">
      <c r="A10" s="7">
        <v>353</v>
      </c>
      <c r="B10" s="7">
        <v>1</v>
      </c>
      <c r="C10" s="8" t="s">
        <v>49</v>
      </c>
      <c r="D10" s="8" t="s">
        <v>54</v>
      </c>
      <c r="E10" s="7">
        <v>310</v>
      </c>
      <c r="F10" s="8" t="s">
        <v>59</v>
      </c>
      <c r="G10" s="9">
        <v>0</v>
      </c>
      <c r="H10" s="8" t="s">
        <v>99</v>
      </c>
      <c r="I10" s="9">
        <v>0</v>
      </c>
      <c r="J10" s="14">
        <v>1</v>
      </c>
    </row>
    <row r="11" spans="1:10" ht="43.5" customHeight="1" x14ac:dyDescent="0.25">
      <c r="A11" s="7">
        <v>352</v>
      </c>
      <c r="B11" s="7">
        <v>1</v>
      </c>
      <c r="C11" s="8" t="s">
        <v>49</v>
      </c>
      <c r="D11" s="8" t="s">
        <v>54</v>
      </c>
      <c r="E11" s="7">
        <v>309</v>
      </c>
      <c r="F11" s="8" t="s">
        <v>57</v>
      </c>
      <c r="G11" s="9">
        <v>0.33</v>
      </c>
      <c r="H11" s="8" t="s">
        <v>58</v>
      </c>
      <c r="I11" s="9">
        <v>0.33</v>
      </c>
      <c r="J11" s="14">
        <f t="shared" si="0"/>
        <v>1</v>
      </c>
    </row>
    <row r="12" spans="1:10" ht="43.5" customHeight="1" x14ac:dyDescent="0.25">
      <c r="A12" s="7">
        <v>351</v>
      </c>
      <c r="B12" s="7">
        <v>1</v>
      </c>
      <c r="C12" s="8" t="s">
        <v>49</v>
      </c>
      <c r="D12" s="8" t="s">
        <v>54</v>
      </c>
      <c r="E12" s="7">
        <v>308</v>
      </c>
      <c r="F12" s="8" t="s">
        <v>100</v>
      </c>
      <c r="G12" s="9">
        <v>0.2</v>
      </c>
      <c r="H12" s="8" t="s">
        <v>101</v>
      </c>
      <c r="I12" s="9">
        <v>0.2</v>
      </c>
      <c r="J12" s="14">
        <f t="shared" si="0"/>
        <v>1</v>
      </c>
    </row>
    <row r="13" spans="1:10" ht="43.5" customHeight="1" x14ac:dyDescent="0.25">
      <c r="A13" s="7">
        <v>350</v>
      </c>
      <c r="B13" s="7">
        <v>1</v>
      </c>
      <c r="C13" s="8" t="s">
        <v>49</v>
      </c>
      <c r="D13" s="8" t="s">
        <v>54</v>
      </c>
      <c r="E13" s="7">
        <v>307</v>
      </c>
      <c r="F13" s="8" t="s">
        <v>60</v>
      </c>
      <c r="G13" s="9">
        <v>0.25</v>
      </c>
      <c r="H13" s="8" t="s">
        <v>102</v>
      </c>
      <c r="I13" s="9">
        <v>0.25</v>
      </c>
      <c r="J13" s="14">
        <f t="shared" si="0"/>
        <v>1</v>
      </c>
    </row>
    <row r="14" spans="1:10" ht="43.5" customHeight="1" x14ac:dyDescent="0.25">
      <c r="A14" s="7">
        <v>349</v>
      </c>
      <c r="B14" s="7">
        <v>1</v>
      </c>
      <c r="C14" s="8" t="s">
        <v>49</v>
      </c>
      <c r="D14" s="8" t="s">
        <v>54</v>
      </c>
      <c r="E14" s="7">
        <v>306</v>
      </c>
      <c r="F14" s="8" t="s">
        <v>55</v>
      </c>
      <c r="G14" s="9">
        <v>0.19</v>
      </c>
      <c r="H14" s="8" t="s">
        <v>103</v>
      </c>
      <c r="I14" s="9">
        <v>0.41</v>
      </c>
      <c r="J14" s="14">
        <v>1</v>
      </c>
    </row>
    <row r="15" spans="1:10" ht="43.5" customHeight="1" x14ac:dyDescent="0.25">
      <c r="A15" s="7">
        <v>348</v>
      </c>
      <c r="B15" s="7">
        <v>1</v>
      </c>
      <c r="C15" s="8" t="s">
        <v>49</v>
      </c>
      <c r="D15" s="8" t="s">
        <v>54</v>
      </c>
      <c r="E15" s="7">
        <v>305</v>
      </c>
      <c r="F15" s="8" t="s">
        <v>56</v>
      </c>
      <c r="G15" s="9">
        <v>0.25</v>
      </c>
      <c r="H15" s="8" t="s">
        <v>104</v>
      </c>
      <c r="I15" s="9">
        <v>0.25</v>
      </c>
      <c r="J15" s="14">
        <f t="shared" si="0"/>
        <v>1</v>
      </c>
    </row>
    <row r="16" spans="1:10" ht="43.5" customHeight="1" x14ac:dyDescent="0.25">
      <c r="A16" s="7">
        <v>347</v>
      </c>
      <c r="B16" s="7">
        <v>1</v>
      </c>
      <c r="C16" s="8" t="s">
        <v>49</v>
      </c>
      <c r="D16" s="8" t="s">
        <v>105</v>
      </c>
      <c r="E16" s="7">
        <v>304</v>
      </c>
      <c r="F16" s="8" t="s">
        <v>62</v>
      </c>
      <c r="G16" s="9">
        <v>0</v>
      </c>
      <c r="H16" s="8" t="s">
        <v>99</v>
      </c>
      <c r="I16" s="9">
        <v>0</v>
      </c>
      <c r="J16" s="14">
        <v>1</v>
      </c>
    </row>
    <row r="17" spans="9:10" ht="43.5" customHeight="1" x14ac:dyDescent="0.25">
      <c r="I17" s="10" t="s">
        <v>239</v>
      </c>
      <c r="J17" s="11">
        <f>AVERAGE(J4:J16)</f>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2E241-1A4E-4B0C-A125-55D13041FD3F}">
  <dimension ref="A1:J16"/>
  <sheetViews>
    <sheetView workbookViewId="0">
      <selection activeCell="C5" sqref="C5"/>
    </sheetView>
  </sheetViews>
  <sheetFormatPr baseColWidth="10" defaultRowHeight="48" customHeight="1" x14ac:dyDescent="0.25"/>
  <cols>
    <col min="1" max="1" width="11.42578125" style="1"/>
    <col min="2" max="2" width="11.42578125" style="3"/>
    <col min="3" max="3" width="26.5703125" customWidth="1"/>
    <col min="4" max="4" width="39.85546875" customWidth="1"/>
    <col min="5" max="5" width="11.42578125" style="3"/>
    <col min="6" max="6" width="53.85546875" customWidth="1"/>
    <col min="7" max="7" width="13.140625" style="4" customWidth="1"/>
    <col min="8" max="8" width="44.42578125" customWidth="1"/>
    <col min="9" max="9" width="15.5703125" style="3" customWidth="1"/>
    <col min="10" max="10" width="14.5703125" style="3" customWidth="1"/>
  </cols>
  <sheetData>
    <row r="1" spans="1:10" ht="48" customHeight="1" x14ac:dyDescent="0.25">
      <c r="A1" s="6" t="s">
        <v>81</v>
      </c>
      <c r="B1" s="6" t="s">
        <v>81</v>
      </c>
      <c r="C1" s="6" t="s">
        <v>236</v>
      </c>
      <c r="D1" s="6" t="s">
        <v>237</v>
      </c>
      <c r="E1" s="6" t="s">
        <v>81</v>
      </c>
      <c r="F1" s="6" t="s">
        <v>238</v>
      </c>
      <c r="G1" s="12" t="s">
        <v>82</v>
      </c>
      <c r="H1" s="6" t="s">
        <v>240</v>
      </c>
      <c r="I1" s="6" t="s">
        <v>241</v>
      </c>
      <c r="J1" s="6" t="s">
        <v>235</v>
      </c>
    </row>
    <row r="2" spans="1:10" ht="49.5" customHeight="1" x14ac:dyDescent="0.25">
      <c r="A2" s="7">
        <v>364</v>
      </c>
      <c r="B2" s="7">
        <v>3</v>
      </c>
      <c r="C2" s="8" t="s">
        <v>63</v>
      </c>
      <c r="D2" s="8" t="s">
        <v>83</v>
      </c>
      <c r="E2" s="7">
        <v>280</v>
      </c>
      <c r="F2" s="8" t="s">
        <v>71</v>
      </c>
      <c r="G2" s="9">
        <v>0.30299999999999999</v>
      </c>
      <c r="H2" s="8" t="s">
        <v>84</v>
      </c>
      <c r="I2" s="15">
        <v>0.8</v>
      </c>
      <c r="J2" s="18">
        <v>1</v>
      </c>
    </row>
    <row r="3" spans="1:10" ht="57" customHeight="1" x14ac:dyDescent="0.25">
      <c r="A3" s="7">
        <v>333</v>
      </c>
      <c r="B3" s="7">
        <v>3</v>
      </c>
      <c r="C3" s="8" t="s">
        <v>63</v>
      </c>
      <c r="D3" s="8" t="s">
        <v>134</v>
      </c>
      <c r="E3" s="7">
        <v>290</v>
      </c>
      <c r="F3" s="8" t="s">
        <v>135</v>
      </c>
      <c r="G3" s="9">
        <v>0</v>
      </c>
      <c r="H3" s="8" t="s">
        <v>136</v>
      </c>
      <c r="I3" s="15">
        <v>0.25</v>
      </c>
      <c r="J3" s="18">
        <v>1</v>
      </c>
    </row>
    <row r="4" spans="1:10" ht="43.5" customHeight="1" x14ac:dyDescent="0.25">
      <c r="A4" s="7">
        <v>332</v>
      </c>
      <c r="B4" s="7">
        <v>3</v>
      </c>
      <c r="C4" s="8" t="s">
        <v>63</v>
      </c>
      <c r="D4" s="8" t="s">
        <v>64</v>
      </c>
      <c r="E4" s="7">
        <v>289</v>
      </c>
      <c r="F4" s="8" t="s">
        <v>67</v>
      </c>
      <c r="G4" s="9">
        <v>0.5</v>
      </c>
      <c r="H4" s="8" t="s">
        <v>137</v>
      </c>
      <c r="I4" s="15">
        <v>1</v>
      </c>
      <c r="J4" s="18">
        <v>1</v>
      </c>
    </row>
    <row r="5" spans="1:10" ht="69" customHeight="1" x14ac:dyDescent="0.25">
      <c r="A5" s="7">
        <v>331</v>
      </c>
      <c r="B5" s="7">
        <v>3</v>
      </c>
      <c r="C5" s="8" t="s">
        <v>63</v>
      </c>
      <c r="D5" s="8" t="s">
        <v>64</v>
      </c>
      <c r="E5" s="7">
        <v>288</v>
      </c>
      <c r="F5" s="8" t="s">
        <v>138</v>
      </c>
      <c r="G5" s="9">
        <v>0.5</v>
      </c>
      <c r="H5" s="8" t="s">
        <v>139</v>
      </c>
      <c r="I5" s="15">
        <v>1</v>
      </c>
      <c r="J5" s="18">
        <v>1</v>
      </c>
    </row>
    <row r="6" spans="1:10" ht="48" customHeight="1" x14ac:dyDescent="0.25">
      <c r="A6" s="7">
        <v>330</v>
      </c>
      <c r="B6" s="7">
        <v>3</v>
      </c>
      <c r="C6" s="8" t="s">
        <v>63</v>
      </c>
      <c r="D6" s="8" t="s">
        <v>64</v>
      </c>
      <c r="E6" s="7">
        <v>287</v>
      </c>
      <c r="F6" s="8" t="s">
        <v>140</v>
      </c>
      <c r="G6" s="9">
        <v>0</v>
      </c>
      <c r="H6" s="8" t="s">
        <v>66</v>
      </c>
      <c r="I6" s="15">
        <v>0</v>
      </c>
      <c r="J6" s="18">
        <v>1</v>
      </c>
    </row>
    <row r="7" spans="1:10" ht="48" customHeight="1" x14ac:dyDescent="0.25">
      <c r="A7" s="7">
        <v>329</v>
      </c>
      <c r="B7" s="7">
        <v>3</v>
      </c>
      <c r="C7" s="8" t="s">
        <v>63</v>
      </c>
      <c r="D7" s="8" t="s">
        <v>64</v>
      </c>
      <c r="E7" s="7">
        <v>286</v>
      </c>
      <c r="F7" s="8" t="s">
        <v>141</v>
      </c>
      <c r="G7" s="9">
        <v>0</v>
      </c>
      <c r="H7" s="8" t="s">
        <v>142</v>
      </c>
      <c r="I7" s="15">
        <v>0.25</v>
      </c>
      <c r="J7" s="18">
        <v>1</v>
      </c>
    </row>
    <row r="8" spans="1:10" ht="48" customHeight="1" x14ac:dyDescent="0.25">
      <c r="A8" s="7">
        <v>328</v>
      </c>
      <c r="B8" s="7">
        <v>3</v>
      </c>
      <c r="C8" s="8" t="s">
        <v>63</v>
      </c>
      <c r="D8" s="8" t="s">
        <v>64</v>
      </c>
      <c r="E8" s="7">
        <v>285</v>
      </c>
      <c r="F8" s="8" t="s">
        <v>68</v>
      </c>
      <c r="G8" s="9">
        <v>0</v>
      </c>
      <c r="H8" s="8" t="s">
        <v>143</v>
      </c>
      <c r="I8" s="15">
        <v>0.25</v>
      </c>
      <c r="J8" s="18">
        <v>1</v>
      </c>
    </row>
    <row r="9" spans="1:10" ht="48" customHeight="1" x14ac:dyDescent="0.25">
      <c r="A9" s="7">
        <v>327</v>
      </c>
      <c r="B9" s="7">
        <v>3</v>
      </c>
      <c r="C9" s="8" t="s">
        <v>63</v>
      </c>
      <c r="D9" s="8" t="s">
        <v>64</v>
      </c>
      <c r="E9" s="7">
        <v>284</v>
      </c>
      <c r="F9" s="8" t="s">
        <v>144</v>
      </c>
      <c r="G9" s="9">
        <v>0.25</v>
      </c>
      <c r="H9" s="8" t="s">
        <v>145</v>
      </c>
      <c r="I9" s="9">
        <v>0.25</v>
      </c>
      <c r="J9" s="18">
        <v>1</v>
      </c>
    </row>
    <row r="10" spans="1:10" ht="48" customHeight="1" x14ac:dyDescent="0.25">
      <c r="A10" s="7">
        <v>326</v>
      </c>
      <c r="B10" s="7">
        <v>3</v>
      </c>
      <c r="C10" s="8" t="s">
        <v>63</v>
      </c>
      <c r="D10" s="8" t="s">
        <v>64</v>
      </c>
      <c r="E10" s="7">
        <v>283</v>
      </c>
      <c r="F10" s="8" t="s">
        <v>65</v>
      </c>
      <c r="G10" s="9">
        <v>0</v>
      </c>
      <c r="H10" s="8" t="s">
        <v>146</v>
      </c>
      <c r="I10" s="15">
        <v>0.05</v>
      </c>
      <c r="J10" s="18">
        <v>1</v>
      </c>
    </row>
    <row r="11" spans="1:10" ht="48" customHeight="1" x14ac:dyDescent="0.25">
      <c r="A11" s="7">
        <v>325</v>
      </c>
      <c r="B11" s="7">
        <v>3</v>
      </c>
      <c r="C11" s="8" t="s">
        <v>63</v>
      </c>
      <c r="D11" s="8" t="s">
        <v>147</v>
      </c>
      <c r="E11" s="7">
        <v>282</v>
      </c>
      <c r="F11" s="8" t="s">
        <v>148</v>
      </c>
      <c r="G11" s="9">
        <v>0.25</v>
      </c>
      <c r="H11" s="8" t="s">
        <v>149</v>
      </c>
      <c r="I11" s="15">
        <v>0.5</v>
      </c>
      <c r="J11" s="18">
        <v>1</v>
      </c>
    </row>
    <row r="12" spans="1:10" ht="48" customHeight="1" x14ac:dyDescent="0.25">
      <c r="A12" s="7">
        <v>324</v>
      </c>
      <c r="B12" s="7">
        <v>3</v>
      </c>
      <c r="C12" s="8" t="s">
        <v>63</v>
      </c>
      <c r="D12" s="8" t="s">
        <v>83</v>
      </c>
      <c r="E12" s="7">
        <v>281</v>
      </c>
      <c r="F12" s="8" t="s">
        <v>150</v>
      </c>
      <c r="G12" s="9">
        <v>0.25</v>
      </c>
      <c r="H12" s="8" t="s">
        <v>151</v>
      </c>
      <c r="I12" s="9">
        <v>0.25</v>
      </c>
      <c r="J12" s="18">
        <f t="shared" ref="J3:J15" si="0">I12/G12</f>
        <v>1</v>
      </c>
    </row>
    <row r="13" spans="1:10" ht="48" customHeight="1" x14ac:dyDescent="0.25">
      <c r="A13" s="7">
        <v>322</v>
      </c>
      <c r="B13" s="7">
        <v>3</v>
      </c>
      <c r="C13" s="8" t="s">
        <v>63</v>
      </c>
      <c r="D13" s="8" t="s">
        <v>152</v>
      </c>
      <c r="E13" s="7">
        <v>279</v>
      </c>
      <c r="F13" s="8" t="s">
        <v>70</v>
      </c>
      <c r="G13" s="9">
        <v>0.25</v>
      </c>
      <c r="H13" s="8" t="s">
        <v>153</v>
      </c>
      <c r="I13" s="9">
        <v>0.25</v>
      </c>
      <c r="J13" s="18">
        <f t="shared" si="0"/>
        <v>1</v>
      </c>
    </row>
    <row r="14" spans="1:10" ht="48" customHeight="1" x14ac:dyDescent="0.25">
      <c r="A14" s="7">
        <v>321</v>
      </c>
      <c r="B14" s="7">
        <v>3</v>
      </c>
      <c r="C14" s="8" t="s">
        <v>63</v>
      </c>
      <c r="D14" s="8" t="s">
        <v>152</v>
      </c>
      <c r="E14" s="7">
        <v>278</v>
      </c>
      <c r="F14" s="8" t="s">
        <v>154</v>
      </c>
      <c r="G14" s="9">
        <v>0.25</v>
      </c>
      <c r="H14" s="8" t="s">
        <v>155</v>
      </c>
      <c r="I14" s="9">
        <v>0.25</v>
      </c>
      <c r="J14" s="18">
        <f t="shared" si="0"/>
        <v>1</v>
      </c>
    </row>
    <row r="15" spans="1:10" ht="48" customHeight="1" x14ac:dyDescent="0.25">
      <c r="A15" s="7">
        <v>320</v>
      </c>
      <c r="B15" s="7">
        <v>3</v>
      </c>
      <c r="C15" s="8" t="s">
        <v>63</v>
      </c>
      <c r="D15" s="8" t="s">
        <v>152</v>
      </c>
      <c r="E15" s="7">
        <v>277</v>
      </c>
      <c r="F15" s="8" t="s">
        <v>69</v>
      </c>
      <c r="G15" s="9">
        <v>1</v>
      </c>
      <c r="H15" s="8" t="s">
        <v>156</v>
      </c>
      <c r="I15" s="15">
        <v>1</v>
      </c>
      <c r="J15" s="18">
        <f t="shared" si="0"/>
        <v>1</v>
      </c>
    </row>
    <row r="16" spans="1:10" ht="48" customHeight="1" x14ac:dyDescent="0.25">
      <c r="I16" s="10" t="s">
        <v>239</v>
      </c>
      <c r="J16" s="11">
        <f>AVERAGE(J3:J15)</f>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1F696-76D1-4AAB-B7CB-A45392F459C3}">
  <dimension ref="A1:J15"/>
  <sheetViews>
    <sheetView workbookViewId="0">
      <selection activeCell="H1" sqref="H1"/>
    </sheetView>
  </sheetViews>
  <sheetFormatPr baseColWidth="10" defaultRowHeight="54" customHeight="1" x14ac:dyDescent="0.25"/>
  <cols>
    <col min="1" max="1" width="6.42578125" style="1" customWidth="1"/>
    <col min="2" max="2" width="6.7109375" style="1" customWidth="1"/>
    <col min="3" max="3" width="19.42578125" customWidth="1"/>
    <col min="4" max="4" width="44.7109375" customWidth="1"/>
    <col min="6" max="6" width="39" customWidth="1"/>
    <col min="7" max="7" width="18.42578125" customWidth="1"/>
    <col min="8" max="8" width="52.42578125" customWidth="1"/>
    <col min="9" max="9" width="13.7109375" customWidth="1"/>
    <col min="10" max="10" width="17.140625" style="1" customWidth="1"/>
  </cols>
  <sheetData>
    <row r="1" spans="1:10" ht="54" customHeight="1" x14ac:dyDescent="0.25">
      <c r="A1" s="6" t="s">
        <v>81</v>
      </c>
      <c r="B1" s="6" t="s">
        <v>81</v>
      </c>
      <c r="C1" s="6" t="s">
        <v>236</v>
      </c>
      <c r="D1" s="6" t="s">
        <v>237</v>
      </c>
      <c r="E1" s="6" t="s">
        <v>81</v>
      </c>
      <c r="F1" s="6" t="s">
        <v>238</v>
      </c>
      <c r="G1" s="6" t="s">
        <v>82</v>
      </c>
      <c r="H1" s="6" t="s">
        <v>240</v>
      </c>
      <c r="I1" s="6" t="s">
        <v>241</v>
      </c>
      <c r="J1" s="6" t="s">
        <v>235</v>
      </c>
    </row>
    <row r="2" spans="1:10" ht="54" customHeight="1" x14ac:dyDescent="0.25">
      <c r="A2" s="7">
        <v>346</v>
      </c>
      <c r="B2" s="7">
        <v>2</v>
      </c>
      <c r="C2" s="8" t="s">
        <v>72</v>
      </c>
      <c r="D2" s="8" t="s">
        <v>106</v>
      </c>
      <c r="E2" s="7">
        <v>303</v>
      </c>
      <c r="F2" s="8" t="s">
        <v>79</v>
      </c>
      <c r="G2" s="9">
        <v>0</v>
      </c>
      <c r="H2" s="8" t="s">
        <v>80</v>
      </c>
      <c r="I2" s="9">
        <v>0</v>
      </c>
      <c r="J2" s="9">
        <v>1</v>
      </c>
    </row>
    <row r="3" spans="1:10" ht="54" customHeight="1" x14ac:dyDescent="0.25">
      <c r="A3" s="7">
        <v>345</v>
      </c>
      <c r="B3" s="7">
        <v>2</v>
      </c>
      <c r="C3" s="8" t="s">
        <v>72</v>
      </c>
      <c r="D3" s="8" t="s">
        <v>107</v>
      </c>
      <c r="E3" s="7">
        <v>302</v>
      </c>
      <c r="F3" s="8" t="s">
        <v>108</v>
      </c>
      <c r="G3" s="9">
        <v>1</v>
      </c>
      <c r="H3" s="8" t="s">
        <v>109</v>
      </c>
      <c r="I3" s="9">
        <v>1</v>
      </c>
      <c r="J3" s="9">
        <f t="shared" ref="J3:J14" si="0">I3/G3</f>
        <v>1</v>
      </c>
    </row>
    <row r="4" spans="1:10" ht="54" customHeight="1" x14ac:dyDescent="0.25">
      <c r="A4" s="7">
        <v>344</v>
      </c>
      <c r="B4" s="7">
        <v>2</v>
      </c>
      <c r="C4" s="8" t="s">
        <v>72</v>
      </c>
      <c r="D4" s="8" t="s">
        <v>107</v>
      </c>
      <c r="E4" s="7">
        <v>301</v>
      </c>
      <c r="F4" s="8" t="s">
        <v>110</v>
      </c>
      <c r="G4" s="9">
        <v>1</v>
      </c>
      <c r="H4" s="8" t="s">
        <v>111</v>
      </c>
      <c r="I4" s="9">
        <v>1</v>
      </c>
      <c r="J4" s="9">
        <f t="shared" si="0"/>
        <v>1</v>
      </c>
    </row>
    <row r="5" spans="1:10" ht="54" customHeight="1" x14ac:dyDescent="0.25">
      <c r="A5" s="7">
        <v>343</v>
      </c>
      <c r="B5" s="7">
        <v>2</v>
      </c>
      <c r="C5" s="8" t="s">
        <v>72</v>
      </c>
      <c r="D5" s="8" t="s">
        <v>112</v>
      </c>
      <c r="E5" s="7">
        <v>300</v>
      </c>
      <c r="F5" s="8" t="s">
        <v>113</v>
      </c>
      <c r="G5" s="9">
        <v>1</v>
      </c>
      <c r="H5" s="8" t="s">
        <v>114</v>
      </c>
      <c r="I5" s="9">
        <v>1</v>
      </c>
      <c r="J5" s="9">
        <f t="shared" si="0"/>
        <v>1</v>
      </c>
    </row>
    <row r="6" spans="1:10" ht="54" customHeight="1" x14ac:dyDescent="0.25">
      <c r="A6" s="7">
        <v>342</v>
      </c>
      <c r="B6" s="7">
        <v>2</v>
      </c>
      <c r="C6" s="8" t="s">
        <v>72</v>
      </c>
      <c r="D6" s="8" t="s">
        <v>115</v>
      </c>
      <c r="E6" s="7">
        <v>299</v>
      </c>
      <c r="F6" s="8" t="s">
        <v>116</v>
      </c>
      <c r="G6" s="9">
        <v>0</v>
      </c>
      <c r="H6" s="8" t="s">
        <v>117</v>
      </c>
      <c r="I6" s="9">
        <v>0</v>
      </c>
      <c r="J6" s="9">
        <v>1</v>
      </c>
    </row>
    <row r="7" spans="1:10" ht="54" customHeight="1" x14ac:dyDescent="0.25">
      <c r="A7" s="7">
        <v>341</v>
      </c>
      <c r="B7" s="7">
        <v>2</v>
      </c>
      <c r="C7" s="8" t="s">
        <v>72</v>
      </c>
      <c r="D7" s="8" t="s">
        <v>77</v>
      </c>
      <c r="E7" s="7">
        <v>298</v>
      </c>
      <c r="F7" s="8" t="s">
        <v>118</v>
      </c>
      <c r="G7" s="9">
        <v>0.5</v>
      </c>
      <c r="H7" s="8" t="s">
        <v>119</v>
      </c>
      <c r="I7" s="9">
        <v>0.5</v>
      </c>
      <c r="J7" s="9">
        <f t="shared" si="0"/>
        <v>1</v>
      </c>
    </row>
    <row r="8" spans="1:10" ht="54" customHeight="1" x14ac:dyDescent="0.25">
      <c r="A8" s="7">
        <v>340</v>
      </c>
      <c r="B8" s="7">
        <v>2</v>
      </c>
      <c r="C8" s="8" t="s">
        <v>72</v>
      </c>
      <c r="D8" s="8" t="s">
        <v>77</v>
      </c>
      <c r="E8" s="7">
        <v>297</v>
      </c>
      <c r="F8" s="8" t="s">
        <v>78</v>
      </c>
      <c r="G8" s="9">
        <v>0.35</v>
      </c>
      <c r="H8" s="8" t="s">
        <v>120</v>
      </c>
      <c r="I8" s="9">
        <v>0.35</v>
      </c>
      <c r="J8" s="9">
        <f t="shared" si="0"/>
        <v>1</v>
      </c>
    </row>
    <row r="9" spans="1:10" ht="54" customHeight="1" x14ac:dyDescent="0.25">
      <c r="A9" s="7">
        <v>339</v>
      </c>
      <c r="B9" s="7">
        <v>2</v>
      </c>
      <c r="C9" s="8" t="s">
        <v>72</v>
      </c>
      <c r="D9" s="8" t="s">
        <v>121</v>
      </c>
      <c r="E9" s="7">
        <v>296</v>
      </c>
      <c r="F9" s="8" t="s">
        <v>73</v>
      </c>
      <c r="G9" s="9">
        <v>0</v>
      </c>
      <c r="H9" s="8" t="s">
        <v>122</v>
      </c>
      <c r="I9" s="9">
        <v>0</v>
      </c>
      <c r="J9" s="9">
        <v>1</v>
      </c>
    </row>
    <row r="10" spans="1:10" ht="54" customHeight="1" x14ac:dyDescent="0.25">
      <c r="A10" s="7">
        <v>338</v>
      </c>
      <c r="B10" s="7">
        <v>2</v>
      </c>
      <c r="C10" s="8" t="s">
        <v>72</v>
      </c>
      <c r="D10" s="8" t="s">
        <v>123</v>
      </c>
      <c r="E10" s="7">
        <v>295</v>
      </c>
      <c r="F10" s="8" t="s">
        <v>124</v>
      </c>
      <c r="G10" s="9">
        <v>0.25</v>
      </c>
      <c r="H10" s="8" t="s">
        <v>125</v>
      </c>
      <c r="I10" s="9">
        <v>0.25</v>
      </c>
      <c r="J10" s="9">
        <f t="shared" si="0"/>
        <v>1</v>
      </c>
    </row>
    <row r="11" spans="1:10" ht="54" customHeight="1" x14ac:dyDescent="0.25">
      <c r="A11" s="7">
        <v>337</v>
      </c>
      <c r="B11" s="7">
        <v>2</v>
      </c>
      <c r="C11" s="8" t="s">
        <v>72</v>
      </c>
      <c r="D11" s="8" t="s">
        <v>74</v>
      </c>
      <c r="E11" s="7">
        <v>294</v>
      </c>
      <c r="F11" s="8" t="s">
        <v>75</v>
      </c>
      <c r="G11" s="9">
        <v>0.8</v>
      </c>
      <c r="H11" s="8" t="s">
        <v>126</v>
      </c>
      <c r="I11" s="9">
        <v>0.8</v>
      </c>
      <c r="J11" s="9">
        <f t="shared" si="0"/>
        <v>1</v>
      </c>
    </row>
    <row r="12" spans="1:10" ht="54" customHeight="1" x14ac:dyDescent="0.25">
      <c r="A12" s="7">
        <v>336</v>
      </c>
      <c r="B12" s="7">
        <v>2</v>
      </c>
      <c r="C12" s="8" t="s">
        <v>72</v>
      </c>
      <c r="D12" s="8" t="s">
        <v>127</v>
      </c>
      <c r="E12" s="7">
        <v>293</v>
      </c>
      <c r="F12" s="8" t="s">
        <v>128</v>
      </c>
      <c r="G12" s="9">
        <v>0.25</v>
      </c>
      <c r="H12" s="8" t="s">
        <v>129</v>
      </c>
      <c r="I12" s="9">
        <v>0.25</v>
      </c>
      <c r="J12" s="9">
        <f t="shared" si="0"/>
        <v>1</v>
      </c>
    </row>
    <row r="13" spans="1:10" ht="54" customHeight="1" x14ac:dyDescent="0.25">
      <c r="A13" s="7">
        <v>335</v>
      </c>
      <c r="B13" s="7">
        <v>2</v>
      </c>
      <c r="C13" s="8" t="s">
        <v>72</v>
      </c>
      <c r="D13" s="8" t="s">
        <v>130</v>
      </c>
      <c r="E13" s="7">
        <v>292</v>
      </c>
      <c r="F13" s="8" t="s">
        <v>76</v>
      </c>
      <c r="G13" s="9">
        <v>0.25</v>
      </c>
      <c r="H13" s="8" t="s">
        <v>131</v>
      </c>
      <c r="I13" s="9">
        <v>0.15</v>
      </c>
      <c r="J13" s="9">
        <f t="shared" si="0"/>
        <v>0.6</v>
      </c>
    </row>
    <row r="14" spans="1:10" ht="54" customHeight="1" x14ac:dyDescent="0.25">
      <c r="A14" s="7">
        <v>334</v>
      </c>
      <c r="B14" s="7">
        <v>2</v>
      </c>
      <c r="C14" s="8" t="s">
        <v>72</v>
      </c>
      <c r="D14" s="8" t="s">
        <v>130</v>
      </c>
      <c r="E14" s="7">
        <v>291</v>
      </c>
      <c r="F14" s="8" t="s">
        <v>132</v>
      </c>
      <c r="G14" s="9">
        <v>0.2</v>
      </c>
      <c r="H14" s="8" t="s">
        <v>133</v>
      </c>
      <c r="I14" s="9">
        <v>0.2</v>
      </c>
      <c r="J14" s="9">
        <f t="shared" si="0"/>
        <v>1</v>
      </c>
    </row>
    <row r="15" spans="1:10" ht="54" customHeight="1" x14ac:dyDescent="0.25">
      <c r="A15" s="16"/>
      <c r="B15" s="16"/>
      <c r="C15" s="17"/>
      <c r="D15" s="17"/>
      <c r="E15" s="17"/>
      <c r="F15" s="17"/>
      <c r="G15" s="17"/>
      <c r="H15" s="17"/>
      <c r="I15" s="10" t="s">
        <v>239</v>
      </c>
      <c r="J15" s="11">
        <f>AVERAGE(J2:J14)</f>
        <v>0.96923076923076923</v>
      </c>
    </row>
  </sheetData>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5BEE-BC21-4007-90A8-71DC3463F2E9}">
  <dimension ref="A1:J15"/>
  <sheetViews>
    <sheetView topLeftCell="E12" workbookViewId="0">
      <selection activeCell="I15" sqref="I15:J15"/>
    </sheetView>
  </sheetViews>
  <sheetFormatPr baseColWidth="10" defaultColWidth="14.85546875" defaultRowHeight="51.75" customHeight="1" x14ac:dyDescent="0.25"/>
  <cols>
    <col min="1" max="1" width="14.85546875" style="1"/>
    <col min="2" max="2" width="14.85546875" style="3"/>
    <col min="4" max="4" width="44" customWidth="1"/>
    <col min="5" max="5" width="14.85546875" style="3"/>
    <col min="6" max="6" width="34.85546875" customWidth="1"/>
    <col min="7" max="7" width="14.85546875" style="4"/>
    <col min="8" max="8" width="80.28515625" customWidth="1"/>
    <col min="9" max="10" width="14.85546875" style="3"/>
  </cols>
  <sheetData>
    <row r="1" spans="1:10" s="2" customFormat="1" ht="51.75" customHeight="1" x14ac:dyDescent="0.25">
      <c r="A1" s="6" t="s">
        <v>81</v>
      </c>
      <c r="B1" s="6" t="s">
        <v>81</v>
      </c>
      <c r="C1" s="6" t="s">
        <v>236</v>
      </c>
      <c r="D1" s="6" t="s">
        <v>237</v>
      </c>
      <c r="E1" s="6" t="s">
        <v>81</v>
      </c>
      <c r="F1" s="6" t="s">
        <v>238</v>
      </c>
      <c r="G1" s="12" t="s">
        <v>82</v>
      </c>
      <c r="H1" s="6" t="s">
        <v>240</v>
      </c>
      <c r="I1" s="6" t="s">
        <v>241</v>
      </c>
      <c r="J1" s="6" t="s">
        <v>235</v>
      </c>
    </row>
    <row r="2" spans="1:10" ht="51.75" customHeight="1" x14ac:dyDescent="0.25">
      <c r="A2" s="13">
        <v>319</v>
      </c>
      <c r="B2" s="7">
        <v>5</v>
      </c>
      <c r="C2" s="8" t="s">
        <v>41</v>
      </c>
      <c r="D2" s="8" t="s">
        <v>47</v>
      </c>
      <c r="E2" s="7">
        <v>276</v>
      </c>
      <c r="F2" s="8" t="s">
        <v>157</v>
      </c>
      <c r="G2" s="9">
        <v>0.25</v>
      </c>
      <c r="H2" s="8" t="s">
        <v>158</v>
      </c>
      <c r="I2" s="9">
        <v>0.25</v>
      </c>
      <c r="J2" s="14">
        <f>I2/G2</f>
        <v>1</v>
      </c>
    </row>
    <row r="3" spans="1:10" ht="51.75" customHeight="1" x14ac:dyDescent="0.25">
      <c r="A3" s="13">
        <v>318</v>
      </c>
      <c r="B3" s="7">
        <v>5</v>
      </c>
      <c r="C3" s="8" t="s">
        <v>41</v>
      </c>
      <c r="D3" s="8" t="s">
        <v>47</v>
      </c>
      <c r="E3" s="7">
        <v>275</v>
      </c>
      <c r="F3" s="8" t="s">
        <v>48</v>
      </c>
      <c r="G3" s="9">
        <v>0</v>
      </c>
      <c r="H3" s="8" t="s">
        <v>159</v>
      </c>
      <c r="I3" s="9">
        <v>0.25</v>
      </c>
      <c r="J3" s="14">
        <v>1</v>
      </c>
    </row>
    <row r="4" spans="1:10" ht="51.75" customHeight="1" x14ac:dyDescent="0.25">
      <c r="A4" s="13">
        <v>317</v>
      </c>
      <c r="B4" s="7">
        <v>5</v>
      </c>
      <c r="C4" s="8" t="s">
        <v>41</v>
      </c>
      <c r="D4" s="8" t="s">
        <v>160</v>
      </c>
      <c r="E4" s="7">
        <v>274</v>
      </c>
      <c r="F4" s="8" t="s">
        <v>161</v>
      </c>
      <c r="G4" s="9">
        <v>0.25</v>
      </c>
      <c r="H4" s="8" t="s">
        <v>162</v>
      </c>
      <c r="I4" s="9">
        <v>0.25</v>
      </c>
      <c r="J4" s="14">
        <f t="shared" ref="J3:J14" si="0">I4/G4</f>
        <v>1</v>
      </c>
    </row>
    <row r="5" spans="1:10" ht="51.75" customHeight="1" x14ac:dyDescent="0.25">
      <c r="A5" s="13">
        <v>316</v>
      </c>
      <c r="B5" s="7">
        <v>5</v>
      </c>
      <c r="C5" s="8" t="s">
        <v>41</v>
      </c>
      <c r="D5" s="8" t="s">
        <v>160</v>
      </c>
      <c r="E5" s="7">
        <v>273</v>
      </c>
      <c r="F5" s="8" t="s">
        <v>163</v>
      </c>
      <c r="G5" s="9">
        <v>1</v>
      </c>
      <c r="H5" s="8" t="s">
        <v>164</v>
      </c>
      <c r="I5" s="9">
        <v>1</v>
      </c>
      <c r="J5" s="14">
        <f t="shared" si="0"/>
        <v>1</v>
      </c>
    </row>
    <row r="6" spans="1:10" ht="51.75" customHeight="1" x14ac:dyDescent="0.25">
      <c r="A6" s="13">
        <v>315</v>
      </c>
      <c r="B6" s="7">
        <v>5</v>
      </c>
      <c r="C6" s="8" t="s">
        <v>41</v>
      </c>
      <c r="D6" s="8" t="s">
        <v>43</v>
      </c>
      <c r="E6" s="7">
        <v>272</v>
      </c>
      <c r="F6" s="8" t="s">
        <v>165</v>
      </c>
      <c r="G6" s="9">
        <v>0.25</v>
      </c>
      <c r="H6" s="8" t="s">
        <v>166</v>
      </c>
      <c r="I6" s="9">
        <v>0.25</v>
      </c>
      <c r="J6" s="14">
        <f t="shared" si="0"/>
        <v>1</v>
      </c>
    </row>
    <row r="7" spans="1:10" ht="51.75" customHeight="1" x14ac:dyDescent="0.25">
      <c r="A7" s="13">
        <v>314</v>
      </c>
      <c r="B7" s="7">
        <v>5</v>
      </c>
      <c r="C7" s="8" t="s">
        <v>41</v>
      </c>
      <c r="D7" s="8" t="s">
        <v>43</v>
      </c>
      <c r="E7" s="7">
        <v>271</v>
      </c>
      <c r="F7" s="8" t="s">
        <v>167</v>
      </c>
      <c r="G7" s="9">
        <v>0.25</v>
      </c>
      <c r="H7" s="8" t="s">
        <v>168</v>
      </c>
      <c r="I7" s="9">
        <v>0.25</v>
      </c>
      <c r="J7" s="14">
        <f t="shared" si="0"/>
        <v>1</v>
      </c>
    </row>
    <row r="8" spans="1:10" ht="51.75" customHeight="1" x14ac:dyDescent="0.25">
      <c r="A8" s="13">
        <v>313</v>
      </c>
      <c r="B8" s="7">
        <v>5</v>
      </c>
      <c r="C8" s="8" t="s">
        <v>41</v>
      </c>
      <c r="D8" s="8" t="s">
        <v>169</v>
      </c>
      <c r="E8" s="7">
        <v>270</v>
      </c>
      <c r="F8" s="8" t="s">
        <v>170</v>
      </c>
      <c r="G8" s="9">
        <v>0.25</v>
      </c>
      <c r="H8" s="8" t="s">
        <v>171</v>
      </c>
      <c r="I8" s="9">
        <v>0.25</v>
      </c>
      <c r="J8" s="14">
        <f t="shared" si="0"/>
        <v>1</v>
      </c>
    </row>
    <row r="9" spans="1:10" ht="51.75" customHeight="1" x14ac:dyDescent="0.25">
      <c r="A9" s="13">
        <v>312</v>
      </c>
      <c r="B9" s="7">
        <v>5</v>
      </c>
      <c r="C9" s="8" t="s">
        <v>41</v>
      </c>
      <c r="D9" s="8" t="s">
        <v>172</v>
      </c>
      <c r="E9" s="7">
        <v>269</v>
      </c>
      <c r="F9" s="8" t="s">
        <v>173</v>
      </c>
      <c r="G9" s="9">
        <v>0.25</v>
      </c>
      <c r="H9" s="8" t="s">
        <v>174</v>
      </c>
      <c r="I9" s="9">
        <v>0.25</v>
      </c>
      <c r="J9" s="14">
        <f t="shared" si="0"/>
        <v>1</v>
      </c>
    </row>
    <row r="10" spans="1:10" ht="51.75" customHeight="1" x14ac:dyDescent="0.25">
      <c r="A10" s="13">
        <v>311</v>
      </c>
      <c r="B10" s="7">
        <v>5</v>
      </c>
      <c r="C10" s="8" t="s">
        <v>41</v>
      </c>
      <c r="D10" s="8" t="s">
        <v>46</v>
      </c>
      <c r="E10" s="7">
        <v>268</v>
      </c>
      <c r="F10" s="8" t="s">
        <v>175</v>
      </c>
      <c r="G10" s="9">
        <v>0.25</v>
      </c>
      <c r="H10" s="8" t="s">
        <v>176</v>
      </c>
      <c r="I10" s="9">
        <v>0.25</v>
      </c>
      <c r="J10" s="14">
        <f t="shared" si="0"/>
        <v>1</v>
      </c>
    </row>
    <row r="11" spans="1:10" ht="51.75" customHeight="1" x14ac:dyDescent="0.25">
      <c r="A11" s="13">
        <v>310</v>
      </c>
      <c r="B11" s="7">
        <v>5</v>
      </c>
      <c r="C11" s="8" t="s">
        <v>41</v>
      </c>
      <c r="D11" s="8" t="s">
        <v>44</v>
      </c>
      <c r="E11" s="7">
        <v>267</v>
      </c>
      <c r="F11" s="8" t="s">
        <v>45</v>
      </c>
      <c r="G11" s="9">
        <v>0.25</v>
      </c>
      <c r="H11" s="8" t="s">
        <v>177</v>
      </c>
      <c r="I11" s="9">
        <v>0.25</v>
      </c>
      <c r="J11" s="14">
        <f t="shared" si="0"/>
        <v>1</v>
      </c>
    </row>
    <row r="12" spans="1:10" ht="51.75" customHeight="1" x14ac:dyDescent="0.25">
      <c r="A12" s="13">
        <v>309</v>
      </c>
      <c r="B12" s="7">
        <v>5</v>
      </c>
      <c r="C12" s="8" t="s">
        <v>41</v>
      </c>
      <c r="D12" s="8" t="s">
        <v>178</v>
      </c>
      <c r="E12" s="7">
        <v>266</v>
      </c>
      <c r="F12" s="8" t="s">
        <v>179</v>
      </c>
      <c r="G12" s="9">
        <v>0.25</v>
      </c>
      <c r="H12" s="8" t="s">
        <v>180</v>
      </c>
      <c r="I12" s="9">
        <v>0.25</v>
      </c>
      <c r="J12" s="14">
        <f t="shared" si="0"/>
        <v>1</v>
      </c>
    </row>
    <row r="13" spans="1:10" ht="51.75" customHeight="1" x14ac:dyDescent="0.25">
      <c r="A13" s="13">
        <v>308</v>
      </c>
      <c r="B13" s="7">
        <v>5</v>
      </c>
      <c r="C13" s="8" t="s">
        <v>41</v>
      </c>
      <c r="D13" s="8" t="s">
        <v>178</v>
      </c>
      <c r="E13" s="7">
        <v>265</v>
      </c>
      <c r="F13" s="8" t="s">
        <v>42</v>
      </c>
      <c r="G13" s="9">
        <v>0.5</v>
      </c>
      <c r="H13" s="8" t="s">
        <v>181</v>
      </c>
      <c r="I13" s="9">
        <v>0.5</v>
      </c>
      <c r="J13" s="14">
        <f t="shared" si="0"/>
        <v>1</v>
      </c>
    </row>
    <row r="14" spans="1:10" ht="51.75" customHeight="1" x14ac:dyDescent="0.25">
      <c r="A14" s="13">
        <v>307</v>
      </c>
      <c r="B14" s="7">
        <v>5</v>
      </c>
      <c r="C14" s="8" t="s">
        <v>41</v>
      </c>
      <c r="D14" s="8" t="s">
        <v>178</v>
      </c>
      <c r="E14" s="7">
        <v>264</v>
      </c>
      <c r="F14" s="8" t="s">
        <v>182</v>
      </c>
      <c r="G14" s="9">
        <v>0.25</v>
      </c>
      <c r="H14" s="8" t="s">
        <v>183</v>
      </c>
      <c r="I14" s="9">
        <v>0.25</v>
      </c>
      <c r="J14" s="14">
        <f t="shared" si="0"/>
        <v>1</v>
      </c>
    </row>
    <row r="15" spans="1:10" ht="51.75" customHeight="1" x14ac:dyDescent="0.25">
      <c r="I15" s="10" t="s">
        <v>239</v>
      </c>
      <c r="J15" s="11">
        <f>AVERAGE(J2:J14)</f>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FC1E-FCD0-4F84-AFCB-C41F0FA78D78}">
  <dimension ref="A1:J22"/>
  <sheetViews>
    <sheetView topLeftCell="A17" workbookViewId="0">
      <selection activeCell="I22" sqref="I22:J22"/>
    </sheetView>
  </sheetViews>
  <sheetFormatPr baseColWidth="10" defaultColWidth="15.140625" defaultRowHeight="52.5" customHeight="1" x14ac:dyDescent="0.25"/>
  <cols>
    <col min="1" max="1" width="9" style="3" customWidth="1"/>
    <col min="2" max="2" width="9.7109375" style="3" customWidth="1"/>
    <col min="4" max="4" width="33.42578125" customWidth="1"/>
    <col min="5" max="5" width="7.85546875" style="3" customWidth="1"/>
    <col min="7" max="7" width="15.140625" style="3"/>
    <col min="8" max="8" width="51.140625" customWidth="1"/>
    <col min="9" max="10" width="15.140625" style="3"/>
  </cols>
  <sheetData>
    <row r="1" spans="1:10" ht="52.5" customHeight="1" x14ac:dyDescent="0.25">
      <c r="A1" s="6" t="s">
        <v>81</v>
      </c>
      <c r="B1" s="6" t="s">
        <v>81</v>
      </c>
      <c r="C1" s="6" t="s">
        <v>236</v>
      </c>
      <c r="D1" s="6" t="s">
        <v>237</v>
      </c>
      <c r="E1" s="6" t="s">
        <v>81</v>
      </c>
      <c r="F1" s="6" t="s">
        <v>238</v>
      </c>
      <c r="G1" s="6" t="s">
        <v>82</v>
      </c>
      <c r="H1" s="6" t="s">
        <v>240</v>
      </c>
      <c r="I1" s="6" t="s">
        <v>241</v>
      </c>
      <c r="J1" s="6" t="s">
        <v>235</v>
      </c>
    </row>
    <row r="2" spans="1:10" ht="63.75" customHeight="1" x14ac:dyDescent="0.25">
      <c r="A2" s="7">
        <v>300</v>
      </c>
      <c r="B2" s="7">
        <v>4</v>
      </c>
      <c r="C2" s="8" t="s">
        <v>9</v>
      </c>
      <c r="D2" s="8" t="s">
        <v>195</v>
      </c>
      <c r="E2" s="7">
        <v>257</v>
      </c>
      <c r="F2" s="8" t="s">
        <v>196</v>
      </c>
      <c r="G2" s="15">
        <v>0.25</v>
      </c>
      <c r="H2" s="8" t="s">
        <v>13</v>
      </c>
      <c r="I2" s="15">
        <v>0.25</v>
      </c>
      <c r="J2" s="14">
        <f>I2/G2</f>
        <v>1</v>
      </c>
    </row>
    <row r="3" spans="1:10" ht="52.5" customHeight="1" x14ac:dyDescent="0.25">
      <c r="A3" s="7">
        <v>299</v>
      </c>
      <c r="B3" s="7">
        <v>4</v>
      </c>
      <c r="C3" s="8" t="s">
        <v>9</v>
      </c>
      <c r="D3" s="8" t="s">
        <v>195</v>
      </c>
      <c r="E3" s="7">
        <v>256</v>
      </c>
      <c r="F3" s="8" t="s">
        <v>10</v>
      </c>
      <c r="G3" s="15">
        <v>0.25</v>
      </c>
      <c r="H3" s="8" t="s">
        <v>197</v>
      </c>
      <c r="I3" s="15">
        <v>0.25</v>
      </c>
      <c r="J3" s="14">
        <f t="shared" ref="J3:J21" si="0">I3/G3</f>
        <v>1</v>
      </c>
    </row>
    <row r="4" spans="1:10" ht="52.5" customHeight="1" x14ac:dyDescent="0.25">
      <c r="A4" s="7">
        <v>298</v>
      </c>
      <c r="B4" s="7">
        <v>4</v>
      </c>
      <c r="C4" s="8" t="s">
        <v>9</v>
      </c>
      <c r="D4" s="8" t="s">
        <v>195</v>
      </c>
      <c r="E4" s="7">
        <v>255</v>
      </c>
      <c r="F4" s="8" t="s">
        <v>11</v>
      </c>
      <c r="G4" s="15">
        <v>0.25</v>
      </c>
      <c r="H4" s="8" t="s">
        <v>12</v>
      </c>
      <c r="I4" s="15">
        <v>0.25</v>
      </c>
      <c r="J4" s="14">
        <f t="shared" si="0"/>
        <v>1</v>
      </c>
    </row>
    <row r="5" spans="1:10" ht="52.5" customHeight="1" x14ac:dyDescent="0.25">
      <c r="A5" s="7">
        <v>297</v>
      </c>
      <c r="B5" s="7">
        <v>4</v>
      </c>
      <c r="C5" s="8" t="s">
        <v>9</v>
      </c>
      <c r="D5" s="8" t="s">
        <v>195</v>
      </c>
      <c r="E5" s="7">
        <v>254</v>
      </c>
      <c r="F5" s="8" t="s">
        <v>18</v>
      </c>
      <c r="G5" s="15">
        <v>0.25</v>
      </c>
      <c r="H5" s="8" t="s">
        <v>198</v>
      </c>
      <c r="I5" s="15">
        <v>0.25</v>
      </c>
      <c r="J5" s="14">
        <f t="shared" si="0"/>
        <v>1</v>
      </c>
    </row>
    <row r="6" spans="1:10" ht="52.5" customHeight="1" x14ac:dyDescent="0.25">
      <c r="A6" s="7">
        <v>296</v>
      </c>
      <c r="B6" s="7">
        <v>4</v>
      </c>
      <c r="C6" s="8" t="s">
        <v>9</v>
      </c>
      <c r="D6" s="8" t="s">
        <v>195</v>
      </c>
      <c r="E6" s="7">
        <v>253</v>
      </c>
      <c r="F6" s="8" t="s">
        <v>17</v>
      </c>
      <c r="G6" s="15">
        <v>0.25</v>
      </c>
      <c r="H6" s="8" t="s">
        <v>199</v>
      </c>
      <c r="I6" s="15">
        <v>0.25</v>
      </c>
      <c r="J6" s="14">
        <f t="shared" si="0"/>
        <v>1</v>
      </c>
    </row>
    <row r="7" spans="1:10" ht="52.5" customHeight="1" x14ac:dyDescent="0.25">
      <c r="A7" s="7">
        <v>295</v>
      </c>
      <c r="B7" s="7">
        <v>4</v>
      </c>
      <c r="C7" s="8" t="s">
        <v>9</v>
      </c>
      <c r="D7" s="8" t="s">
        <v>195</v>
      </c>
      <c r="E7" s="7">
        <v>252</v>
      </c>
      <c r="F7" s="8" t="s">
        <v>200</v>
      </c>
      <c r="G7" s="15">
        <v>0.25</v>
      </c>
      <c r="H7" s="8" t="s">
        <v>22</v>
      </c>
      <c r="I7" s="15">
        <v>0.25</v>
      </c>
      <c r="J7" s="14">
        <f t="shared" si="0"/>
        <v>1</v>
      </c>
    </row>
    <row r="8" spans="1:10" ht="52.5" customHeight="1" x14ac:dyDescent="0.25">
      <c r="A8" s="7">
        <v>294</v>
      </c>
      <c r="B8" s="7">
        <v>4</v>
      </c>
      <c r="C8" s="8" t="s">
        <v>9</v>
      </c>
      <c r="D8" s="8" t="s">
        <v>195</v>
      </c>
      <c r="E8" s="7">
        <v>251</v>
      </c>
      <c r="F8" s="8" t="s">
        <v>20</v>
      </c>
      <c r="G8" s="15">
        <v>0.25</v>
      </c>
      <c r="H8" s="8" t="s">
        <v>21</v>
      </c>
      <c r="I8" s="15">
        <v>0.25</v>
      </c>
      <c r="J8" s="14">
        <f t="shared" si="0"/>
        <v>1</v>
      </c>
    </row>
    <row r="9" spans="1:10" ht="52.5" customHeight="1" x14ac:dyDescent="0.25">
      <c r="A9" s="7">
        <v>293</v>
      </c>
      <c r="B9" s="7">
        <v>4</v>
      </c>
      <c r="C9" s="8" t="s">
        <v>9</v>
      </c>
      <c r="D9" s="8" t="s">
        <v>195</v>
      </c>
      <c r="E9" s="7">
        <v>250</v>
      </c>
      <c r="F9" s="8" t="s">
        <v>19</v>
      </c>
      <c r="G9" s="15">
        <v>0.25</v>
      </c>
      <c r="H9" s="8" t="s">
        <v>201</v>
      </c>
      <c r="I9" s="15">
        <v>0.25</v>
      </c>
      <c r="J9" s="14">
        <f t="shared" si="0"/>
        <v>1</v>
      </c>
    </row>
    <row r="10" spans="1:10" ht="52.5" customHeight="1" x14ac:dyDescent="0.25">
      <c r="A10" s="7">
        <v>292</v>
      </c>
      <c r="B10" s="7">
        <v>4</v>
      </c>
      <c r="C10" s="8" t="s">
        <v>9</v>
      </c>
      <c r="D10" s="8" t="s">
        <v>195</v>
      </c>
      <c r="E10" s="7">
        <v>249</v>
      </c>
      <c r="F10" s="8" t="s">
        <v>15</v>
      </c>
      <c r="G10" s="15">
        <v>1</v>
      </c>
      <c r="H10" s="8" t="s">
        <v>16</v>
      </c>
      <c r="I10" s="15">
        <v>1</v>
      </c>
      <c r="J10" s="14">
        <f t="shared" si="0"/>
        <v>1</v>
      </c>
    </row>
    <row r="11" spans="1:10" ht="52.5" customHeight="1" x14ac:dyDescent="0.25">
      <c r="A11" s="7">
        <v>291</v>
      </c>
      <c r="B11" s="7">
        <v>4</v>
      </c>
      <c r="C11" s="8" t="s">
        <v>9</v>
      </c>
      <c r="D11" s="8" t="s">
        <v>195</v>
      </c>
      <c r="E11" s="7">
        <v>248</v>
      </c>
      <c r="F11" s="8" t="s">
        <v>14</v>
      </c>
      <c r="G11" s="15">
        <v>1</v>
      </c>
      <c r="H11" s="8" t="s">
        <v>202</v>
      </c>
      <c r="I11" s="15">
        <v>1</v>
      </c>
      <c r="J11" s="14">
        <f t="shared" si="0"/>
        <v>1</v>
      </c>
    </row>
    <row r="12" spans="1:10" ht="52.5" customHeight="1" x14ac:dyDescent="0.25">
      <c r="A12" s="7">
        <v>290</v>
      </c>
      <c r="B12" s="7">
        <v>4</v>
      </c>
      <c r="C12" s="8" t="s">
        <v>9</v>
      </c>
      <c r="D12" s="8" t="s">
        <v>25</v>
      </c>
      <c r="E12" s="7">
        <v>247</v>
      </c>
      <c r="F12" s="8" t="s">
        <v>26</v>
      </c>
      <c r="G12" s="15">
        <v>0.25</v>
      </c>
      <c r="H12" s="8" t="s">
        <v>203</v>
      </c>
      <c r="I12" s="15">
        <v>0.25</v>
      </c>
      <c r="J12" s="14">
        <f t="shared" si="0"/>
        <v>1</v>
      </c>
    </row>
    <row r="13" spans="1:10" ht="52.5" customHeight="1" x14ac:dyDescent="0.25">
      <c r="A13" s="7">
        <v>289</v>
      </c>
      <c r="B13" s="7">
        <v>4</v>
      </c>
      <c r="C13" s="8" t="s">
        <v>9</v>
      </c>
      <c r="D13" s="8" t="s">
        <v>25</v>
      </c>
      <c r="E13" s="7">
        <v>246</v>
      </c>
      <c r="F13" s="8" t="s">
        <v>28</v>
      </c>
      <c r="G13" s="15">
        <v>0</v>
      </c>
      <c r="H13" s="8" t="s">
        <v>204</v>
      </c>
      <c r="I13" s="15">
        <v>0</v>
      </c>
      <c r="J13" s="14">
        <v>1</v>
      </c>
    </row>
    <row r="14" spans="1:10" ht="52.5" customHeight="1" x14ac:dyDescent="0.25">
      <c r="A14" s="7">
        <v>288</v>
      </c>
      <c r="B14" s="7">
        <v>4</v>
      </c>
      <c r="C14" s="8" t="s">
        <v>9</v>
      </c>
      <c r="D14" s="8" t="s">
        <v>25</v>
      </c>
      <c r="E14" s="7">
        <v>245</v>
      </c>
      <c r="F14" s="8" t="s">
        <v>27</v>
      </c>
      <c r="G14" s="15">
        <v>0.25</v>
      </c>
      <c r="H14" s="8" t="s">
        <v>205</v>
      </c>
      <c r="I14" s="15">
        <v>0.25</v>
      </c>
      <c r="J14" s="14">
        <f t="shared" si="0"/>
        <v>1</v>
      </c>
    </row>
    <row r="15" spans="1:10" ht="52.5" customHeight="1" x14ac:dyDescent="0.25">
      <c r="A15" s="7">
        <v>287</v>
      </c>
      <c r="B15" s="7">
        <v>4</v>
      </c>
      <c r="C15" s="8" t="s">
        <v>9</v>
      </c>
      <c r="D15" s="8" t="s">
        <v>25</v>
      </c>
      <c r="E15" s="7">
        <v>244</v>
      </c>
      <c r="F15" s="8" t="s">
        <v>206</v>
      </c>
      <c r="G15" s="15">
        <v>1</v>
      </c>
      <c r="H15" s="8" t="s">
        <v>207</v>
      </c>
      <c r="I15" s="15">
        <v>1</v>
      </c>
      <c r="J15" s="14">
        <f t="shared" si="0"/>
        <v>1</v>
      </c>
    </row>
    <row r="16" spans="1:10" ht="52.5" customHeight="1" x14ac:dyDescent="0.25">
      <c r="A16" s="7">
        <v>286</v>
      </c>
      <c r="B16" s="7">
        <v>4</v>
      </c>
      <c r="C16" s="8" t="s">
        <v>9</v>
      </c>
      <c r="D16" s="8" t="s">
        <v>25</v>
      </c>
      <c r="E16" s="7">
        <v>243</v>
      </c>
      <c r="F16" s="8" t="s">
        <v>208</v>
      </c>
      <c r="G16" s="15">
        <v>0.25</v>
      </c>
      <c r="H16" s="8" t="s">
        <v>209</v>
      </c>
      <c r="I16" s="15">
        <v>0.25</v>
      </c>
      <c r="J16" s="14">
        <f t="shared" si="0"/>
        <v>1</v>
      </c>
    </row>
    <row r="17" spans="1:10" ht="52.5" customHeight="1" x14ac:dyDescent="0.25">
      <c r="A17" s="7">
        <v>285</v>
      </c>
      <c r="B17" s="7">
        <v>4</v>
      </c>
      <c r="C17" s="8" t="s">
        <v>9</v>
      </c>
      <c r="D17" s="8" t="s">
        <v>25</v>
      </c>
      <c r="E17" s="7">
        <v>242</v>
      </c>
      <c r="F17" s="8" t="s">
        <v>30</v>
      </c>
      <c r="G17" s="15">
        <v>0.25</v>
      </c>
      <c r="H17" s="8" t="s">
        <v>210</v>
      </c>
      <c r="I17" s="15">
        <v>0.25</v>
      </c>
      <c r="J17" s="14">
        <f t="shared" si="0"/>
        <v>1</v>
      </c>
    </row>
    <row r="18" spans="1:10" ht="52.5" customHeight="1" x14ac:dyDescent="0.25">
      <c r="A18" s="7">
        <v>284</v>
      </c>
      <c r="B18" s="7">
        <v>4</v>
      </c>
      <c r="C18" s="8" t="s">
        <v>9</v>
      </c>
      <c r="D18" s="8" t="s">
        <v>25</v>
      </c>
      <c r="E18" s="7">
        <v>241</v>
      </c>
      <c r="F18" s="8" t="s">
        <v>29</v>
      </c>
      <c r="G18" s="15">
        <v>0.25</v>
      </c>
      <c r="H18" s="8" t="s">
        <v>211</v>
      </c>
      <c r="I18" s="15">
        <v>0.25</v>
      </c>
      <c r="J18" s="14">
        <f t="shared" si="0"/>
        <v>1</v>
      </c>
    </row>
    <row r="19" spans="1:10" ht="52.5" customHeight="1" x14ac:dyDescent="0.25">
      <c r="A19" s="7">
        <v>283</v>
      </c>
      <c r="B19" s="7">
        <v>4</v>
      </c>
      <c r="C19" s="8" t="s">
        <v>9</v>
      </c>
      <c r="D19" s="8" t="s">
        <v>25</v>
      </c>
      <c r="E19" s="7">
        <v>240</v>
      </c>
      <c r="F19" s="8" t="s">
        <v>212</v>
      </c>
      <c r="G19" s="15">
        <v>1</v>
      </c>
      <c r="H19" s="8" t="s">
        <v>213</v>
      </c>
      <c r="I19" s="15">
        <v>1</v>
      </c>
      <c r="J19" s="14">
        <f t="shared" si="0"/>
        <v>1</v>
      </c>
    </row>
    <row r="20" spans="1:10" ht="52.5" customHeight="1" x14ac:dyDescent="0.25">
      <c r="A20" s="7">
        <v>282</v>
      </c>
      <c r="B20" s="7">
        <v>4</v>
      </c>
      <c r="C20" s="8" t="s">
        <v>9</v>
      </c>
      <c r="D20" s="8" t="s">
        <v>23</v>
      </c>
      <c r="E20" s="7">
        <v>239</v>
      </c>
      <c r="F20" s="8" t="s">
        <v>214</v>
      </c>
      <c r="G20" s="15">
        <v>0.25</v>
      </c>
      <c r="H20" s="8" t="s">
        <v>215</v>
      </c>
      <c r="I20" s="15">
        <v>0.25</v>
      </c>
      <c r="J20" s="14">
        <f t="shared" si="0"/>
        <v>1</v>
      </c>
    </row>
    <row r="21" spans="1:10" ht="52.5" customHeight="1" x14ac:dyDescent="0.25">
      <c r="A21" s="7">
        <v>281</v>
      </c>
      <c r="B21" s="7">
        <v>4</v>
      </c>
      <c r="C21" s="8" t="s">
        <v>9</v>
      </c>
      <c r="D21" s="8" t="s">
        <v>23</v>
      </c>
      <c r="E21" s="7">
        <v>238</v>
      </c>
      <c r="F21" s="8" t="s">
        <v>216</v>
      </c>
      <c r="G21" s="15">
        <v>0.5</v>
      </c>
      <c r="H21" s="8" t="s">
        <v>24</v>
      </c>
      <c r="I21" s="15">
        <v>0.5</v>
      </c>
      <c r="J21" s="14">
        <f t="shared" si="0"/>
        <v>1</v>
      </c>
    </row>
    <row r="22" spans="1:10" ht="52.5" customHeight="1" x14ac:dyDescent="0.25">
      <c r="I22" s="10" t="s">
        <v>239</v>
      </c>
      <c r="J22" s="11">
        <f>AVERAGE(J9:J21)</f>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7E17A-6F80-401D-AE77-50ADE1F07D64}">
  <dimension ref="A1:J5"/>
  <sheetViews>
    <sheetView workbookViewId="0">
      <selection activeCell="D3" sqref="D3"/>
    </sheetView>
  </sheetViews>
  <sheetFormatPr baseColWidth="10" defaultRowHeight="57.75" customHeight="1" x14ac:dyDescent="0.25"/>
  <cols>
    <col min="1" max="1" width="6" style="3" customWidth="1"/>
    <col min="2" max="2" width="7.5703125" style="3" customWidth="1"/>
    <col min="3" max="3" width="21.85546875" customWidth="1"/>
    <col min="4" max="4" width="26.85546875" customWidth="1"/>
    <col min="5" max="5" width="7.5703125" style="3" customWidth="1"/>
    <col min="6" max="6" width="27.7109375" customWidth="1"/>
    <col min="7" max="7" width="11.42578125" style="3"/>
    <col min="8" max="8" width="25.140625" customWidth="1"/>
    <col min="9" max="9" width="16.42578125" style="3" customWidth="1"/>
    <col min="10" max="10" width="11.42578125" style="3"/>
  </cols>
  <sheetData>
    <row r="1" spans="1:10" ht="57.75" customHeight="1" x14ac:dyDescent="0.25">
      <c r="A1" s="6" t="s">
        <v>81</v>
      </c>
      <c r="B1" s="6" t="s">
        <v>81</v>
      </c>
      <c r="C1" s="6" t="s">
        <v>236</v>
      </c>
      <c r="D1" s="6" t="s">
        <v>237</v>
      </c>
      <c r="E1" s="6" t="s">
        <v>81</v>
      </c>
      <c r="F1" s="6" t="s">
        <v>238</v>
      </c>
      <c r="G1" s="6" t="s">
        <v>82</v>
      </c>
      <c r="H1" s="6" t="s">
        <v>240</v>
      </c>
      <c r="I1" s="6" t="s">
        <v>241</v>
      </c>
      <c r="J1" s="6" t="s">
        <v>235</v>
      </c>
    </row>
    <row r="2" spans="1:10" ht="57.75" customHeight="1" x14ac:dyDescent="0.25">
      <c r="A2" s="7">
        <v>269</v>
      </c>
      <c r="B2" s="7">
        <v>13</v>
      </c>
      <c r="C2" s="8" t="s">
        <v>31</v>
      </c>
      <c r="D2" s="8" t="s">
        <v>32</v>
      </c>
      <c r="E2" s="7">
        <v>226</v>
      </c>
      <c r="F2" s="8" t="s">
        <v>33</v>
      </c>
      <c r="G2" s="15">
        <v>0.35</v>
      </c>
      <c r="H2" s="8" t="s">
        <v>229</v>
      </c>
      <c r="I2" s="15">
        <v>0.35</v>
      </c>
      <c r="J2" s="18">
        <f>I2/G2</f>
        <v>1</v>
      </c>
    </row>
    <row r="3" spans="1:10" ht="57.75" customHeight="1" x14ac:dyDescent="0.25">
      <c r="A3" s="7">
        <v>268</v>
      </c>
      <c r="B3" s="7">
        <v>13</v>
      </c>
      <c r="C3" s="8" t="s">
        <v>31</v>
      </c>
      <c r="D3" s="8" t="s">
        <v>230</v>
      </c>
      <c r="E3" s="7">
        <v>225</v>
      </c>
      <c r="F3" s="8" t="s">
        <v>231</v>
      </c>
      <c r="G3" s="15">
        <v>0.25</v>
      </c>
      <c r="H3" s="8" t="s">
        <v>232</v>
      </c>
      <c r="I3" s="15">
        <v>0.25</v>
      </c>
      <c r="J3" s="18">
        <f t="shared" ref="J3:J4" si="0">I3/G3</f>
        <v>1</v>
      </c>
    </row>
    <row r="4" spans="1:10" ht="57.75" customHeight="1" x14ac:dyDescent="0.25">
      <c r="A4" s="7">
        <v>267</v>
      </c>
      <c r="B4" s="7">
        <v>13</v>
      </c>
      <c r="C4" s="8" t="s">
        <v>31</v>
      </c>
      <c r="D4" s="8" t="s">
        <v>230</v>
      </c>
      <c r="E4" s="7">
        <v>224</v>
      </c>
      <c r="F4" s="8" t="s">
        <v>233</v>
      </c>
      <c r="G4" s="15">
        <v>0.25</v>
      </c>
      <c r="H4" s="8" t="s">
        <v>234</v>
      </c>
      <c r="I4" s="15">
        <v>0.25</v>
      </c>
      <c r="J4" s="18">
        <f t="shared" si="0"/>
        <v>1</v>
      </c>
    </row>
    <row r="5" spans="1:10" ht="57.75" customHeight="1" x14ac:dyDescent="0.25">
      <c r="I5" s="10" t="s">
        <v>239</v>
      </c>
      <c r="J5" s="11">
        <f>AVERAGE(J2:J4)</f>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20C22-4488-40DF-A8F2-6438E0FFF8C9}">
  <dimension ref="A1:J7"/>
  <sheetViews>
    <sheetView topLeftCell="D6" workbookViewId="0">
      <selection activeCell="I7" sqref="I7:J7"/>
    </sheetView>
  </sheetViews>
  <sheetFormatPr baseColWidth="10" defaultRowHeight="78.75" customHeight="1" x14ac:dyDescent="0.25"/>
  <cols>
    <col min="1" max="2" width="11.42578125" style="1"/>
    <col min="3" max="3" width="14.7109375" customWidth="1"/>
    <col min="4" max="4" width="42.28515625" customWidth="1"/>
    <col min="5" max="5" width="11.42578125" style="1"/>
    <col min="6" max="6" width="27.85546875" customWidth="1"/>
    <col min="7" max="7" width="18.28515625" style="1" customWidth="1"/>
    <col min="8" max="8" width="49.28515625" customWidth="1"/>
    <col min="9" max="9" width="19.28515625" style="1" customWidth="1"/>
    <col min="10" max="10" width="19.42578125" customWidth="1"/>
  </cols>
  <sheetData>
    <row r="1" spans="1:10" ht="45" customHeight="1" x14ac:dyDescent="0.25">
      <c r="A1" s="6" t="s">
        <v>81</v>
      </c>
      <c r="B1" s="6" t="s">
        <v>81</v>
      </c>
      <c r="C1" s="6" t="s">
        <v>236</v>
      </c>
      <c r="D1" s="6" t="s">
        <v>237</v>
      </c>
      <c r="E1" s="6" t="s">
        <v>81</v>
      </c>
      <c r="F1" s="6" t="s">
        <v>238</v>
      </c>
      <c r="G1" s="6" t="s">
        <v>82</v>
      </c>
      <c r="H1" s="6" t="s">
        <v>240</v>
      </c>
      <c r="I1" s="6" t="s">
        <v>241</v>
      </c>
      <c r="J1" s="6" t="s">
        <v>235</v>
      </c>
    </row>
    <row r="2" spans="1:10" ht="78.75" customHeight="1" x14ac:dyDescent="0.25">
      <c r="A2" s="7">
        <v>280</v>
      </c>
      <c r="B2" s="7">
        <v>15</v>
      </c>
      <c r="C2" s="8" t="s">
        <v>3</v>
      </c>
      <c r="D2" s="8" t="s">
        <v>217</v>
      </c>
      <c r="E2" s="7">
        <v>237</v>
      </c>
      <c r="F2" s="8" t="s">
        <v>7</v>
      </c>
      <c r="G2" s="9">
        <v>0.2</v>
      </c>
      <c r="H2" s="8" t="s">
        <v>8</v>
      </c>
      <c r="I2" s="9">
        <v>0.2</v>
      </c>
      <c r="J2" s="14">
        <f>I2/G2</f>
        <v>1</v>
      </c>
    </row>
    <row r="3" spans="1:10" ht="78.75" customHeight="1" x14ac:dyDescent="0.25">
      <c r="A3" s="7">
        <v>279</v>
      </c>
      <c r="B3" s="7">
        <v>15</v>
      </c>
      <c r="C3" s="8" t="s">
        <v>3</v>
      </c>
      <c r="D3" s="8" t="s">
        <v>217</v>
      </c>
      <c r="E3" s="7">
        <v>236</v>
      </c>
      <c r="F3" s="8" t="s">
        <v>218</v>
      </c>
      <c r="G3" s="9">
        <v>0.2</v>
      </c>
      <c r="H3" s="8" t="s">
        <v>219</v>
      </c>
      <c r="I3" s="9">
        <v>0.2</v>
      </c>
      <c r="J3" s="14">
        <f t="shared" ref="J3:J6" si="0">I3/G3</f>
        <v>1</v>
      </c>
    </row>
    <row r="4" spans="1:10" ht="78.75" customHeight="1" x14ac:dyDescent="0.25">
      <c r="A4" s="7">
        <v>278</v>
      </c>
      <c r="B4" s="7">
        <v>15</v>
      </c>
      <c r="C4" s="8" t="s">
        <v>3</v>
      </c>
      <c r="D4" s="8" t="s">
        <v>217</v>
      </c>
      <c r="E4" s="7">
        <v>235</v>
      </c>
      <c r="F4" s="8" t="s">
        <v>220</v>
      </c>
      <c r="G4" s="9">
        <v>0.2</v>
      </c>
      <c r="H4" s="8" t="s">
        <v>6</v>
      </c>
      <c r="I4" s="9">
        <v>0.2</v>
      </c>
      <c r="J4" s="14">
        <f t="shared" si="0"/>
        <v>1</v>
      </c>
    </row>
    <row r="5" spans="1:10" ht="78.75" customHeight="1" x14ac:dyDescent="0.25">
      <c r="A5" s="7">
        <v>277</v>
      </c>
      <c r="B5" s="7">
        <v>15</v>
      </c>
      <c r="C5" s="8" t="s">
        <v>3</v>
      </c>
      <c r="D5" s="8" t="s">
        <v>221</v>
      </c>
      <c r="E5" s="7">
        <v>234</v>
      </c>
      <c r="F5" s="8" t="s">
        <v>222</v>
      </c>
      <c r="G5" s="9">
        <v>0.25</v>
      </c>
      <c r="H5" s="8" t="s">
        <v>4</v>
      </c>
      <c r="I5" s="9">
        <v>0.25</v>
      </c>
      <c r="J5" s="14">
        <f t="shared" si="0"/>
        <v>1</v>
      </c>
    </row>
    <row r="6" spans="1:10" ht="78.75" customHeight="1" x14ac:dyDescent="0.25">
      <c r="A6" s="7">
        <v>276</v>
      </c>
      <c r="B6" s="7">
        <v>15</v>
      </c>
      <c r="C6" s="8" t="s">
        <v>3</v>
      </c>
      <c r="D6" s="8" t="s">
        <v>221</v>
      </c>
      <c r="E6" s="7">
        <v>233</v>
      </c>
      <c r="F6" s="8" t="s">
        <v>223</v>
      </c>
      <c r="G6" s="9">
        <v>0.25</v>
      </c>
      <c r="H6" s="8" t="s">
        <v>5</v>
      </c>
      <c r="I6" s="9">
        <v>0.25</v>
      </c>
      <c r="J6" s="14">
        <f t="shared" si="0"/>
        <v>1</v>
      </c>
    </row>
    <row r="7" spans="1:10" ht="78.75" customHeight="1" x14ac:dyDescent="0.25">
      <c r="I7" s="10" t="s">
        <v>239</v>
      </c>
      <c r="J7" s="11">
        <f>AVERAGE(J2:J6)</f>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FC0F5-FD64-4015-916A-998A4EDFD06D}">
  <dimension ref="A1:J8"/>
  <sheetViews>
    <sheetView workbookViewId="0">
      <selection activeCell="D4" sqref="D4"/>
    </sheetView>
  </sheetViews>
  <sheetFormatPr baseColWidth="10" defaultRowHeight="59.25" customHeight="1" x14ac:dyDescent="0.25"/>
  <cols>
    <col min="1" max="1" width="6" style="3" customWidth="1"/>
    <col min="2" max="2" width="6.5703125" style="3" customWidth="1"/>
    <col min="3" max="3" width="21.28515625" customWidth="1"/>
    <col min="4" max="4" width="21.5703125" customWidth="1"/>
    <col min="5" max="5" width="7.28515625" style="3" customWidth="1"/>
    <col min="6" max="6" width="16.7109375" customWidth="1"/>
    <col min="7" max="7" width="14.5703125" style="3" customWidth="1"/>
    <col min="8" max="8" width="27.140625" customWidth="1"/>
    <col min="9" max="9" width="13.42578125" style="3" customWidth="1"/>
    <col min="10" max="10" width="14.85546875" style="3" customWidth="1"/>
  </cols>
  <sheetData>
    <row r="1" spans="1:10" ht="59.25" customHeight="1" x14ac:dyDescent="0.25">
      <c r="A1" s="6" t="s">
        <v>81</v>
      </c>
      <c r="B1" s="6" t="s">
        <v>81</v>
      </c>
      <c r="C1" s="6" t="s">
        <v>236</v>
      </c>
      <c r="D1" s="6" t="s">
        <v>237</v>
      </c>
      <c r="E1" s="6" t="s">
        <v>81</v>
      </c>
      <c r="F1" s="6" t="s">
        <v>238</v>
      </c>
      <c r="G1" s="6" t="s">
        <v>82</v>
      </c>
      <c r="H1" s="6" t="s">
        <v>240</v>
      </c>
      <c r="I1" s="6" t="s">
        <v>241</v>
      </c>
      <c r="J1" s="6" t="s">
        <v>235</v>
      </c>
    </row>
    <row r="2" spans="1:10" ht="59.25" customHeight="1" x14ac:dyDescent="0.25">
      <c r="A2" s="7">
        <v>363</v>
      </c>
      <c r="B2" s="7">
        <v>9</v>
      </c>
      <c r="C2" s="8" t="s">
        <v>34</v>
      </c>
      <c r="D2" s="8" t="s">
        <v>85</v>
      </c>
      <c r="E2" s="7">
        <v>228</v>
      </c>
      <c r="F2" s="8" t="s">
        <v>86</v>
      </c>
      <c r="G2" s="15">
        <v>0.5</v>
      </c>
      <c r="H2" s="8" t="s">
        <v>87</v>
      </c>
      <c r="I2" s="15">
        <v>0.5</v>
      </c>
      <c r="J2" s="14">
        <f>I2/G2</f>
        <v>1</v>
      </c>
    </row>
    <row r="3" spans="1:10" ht="59.25" customHeight="1" x14ac:dyDescent="0.25">
      <c r="A3" s="7">
        <v>275</v>
      </c>
      <c r="B3" s="7">
        <v>9</v>
      </c>
      <c r="C3" s="8" t="s">
        <v>34</v>
      </c>
      <c r="D3" s="8" t="s">
        <v>85</v>
      </c>
      <c r="E3" s="7">
        <v>231</v>
      </c>
      <c r="F3" s="8" t="s">
        <v>224</v>
      </c>
      <c r="G3" s="15">
        <v>0</v>
      </c>
      <c r="H3" s="8" t="s">
        <v>37</v>
      </c>
      <c r="I3" s="15">
        <v>0</v>
      </c>
      <c r="J3" s="14">
        <v>1</v>
      </c>
    </row>
    <row r="4" spans="1:10" ht="59.25" customHeight="1" x14ac:dyDescent="0.25">
      <c r="A4" s="7">
        <v>274</v>
      </c>
      <c r="B4" s="7">
        <v>9</v>
      </c>
      <c r="C4" s="8" t="s">
        <v>34</v>
      </c>
      <c r="D4" s="8" t="s">
        <v>85</v>
      </c>
      <c r="E4" s="7">
        <v>232</v>
      </c>
      <c r="F4" s="8" t="s">
        <v>39</v>
      </c>
      <c r="G4" s="15">
        <v>0.5</v>
      </c>
      <c r="H4" s="8" t="s">
        <v>225</v>
      </c>
      <c r="I4" s="15">
        <v>0.5</v>
      </c>
      <c r="J4" s="14">
        <f t="shared" ref="J3:J7" si="0">I4/G4</f>
        <v>1</v>
      </c>
    </row>
    <row r="5" spans="1:10" ht="59.25" customHeight="1" x14ac:dyDescent="0.25">
      <c r="A5" s="7">
        <v>273</v>
      </c>
      <c r="B5" s="7">
        <v>9</v>
      </c>
      <c r="C5" s="8" t="s">
        <v>34</v>
      </c>
      <c r="D5" s="8" t="s">
        <v>85</v>
      </c>
      <c r="E5" s="7">
        <v>230</v>
      </c>
      <c r="F5" s="8" t="s">
        <v>226</v>
      </c>
      <c r="G5" s="15">
        <v>0.5</v>
      </c>
      <c r="H5" s="8" t="s">
        <v>38</v>
      </c>
      <c r="I5" s="15">
        <v>0.5</v>
      </c>
      <c r="J5" s="14">
        <f t="shared" si="0"/>
        <v>1</v>
      </c>
    </row>
    <row r="6" spans="1:10" ht="59.25" customHeight="1" x14ac:dyDescent="0.25">
      <c r="A6" s="7">
        <v>272</v>
      </c>
      <c r="B6" s="7">
        <v>9</v>
      </c>
      <c r="C6" s="8" t="s">
        <v>34</v>
      </c>
      <c r="D6" s="8" t="s">
        <v>85</v>
      </c>
      <c r="E6" s="7">
        <v>229</v>
      </c>
      <c r="F6" s="8" t="s">
        <v>227</v>
      </c>
      <c r="G6" s="15">
        <v>0.5</v>
      </c>
      <c r="H6" s="8" t="s">
        <v>40</v>
      </c>
      <c r="I6" s="15">
        <v>0.5</v>
      </c>
      <c r="J6" s="14">
        <f t="shared" si="0"/>
        <v>1</v>
      </c>
    </row>
    <row r="7" spans="1:10" ht="59.25" customHeight="1" x14ac:dyDescent="0.25">
      <c r="A7" s="7">
        <v>270</v>
      </c>
      <c r="B7" s="7">
        <v>9</v>
      </c>
      <c r="C7" s="8" t="s">
        <v>34</v>
      </c>
      <c r="D7" s="8" t="s">
        <v>228</v>
      </c>
      <c r="E7" s="7">
        <v>227</v>
      </c>
      <c r="F7" s="8" t="s">
        <v>35</v>
      </c>
      <c r="G7" s="15">
        <v>0.5</v>
      </c>
      <c r="H7" s="8" t="s">
        <v>36</v>
      </c>
      <c r="I7" s="15">
        <v>0.5</v>
      </c>
      <c r="J7" s="14">
        <f t="shared" si="0"/>
        <v>1</v>
      </c>
    </row>
    <row r="8" spans="1:10" ht="59.25" customHeight="1" x14ac:dyDescent="0.25">
      <c r="I8" s="10" t="s">
        <v>239</v>
      </c>
      <c r="J8" s="11">
        <f>AVERAGE(J3:J7)</f>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6AE4-E8CA-4894-94D6-347DFEB5B608}">
  <dimension ref="A1:J8"/>
  <sheetViews>
    <sheetView workbookViewId="0">
      <selection activeCell="D8" sqref="D8"/>
    </sheetView>
  </sheetViews>
  <sheetFormatPr baseColWidth="10" defaultRowHeight="42.75" customHeight="1" x14ac:dyDescent="0.25"/>
  <cols>
    <col min="1" max="2" width="11.42578125" style="1"/>
    <col min="3" max="3" width="23" customWidth="1"/>
    <col min="4" max="4" width="28.5703125" customWidth="1"/>
    <col min="5" max="5" width="11.42578125" style="1"/>
    <col min="6" max="6" width="24.5703125" customWidth="1"/>
    <col min="7" max="7" width="16.42578125" style="1" customWidth="1"/>
    <col min="8" max="8" width="29" customWidth="1"/>
    <col min="9" max="9" width="15.140625" style="1" customWidth="1"/>
    <col min="10" max="10" width="22" customWidth="1"/>
  </cols>
  <sheetData>
    <row r="1" spans="1:10" ht="42.75" customHeight="1" x14ac:dyDescent="0.25">
      <c r="A1" s="6" t="s">
        <v>81</v>
      </c>
      <c r="B1" s="6" t="s">
        <v>81</v>
      </c>
      <c r="C1" s="6" t="s">
        <v>236</v>
      </c>
      <c r="D1" s="6" t="s">
        <v>237</v>
      </c>
      <c r="E1" s="6" t="s">
        <v>81</v>
      </c>
      <c r="F1" s="6" t="s">
        <v>238</v>
      </c>
      <c r="G1" s="6" t="s">
        <v>82</v>
      </c>
      <c r="H1" s="6" t="s">
        <v>240</v>
      </c>
      <c r="I1" s="6" t="s">
        <v>241</v>
      </c>
      <c r="J1" s="6" t="s">
        <v>235</v>
      </c>
    </row>
    <row r="2" spans="1:10" ht="42.75" customHeight="1" x14ac:dyDescent="0.25">
      <c r="A2" s="7">
        <v>306</v>
      </c>
      <c r="B2" s="7">
        <v>8</v>
      </c>
      <c r="C2" s="8" t="s">
        <v>0</v>
      </c>
      <c r="D2" s="8" t="s">
        <v>184</v>
      </c>
      <c r="E2" s="7">
        <v>263</v>
      </c>
      <c r="F2" s="8" t="s">
        <v>185</v>
      </c>
      <c r="G2" s="9">
        <v>0.5</v>
      </c>
      <c r="H2" s="8" t="s">
        <v>186</v>
      </c>
      <c r="I2" s="9">
        <v>0</v>
      </c>
      <c r="J2" s="14">
        <f>I2/G2</f>
        <v>0</v>
      </c>
    </row>
    <row r="3" spans="1:10" ht="42.75" customHeight="1" x14ac:dyDescent="0.25">
      <c r="A3" s="7">
        <v>305</v>
      </c>
      <c r="B3" s="7">
        <v>8</v>
      </c>
      <c r="C3" s="8" t="s">
        <v>0</v>
      </c>
      <c r="D3" s="8" t="s">
        <v>1</v>
      </c>
      <c r="E3" s="7">
        <v>262</v>
      </c>
      <c r="F3" s="8" t="s">
        <v>187</v>
      </c>
      <c r="G3" s="9">
        <v>0.5</v>
      </c>
      <c r="H3" s="8" t="s">
        <v>188</v>
      </c>
      <c r="I3" s="9">
        <v>0</v>
      </c>
      <c r="J3" s="14">
        <f t="shared" ref="J3:J7" si="0">I3/G3</f>
        <v>0</v>
      </c>
    </row>
    <row r="4" spans="1:10" ht="42.75" customHeight="1" x14ac:dyDescent="0.25">
      <c r="A4" s="7">
        <v>304</v>
      </c>
      <c r="B4" s="7">
        <v>8</v>
      </c>
      <c r="C4" s="8" t="s">
        <v>0</v>
      </c>
      <c r="D4" s="8" t="s">
        <v>1</v>
      </c>
      <c r="E4" s="7">
        <v>261</v>
      </c>
      <c r="F4" s="8" t="s">
        <v>2</v>
      </c>
      <c r="G4" s="9">
        <v>0.5</v>
      </c>
      <c r="H4" s="8" t="s">
        <v>188</v>
      </c>
      <c r="I4" s="9">
        <v>0</v>
      </c>
      <c r="J4" s="14">
        <f t="shared" si="0"/>
        <v>0</v>
      </c>
    </row>
    <row r="5" spans="1:10" ht="42.75" customHeight="1" x14ac:dyDescent="0.25">
      <c r="A5" s="7">
        <v>303</v>
      </c>
      <c r="B5" s="7">
        <v>8</v>
      </c>
      <c r="C5" s="8" t="s">
        <v>0</v>
      </c>
      <c r="D5" s="8" t="s">
        <v>189</v>
      </c>
      <c r="E5" s="7">
        <v>260</v>
      </c>
      <c r="F5" s="8" t="s">
        <v>190</v>
      </c>
      <c r="G5" s="9">
        <v>0.5</v>
      </c>
      <c r="H5" s="8" t="s">
        <v>191</v>
      </c>
      <c r="I5" s="9">
        <v>0.5</v>
      </c>
      <c r="J5" s="14">
        <f t="shared" si="0"/>
        <v>1</v>
      </c>
    </row>
    <row r="6" spans="1:10" ht="42.75" customHeight="1" x14ac:dyDescent="0.25">
      <c r="A6" s="7">
        <v>302</v>
      </c>
      <c r="B6" s="7">
        <v>8</v>
      </c>
      <c r="C6" s="8" t="s">
        <v>0</v>
      </c>
      <c r="D6" s="8" t="s">
        <v>189</v>
      </c>
      <c r="E6" s="7">
        <v>259</v>
      </c>
      <c r="F6" s="8" t="s">
        <v>192</v>
      </c>
      <c r="G6" s="9">
        <v>0.5</v>
      </c>
      <c r="H6" s="8" t="s">
        <v>193</v>
      </c>
      <c r="I6" s="9">
        <v>0.5</v>
      </c>
      <c r="J6" s="14">
        <f t="shared" si="0"/>
        <v>1</v>
      </c>
    </row>
    <row r="7" spans="1:10" ht="42.75" customHeight="1" x14ac:dyDescent="0.25">
      <c r="A7" s="7">
        <v>301</v>
      </c>
      <c r="B7" s="7">
        <v>8</v>
      </c>
      <c r="C7" s="8" t="s">
        <v>0</v>
      </c>
      <c r="D7" s="8" t="s">
        <v>189</v>
      </c>
      <c r="E7" s="7">
        <v>258</v>
      </c>
      <c r="F7" s="8" t="s">
        <v>189</v>
      </c>
      <c r="G7" s="9">
        <v>0.5</v>
      </c>
      <c r="H7" s="8" t="s">
        <v>194</v>
      </c>
      <c r="I7" s="9">
        <v>0.5</v>
      </c>
      <c r="J7" s="14">
        <f t="shared" si="0"/>
        <v>1</v>
      </c>
    </row>
    <row r="8" spans="1:10" ht="42.75" customHeight="1" x14ac:dyDescent="0.25">
      <c r="I8" s="10" t="s">
        <v>239</v>
      </c>
      <c r="J8" s="11">
        <f>AVERAGE(J2:J7)</f>
        <v>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Sub. Admón y Seguimiento</vt:lpstr>
      <vt:lpstr>Sub. DyT</vt:lpstr>
      <vt:lpstr>Sub. Promoción</vt:lpstr>
      <vt:lpstr>Secretaría Gral</vt:lpstr>
      <vt:lpstr>Asesor Planeación</vt:lpstr>
      <vt:lpstr>Asesor Estratégico</vt:lpstr>
      <vt:lpstr>Asesor Dirección</vt:lpstr>
      <vt:lpstr>Asesor Jurídico</vt:lpstr>
      <vt:lpstr>Asesor Comu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Trabajo</dc:creator>
  <cp:lastModifiedBy>Marcela Mesa</cp:lastModifiedBy>
  <dcterms:created xsi:type="dcterms:W3CDTF">2022-05-05T17:23:39Z</dcterms:created>
  <dcterms:modified xsi:type="dcterms:W3CDTF">2022-05-06T02:01:05Z</dcterms:modified>
</cp:coreProperties>
</file>