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élpor-Unidad SPE\2025\Informes de Mantenimiento\"/>
    </mc:Choice>
  </mc:AlternateContent>
  <xr:revisionPtr revIDLastSave="0" documentId="13_ncr:1_{7C03FB27-C59E-4842-8DA0-ADFECEA56A76}" xr6:coauthVersionLast="47" xr6:coauthVersionMax="47" xr10:uidLastSave="{00000000-0000-0000-0000-000000000000}"/>
  <bookViews>
    <workbookView xWindow="-120" yWindow="-120" windowWidth="25440" windowHeight="15390" xr2:uid="{490AF415-A802-8A49-8F28-BC22D69183DA}"/>
  </bookViews>
  <sheets>
    <sheet name="Plan Anual mantenimiento 2025" sheetId="1" r:id="rId1"/>
  </sheets>
  <definedNames>
    <definedName name="_xlnm._FilterDatabase" localSheetId="0" hidden="1">'Plan Anual mantenimiento 2025'!$A$4:$AC$28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26" i="1" l="1"/>
  <c r="AA25" i="1"/>
  <c r="Y26" i="1"/>
  <c r="Y25" i="1"/>
  <c r="W26" i="1"/>
  <c r="W25" i="1"/>
  <c r="U26" i="1"/>
  <c r="U25" i="1"/>
  <c r="S26" i="1"/>
  <c r="S25" i="1"/>
  <c r="Q26" i="1"/>
  <c r="Q25" i="1"/>
  <c r="O26" i="1"/>
  <c r="O25" i="1"/>
  <c r="M26" i="1"/>
  <c r="M25" i="1"/>
  <c r="K26" i="1"/>
  <c r="K25" i="1"/>
  <c r="I26" i="1"/>
  <c r="I25" i="1"/>
  <c r="G26" i="1"/>
  <c r="G25" i="1"/>
  <c r="E26" i="1"/>
  <c r="E25" i="1"/>
  <c r="F25" i="1" l="1"/>
  <c r="AC17" i="1"/>
  <c r="AC15" i="1"/>
  <c r="C17" i="1"/>
  <c r="C15" i="1"/>
  <c r="C13" i="1"/>
  <c r="C11" i="1"/>
  <c r="C9" i="1"/>
  <c r="C7" i="1"/>
  <c r="N9" i="1"/>
  <c r="X11" i="1"/>
  <c r="L11" i="1"/>
  <c r="AB13" i="1"/>
  <c r="Z17" i="1"/>
  <c r="N17" i="1"/>
  <c r="Z15" i="1"/>
  <c r="AC13" i="1" l="1"/>
  <c r="AB7" i="1"/>
  <c r="P7" i="1" l="1"/>
  <c r="AC7" i="1"/>
  <c r="AC9" i="1"/>
  <c r="AC11" i="1"/>
  <c r="AC5" i="1"/>
  <c r="AC25" i="1" l="1"/>
  <c r="F5" i="1"/>
  <c r="AB5" i="1"/>
  <c r="Z5" i="1"/>
  <c r="X5" i="1"/>
  <c r="V5" i="1"/>
  <c r="T5" i="1"/>
  <c r="R5" i="1"/>
  <c r="P5" i="1"/>
  <c r="N5" i="1"/>
  <c r="L5" i="1"/>
  <c r="J5" i="1"/>
  <c r="H5" i="1"/>
  <c r="E28" i="1" l="1"/>
  <c r="G28" i="1" s="1"/>
  <c r="N25" i="1"/>
  <c r="L25" i="1"/>
  <c r="C5" i="1"/>
  <c r="C27" i="1" s="1"/>
  <c r="H25" i="1" l="1"/>
  <c r="X25" i="1"/>
  <c r="P25" i="1"/>
  <c r="T25" i="1"/>
  <c r="AB25" i="1"/>
  <c r="V25" i="1"/>
  <c r="J25" i="1"/>
  <c r="R25" i="1"/>
  <c r="Z25" i="1"/>
  <c r="I28" i="1"/>
  <c r="E32" i="1"/>
  <c r="E27" i="1"/>
  <c r="E33" i="1" l="1"/>
  <c r="K28" i="1"/>
  <c r="G32" i="1"/>
  <c r="G33" i="1" s="1"/>
  <c r="G27" i="1"/>
  <c r="I27" i="1" s="1"/>
  <c r="K27" i="1" s="1"/>
  <c r="E31" i="1"/>
  <c r="F32" i="1"/>
  <c r="F33" i="1" s="1"/>
  <c r="F31" i="1" l="1"/>
  <c r="H32" i="1"/>
  <c r="H33" i="1" s="1"/>
  <c r="M28" i="1"/>
  <c r="I32" i="1" s="1"/>
  <c r="G31" i="1" l="1"/>
  <c r="O28" i="1"/>
  <c r="Q28" i="1" s="1"/>
  <c r="I33" i="1"/>
  <c r="J32" i="1" l="1"/>
  <c r="J33" i="1" s="1"/>
  <c r="H31" i="1"/>
  <c r="M27" i="1"/>
  <c r="O27" i="1" s="1"/>
  <c r="Q27" i="1" s="1"/>
  <c r="S28" i="1" l="1"/>
  <c r="K32" i="1"/>
  <c r="K33" i="1" s="1"/>
  <c r="I31" i="1"/>
  <c r="J31" i="1" l="1"/>
  <c r="L32" i="1"/>
  <c r="L33" i="1" s="1"/>
  <c r="U28" i="1"/>
  <c r="K31" i="1" l="1"/>
  <c r="S27" i="1"/>
  <c r="M32" i="1"/>
  <c r="M33" i="1" s="1"/>
  <c r="W28" i="1"/>
  <c r="L31" i="1" l="1"/>
  <c r="U27" i="1"/>
  <c r="N32" i="1"/>
  <c r="N33" i="1" s="1"/>
  <c r="Y28" i="1"/>
  <c r="W27" i="1" l="1"/>
  <c r="M31" i="1"/>
  <c r="O32" i="1"/>
  <c r="O33" i="1" s="1"/>
  <c r="AA28" i="1"/>
  <c r="P32" i="1" l="1"/>
  <c r="P33" i="1" s="1"/>
  <c r="N31" i="1"/>
  <c r="Y27" i="1"/>
  <c r="AA27" i="1" s="1"/>
  <c r="F27" i="1" s="1"/>
  <c r="O31" i="1" l="1"/>
  <c r="H27" i="1" l="1"/>
  <c r="P31" i="1"/>
  <c r="J27" i="1"/>
  <c r="L27" i="1"/>
  <c r="N27" i="1"/>
  <c r="P27" i="1"/>
  <c r="R27" i="1"/>
  <c r="T27" i="1"/>
  <c r="V27" i="1"/>
  <c r="X27" i="1"/>
  <c r="Z27" i="1"/>
  <c r="AB27" i="1"/>
</calcChain>
</file>

<file path=xl/sharedStrings.xml><?xml version="1.0" encoding="utf-8"?>
<sst xmlns="http://schemas.openxmlformats.org/spreadsheetml/2006/main" count="68" uniqueCount="34">
  <si>
    <t>ID</t>
  </si>
  <si>
    <t>TAREA</t>
  </si>
  <si>
    <t>Total programado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</si>
  <si>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</si>
  <si>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</si>
  <si>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</si>
  <si>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</si>
  <si>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</si>
  <si>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</si>
  <si>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</si>
  <si>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</si>
  <si>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</si>
  <si>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</si>
  <si>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</si>
  <si>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</si>
  <si>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ejecutado</t>
  </si>
  <si>
    <t>Programado</t>
  </si>
  <si>
    <t>Ejecutado</t>
  </si>
  <si>
    <t>TOTAL ACTIVIDADES</t>
  </si>
  <si>
    <t>Acumulado</t>
  </si>
  <si>
    <t>Metas acumuladas</t>
  </si>
  <si>
    <t>PLAN DE MANTENIMIENTO 2025</t>
  </si>
  <si>
    <t>FORMATO: Plan Anual de Mantenimiento vigencia 2025</t>
  </si>
  <si>
    <t> Plan de Acción Mantenimiento Anual 2025</t>
  </si>
  <si>
    <t xml:space="preserve">Revisar el estado de los extintores de la Entidad y realizar el respectivo mantenimiento preventivo y/o correctivo con su respectiva  recarga en el mes que este tiene caducidad. </t>
  </si>
  <si>
    <t xml:space="preserve">Solicitar reporte de  mantenimiento de vehículos que presta el servicio a los directivos de la Unidad. </t>
  </si>
  <si>
    <t>Verificación de redes  hidráulicas y sanitarias con su respectivo informe al interior de la Entidad por parte del grupo administrativo.</t>
  </si>
  <si>
    <t>Efectuar la Limpieza, Desinfección y Aseo a los puestos de trabajo, oficinas, sala de reuniones, baños, cafetería y zonas comunes en general para la Unidad del Servicio Público de Empleo.</t>
  </si>
  <si>
    <t>Solicitar reporte del  mantenimiento a la UPS, y verificación del funcionamiento de la telefonía IP y servidores por parte del area que corresponda.</t>
  </si>
  <si>
    <t xml:space="preserve">Verificación por parte del grupo administrativo del mobiliario con el cual cuenta la unidad, el estado de las lámparas LED, pisos, puertas de acceso, ventanal y RED eléctrica,  y solicitar el respectivo reemplazo, arreglo o sustitución, si es el caso al arrendatario de la Entidad que es el grupo ASD, para garantizar un adecuado funcionamiento.  </t>
  </si>
  <si>
    <t>Solicitar cronograma de  mantenimiento de ascensores e infraestructura a la administración del Edificio Worktech Center donde se encuentra ubicada la Unidad y realizar el respectivo seguimiento a su cumplimiento requiriendo las evidencias del caso.</t>
  </si>
  <si>
    <t>Código: BS-Ft-56</t>
  </si>
  <si>
    <t>Versión: 1</t>
  </si>
  <si>
    <t>Vigente desde:  Febrero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</si>
</sst>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20"/>
      <color theme="1"/>
      <name val="Arial Narrow"/>
      <family val="2"/>
    </font>
    <font>
      <sz val="12"/>
      <color theme="1"/>
      <name val="Arial Narrow"/>
      <family val="2"/>
    </font>
    <font>
      <b/>
      <sz val="14"/>
      <color theme="0"/>
      <name val="Arial Narrow"/>
      <family val="2"/>
    </font>
    <font>
      <sz val="11"/>
      <color theme="1"/>
      <name val="Arial Narrow"/>
      <family val="2"/>
    </font>
    <font>
      <sz val="11"/>
      <color theme="0"/>
      <name val="Arial Narrow"/>
      <family val="2"/>
    </font>
    <font>
      <sz val="11"/>
      <color rgb="FF000000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b/>
      <sz val="14"/>
      <color theme="1"/>
      <name val="Arial Narrow"/>
      <family val="2"/>
    </font>
    <font>
      <b/>
      <sz val="18"/>
      <color theme="1"/>
      <name val="Arial Narrow"/>
      <family val="2"/>
    </font>
    <font>
      <b/>
      <sz val="36"/>
      <color theme="1"/>
      <name val="Arial Narrow"/>
      <family val="2"/>
    </font>
    <font>
      <sz val="18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Alignment="1">
      <alignment wrapText="1"/>
    </xf>
    <xf numFmtId="0" fontId="7" fillId="0" borderId="0" xfId="0" applyFont="1"/>
    <xf numFmtId="0" fontId="6" fillId="2" borderId="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8" fillId="0" borderId="0" xfId="0" applyFont="1"/>
    <xf numFmtId="0" fontId="7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9" fontId="7" fillId="0" borderId="0" xfId="1" applyFont="1"/>
    <xf numFmtId="9" fontId="7" fillId="0" borderId="0" xfId="1" applyFont="1" applyFill="1"/>
    <xf numFmtId="0" fontId="10" fillId="0" borderId="4" xfId="0" applyFont="1" applyBorder="1" applyAlignment="1">
      <alignment horizontal="center"/>
    </xf>
    <xf numFmtId="9" fontId="10" fillId="0" borderId="5" xfId="1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7" fillId="0" borderId="0" xfId="1" applyNumberFormat="1" applyFont="1"/>
    <xf numFmtId="0" fontId="10" fillId="0" borderId="19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2" fontId="11" fillId="0" borderId="17" xfId="0" applyNumberFormat="1" applyFont="1" applyBorder="1" applyAlignment="1">
      <alignment horizontal="center"/>
    </xf>
    <xf numFmtId="2" fontId="11" fillId="0" borderId="2" xfId="0" applyNumberFormat="1" applyFont="1" applyBorder="1" applyAlignment="1">
      <alignment horizontal="center"/>
    </xf>
    <xf numFmtId="2" fontId="11" fillId="0" borderId="18" xfId="0" applyNumberFormat="1" applyFont="1" applyBorder="1" applyAlignment="1">
      <alignment horizontal="center"/>
    </xf>
    <xf numFmtId="0" fontId="10" fillId="0" borderId="20" xfId="0" applyFont="1" applyBorder="1" applyAlignment="1">
      <alignment horizontal="center" vertical="center"/>
    </xf>
    <xf numFmtId="1" fontId="7" fillId="0" borderId="21" xfId="0" applyNumberFormat="1" applyFont="1" applyBorder="1" applyAlignment="1">
      <alignment horizontal="center" vertical="center"/>
    </xf>
    <xf numFmtId="1" fontId="7" fillId="0" borderId="13" xfId="1" applyNumberFormat="1" applyFont="1" applyFill="1" applyBorder="1" applyAlignment="1">
      <alignment horizontal="center" vertical="center"/>
    </xf>
    <xf numFmtId="1" fontId="7" fillId="0" borderId="13" xfId="0" applyNumberFormat="1" applyFont="1" applyBorder="1" applyAlignment="1">
      <alignment horizontal="center" vertical="center"/>
    </xf>
    <xf numFmtId="1" fontId="7" fillId="0" borderId="22" xfId="1" applyNumberFormat="1" applyFont="1" applyFill="1" applyBorder="1" applyAlignment="1">
      <alignment horizontal="center" vertical="center"/>
    </xf>
    <xf numFmtId="9" fontId="7" fillId="0" borderId="0" xfId="1" applyFont="1" applyBorder="1"/>
    <xf numFmtId="9" fontId="7" fillId="0" borderId="0" xfId="1" applyFont="1" applyFill="1" applyBorder="1"/>
    <xf numFmtId="0" fontId="10" fillId="0" borderId="0" xfId="0" applyFont="1" applyAlignment="1">
      <alignment horizontal="center"/>
    </xf>
    <xf numFmtId="9" fontId="10" fillId="0" borderId="0" xfId="1" applyFont="1" applyBorder="1" applyAlignment="1">
      <alignment horizontal="center"/>
    </xf>
    <xf numFmtId="0" fontId="9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164" fontId="9" fillId="0" borderId="8" xfId="1" applyNumberFormat="1" applyFont="1" applyBorder="1" applyAlignment="1">
      <alignment horizontal="center" vertical="center" wrapText="1"/>
    </xf>
    <xf numFmtId="164" fontId="9" fillId="0" borderId="6" xfId="1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justify" vertical="center" wrapText="1"/>
    </xf>
    <xf numFmtId="0" fontId="9" fillId="0" borderId="6" xfId="0" applyFont="1" applyBorder="1" applyAlignment="1">
      <alignment horizontal="justify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0" fontId="7" fillId="0" borderId="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7" fillId="0" borderId="6" xfId="0" applyFont="1" applyBorder="1" applyAlignment="1">
      <alignment horizontal="justify" vertical="center" wrapText="1"/>
    </xf>
    <xf numFmtId="9" fontId="9" fillId="0" borderId="8" xfId="1" applyFont="1" applyBorder="1" applyAlignment="1">
      <alignment horizontal="center" vertical="center" wrapText="1"/>
    </xf>
    <xf numFmtId="9" fontId="9" fillId="0" borderId="6" xfId="1" applyFont="1" applyBorder="1" applyAlignment="1">
      <alignment horizontal="center" vertical="center" wrapText="1"/>
    </xf>
    <xf numFmtId="164" fontId="9" fillId="0" borderId="8" xfId="1" applyNumberFormat="1" applyFont="1" applyFill="1" applyBorder="1" applyAlignment="1">
      <alignment horizontal="center" vertical="center" wrapText="1"/>
    </xf>
    <xf numFmtId="164" fontId="9" fillId="0" borderId="6" xfId="1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164" fontId="9" fillId="0" borderId="14" xfId="1" applyNumberFormat="1" applyFont="1" applyFill="1" applyBorder="1" applyAlignment="1">
      <alignment horizontal="center" vertical="center" wrapText="1"/>
    </xf>
    <xf numFmtId="164" fontId="9" fillId="0" borderId="14" xfId="1" applyNumberFormat="1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Programado Vs Ejecutado</a:t>
            </a:r>
          </a:p>
        </c:rich>
      </c:tx>
      <c:layout>
        <c:manualLayout>
          <c:xMode val="edge"/>
          <c:yMode val="edge"/>
          <c:x val="0.25438172668016767"/>
          <c:y val="3.7037037037037035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'Plan Anual mantenimiento 2025'!$D$31</c:f>
              <c:strCache>
                <c:ptCount val="1"/>
                <c:pt idx="0">
                  <c:v>Programado</c:v>
                </c:pt>
              </c:strCache>
            </c:strRef>
          </c:tx>
          <c:marker>
            <c:symbol val="none"/>
          </c:marker>
          <c:cat>
            <c:strRef>
              <c:f>'Plan Anual mantenimiento 2025'!$E$30:$P$30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'Plan Anual mantenimiento 2025'!$E$31:$P$31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8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15</c:v>
                </c:pt>
                <c:pt idx="10">
                  <c:v>18</c:v>
                </c:pt>
                <c:pt idx="11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87-7043-BC2F-EC9FC8CB3EDC}"/>
            </c:ext>
          </c:extLst>
        </c:ser>
        <c:ser>
          <c:idx val="1"/>
          <c:order val="1"/>
          <c:tx>
            <c:strRef>
              <c:f>'Plan Anual mantenimiento 2025'!$D$32</c:f>
              <c:strCache>
                <c:ptCount val="1"/>
                <c:pt idx="0">
                  <c:v>Ejecutado</c:v>
                </c:pt>
              </c:strCache>
            </c:strRef>
          </c:tx>
          <c:marker>
            <c:symbol val="none"/>
          </c:marker>
          <c:cat>
            <c:strRef>
              <c:f>'Plan Anual mantenimiento 2025'!$E$30:$P$30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'Plan Anual mantenimiento 2025'!$E$32:$P$32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87-7043-BC2F-EC9FC8CB3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640000"/>
        <c:axId val="100222848"/>
      </c:lineChart>
      <c:catAx>
        <c:axId val="926400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00222848"/>
        <c:crosses val="autoZero"/>
        <c:auto val="1"/>
        <c:lblAlgn val="ctr"/>
        <c:lblOffset val="100"/>
        <c:noMultiLvlLbl val="0"/>
      </c:catAx>
      <c:valAx>
        <c:axId val="1002228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Actividades</a:t>
                </a:r>
              </a:p>
            </c:rich>
          </c:tx>
          <c:layout>
            <c:manualLayout>
              <c:xMode val="edge"/>
              <c:yMode val="edge"/>
              <c:x val="8.8888908330907332E-2"/>
              <c:y val="0.2881350247885681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9264000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29004</xdr:colOff>
      <xdr:row>29</xdr:row>
      <xdr:rowOff>19562</xdr:rowOff>
    </xdr:from>
    <xdr:to>
      <xdr:col>28</xdr:col>
      <xdr:colOff>53814</xdr:colOff>
      <xdr:row>42</xdr:row>
      <xdr:rowOff>5526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94B0E2A8-4B5D-7143-BAFB-DDA63B26E1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542925</xdr:colOff>
      <xdr:row>0</xdr:row>
      <xdr:rowOff>38100</xdr:rowOff>
    </xdr:from>
    <xdr:to>
      <xdr:col>1</xdr:col>
      <xdr:colOff>2465926</xdr:colOff>
      <xdr:row>2</xdr:row>
      <xdr:rowOff>381000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78825B4-E54C-4AF8-A220-23D929440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38100"/>
          <a:ext cx="1923001" cy="1123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E253D-1027-B241-89E7-95E2DDA75650}">
  <sheetPr>
    <pageSetUpPr fitToPage="1"/>
  </sheetPr>
  <dimension ref="A1:AC36"/>
  <sheetViews>
    <sheetView showGridLines="0" tabSelected="1" view="pageBreakPreview" zoomScale="70" zoomScaleNormal="70" zoomScaleSheetLayoutView="70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AD38" sqref="AD38"/>
    </sheetView>
  </sheetViews>
  <sheetFormatPr baseColWidth="10" defaultColWidth="11.42578125" defaultRowHeight="16.5" x14ac:dyDescent="0.3"/>
  <cols>
    <col min="1" max="1" width="4.5703125" style="2" customWidth="1"/>
    <col min="2" max="2" width="55.5703125" style="2" customWidth="1"/>
    <col min="3" max="3" width="12.42578125" style="2" customWidth="1"/>
    <col min="4" max="4" width="23" style="2" bestFit="1" customWidth="1"/>
    <col min="5" max="5" width="7.85546875" style="2" customWidth="1"/>
    <col min="6" max="6" width="7.85546875" style="10" customWidth="1"/>
    <col min="7" max="7" width="7.85546875" style="2" customWidth="1"/>
    <col min="8" max="8" width="7.85546875" style="10" customWidth="1"/>
    <col min="9" max="9" width="7.85546875" style="2" customWidth="1"/>
    <col min="10" max="10" width="7.85546875" style="10" customWidth="1"/>
    <col min="11" max="11" width="7.85546875" style="2" customWidth="1"/>
    <col min="12" max="12" width="7.85546875" style="10" customWidth="1"/>
    <col min="13" max="13" width="7.85546875" style="2" customWidth="1"/>
    <col min="14" max="14" width="7.85546875" style="10" customWidth="1"/>
    <col min="15" max="15" width="7.85546875" style="2" customWidth="1"/>
    <col min="16" max="16" width="7.85546875" style="11" customWidth="1"/>
    <col min="17" max="17" width="7.85546875" style="2" customWidth="1"/>
    <col min="18" max="18" width="7.85546875" style="10" customWidth="1"/>
    <col min="19" max="19" width="7.85546875" style="2" customWidth="1"/>
    <col min="20" max="20" width="7.85546875" style="10" customWidth="1"/>
    <col min="21" max="21" width="7.85546875" style="2" customWidth="1"/>
    <col min="22" max="22" width="7.85546875" style="10" customWidth="1"/>
    <col min="23" max="23" width="7.85546875" style="2" customWidth="1"/>
    <col min="24" max="24" width="7.85546875" style="10" customWidth="1"/>
    <col min="25" max="25" width="7.85546875" style="2" customWidth="1"/>
    <col min="26" max="26" width="7.85546875" style="10" customWidth="1"/>
    <col min="27" max="27" width="7.85546875" style="2" customWidth="1"/>
    <col min="28" max="28" width="7.85546875" style="10" customWidth="1"/>
    <col min="29" max="29" width="24.140625" style="2" customWidth="1"/>
    <col min="30" max="16384" width="11.42578125" style="2"/>
  </cols>
  <sheetData>
    <row r="1" spans="1:29" s="1" customFormat="1" ht="40.15" customHeight="1" x14ac:dyDescent="0.25">
      <c r="A1" s="36"/>
      <c r="B1" s="36"/>
      <c r="C1" s="38" t="s">
        <v>21</v>
      </c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9"/>
      <c r="AB1" s="34" t="s">
        <v>31</v>
      </c>
      <c r="AC1" s="35"/>
    </row>
    <row r="2" spans="1:29" customFormat="1" ht="22.15" customHeight="1" x14ac:dyDescent="0.25">
      <c r="A2" s="37"/>
      <c r="B2" s="37"/>
      <c r="C2" s="80" t="s">
        <v>22</v>
      </c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2"/>
      <c r="AB2" s="54" t="s">
        <v>32</v>
      </c>
      <c r="AC2" s="54"/>
    </row>
    <row r="3" spans="1:29" customFormat="1" ht="33" customHeight="1" thickBot="1" x14ac:dyDescent="0.3">
      <c r="A3" s="37"/>
      <c r="B3" s="37"/>
      <c r="C3" s="80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2"/>
      <c r="AB3" s="54" t="s">
        <v>33</v>
      </c>
      <c r="AC3" s="54"/>
    </row>
    <row r="4" spans="1:29" s="5" customFormat="1" ht="40.15" customHeight="1" x14ac:dyDescent="0.3">
      <c r="A4" s="3" t="s">
        <v>0</v>
      </c>
      <c r="B4" s="3" t="s">
        <v>1</v>
      </c>
      <c r="C4" s="50" t="s">
        <v>2</v>
      </c>
      <c r="D4" s="51"/>
      <c r="E4" s="52" t="s">
        <v>3</v>
      </c>
      <c r="F4" s="52"/>
      <c r="G4" s="52" t="s">
        <v>4</v>
      </c>
      <c r="H4" s="52"/>
      <c r="I4" s="52" t="s">
        <v>5</v>
      </c>
      <c r="J4" s="52"/>
      <c r="K4" s="52" t="s">
        <v>6</v>
      </c>
      <c r="L4" s="52"/>
      <c r="M4" s="52" t="s">
        <v>7</v>
      </c>
      <c r="N4" s="52"/>
      <c r="O4" s="52" t="s">
        <v>8</v>
      </c>
      <c r="P4" s="52"/>
      <c r="Q4" s="52" t="s">
        <v>9</v>
      </c>
      <c r="R4" s="52"/>
      <c r="S4" s="52" t="s">
        <v>10</v>
      </c>
      <c r="T4" s="52"/>
      <c r="U4" s="52" t="s">
        <v>11</v>
      </c>
      <c r="V4" s="52"/>
      <c r="W4" s="52" t="s">
        <v>12</v>
      </c>
      <c r="X4" s="52"/>
      <c r="Y4" s="52" t="s">
        <v>13</v>
      </c>
      <c r="Z4" s="52"/>
      <c r="AA4" s="52" t="s">
        <v>14</v>
      </c>
      <c r="AB4" s="53"/>
      <c r="AC4" s="4" t="s">
        <v>15</v>
      </c>
    </row>
    <row r="5" spans="1:29" ht="39.75" customHeight="1" x14ac:dyDescent="0.3">
      <c r="A5" s="49">
        <v>1</v>
      </c>
      <c r="B5" s="44" t="s">
        <v>27</v>
      </c>
      <c r="C5" s="48">
        <f>E5+G5+I5+K5+M5+O5+Q5+S5+U5+W5+Y5+AA5</f>
        <v>12</v>
      </c>
      <c r="D5" s="6" t="s">
        <v>16</v>
      </c>
      <c r="E5" s="7">
        <v>1</v>
      </c>
      <c r="F5" s="40">
        <f>+E6/E5</f>
        <v>0</v>
      </c>
      <c r="G5" s="7">
        <v>1</v>
      </c>
      <c r="H5" s="40">
        <f>+G6/G5</f>
        <v>0</v>
      </c>
      <c r="I5" s="7">
        <v>1</v>
      </c>
      <c r="J5" s="40">
        <f>+I6/I5</f>
        <v>0</v>
      </c>
      <c r="K5" s="7">
        <v>1</v>
      </c>
      <c r="L5" s="40">
        <f>+K6/K5</f>
        <v>0</v>
      </c>
      <c r="M5" s="7">
        <v>1</v>
      </c>
      <c r="N5" s="40">
        <f>+M6/M5</f>
        <v>0</v>
      </c>
      <c r="O5" s="7">
        <v>1</v>
      </c>
      <c r="P5" s="40">
        <f>+O6/O5</f>
        <v>0</v>
      </c>
      <c r="Q5" s="7">
        <v>1</v>
      </c>
      <c r="R5" s="40">
        <f>+Q6/Q5</f>
        <v>0</v>
      </c>
      <c r="S5" s="7">
        <v>1</v>
      </c>
      <c r="T5" s="40">
        <f>+S6/S5</f>
        <v>0</v>
      </c>
      <c r="U5" s="7">
        <v>1</v>
      </c>
      <c r="V5" s="40">
        <f>+U6/U5</f>
        <v>0</v>
      </c>
      <c r="W5" s="7">
        <v>1</v>
      </c>
      <c r="X5" s="40">
        <f>+W6/W5</f>
        <v>0</v>
      </c>
      <c r="Y5" s="7">
        <v>1</v>
      </c>
      <c r="Z5" s="40">
        <f>+Y6/Y5</f>
        <v>0</v>
      </c>
      <c r="AA5" s="7">
        <v>1</v>
      </c>
      <c r="AB5" s="40">
        <f>+AA6/AA5</f>
        <v>0</v>
      </c>
      <c r="AC5" s="55">
        <f>+G6+I6+E6+K6+M6+O6+Q6+S6+U6+W6+Y6+AA6</f>
        <v>0</v>
      </c>
    </row>
    <row r="6" spans="1:29" ht="39.75" customHeight="1" x14ac:dyDescent="0.3">
      <c r="A6" s="49"/>
      <c r="B6" s="45"/>
      <c r="C6" s="48"/>
      <c r="D6" s="6" t="s">
        <v>17</v>
      </c>
      <c r="E6" s="32"/>
      <c r="F6" s="41"/>
      <c r="G6" s="32"/>
      <c r="H6" s="41"/>
      <c r="I6" s="32"/>
      <c r="J6" s="41"/>
      <c r="K6" s="32"/>
      <c r="L6" s="41"/>
      <c r="M6" s="32"/>
      <c r="N6" s="41"/>
      <c r="O6" s="32"/>
      <c r="P6" s="41"/>
      <c r="Q6" s="32"/>
      <c r="R6" s="41"/>
      <c r="S6" s="32"/>
      <c r="T6" s="41"/>
      <c r="U6" s="32"/>
      <c r="V6" s="41"/>
      <c r="W6" s="32"/>
      <c r="X6" s="41"/>
      <c r="Y6" s="32"/>
      <c r="Z6" s="41"/>
      <c r="AA6" s="32"/>
      <c r="AB6" s="41"/>
      <c r="AC6" s="56"/>
    </row>
    <row r="7" spans="1:29" ht="39.75" customHeight="1" x14ac:dyDescent="0.3">
      <c r="A7" s="49">
        <v>2</v>
      </c>
      <c r="B7" s="44" t="s">
        <v>26</v>
      </c>
      <c r="C7" s="48">
        <f>E7+G7+I7+K7+M7+O7+Q7+S7+U7+W7+Y7+AA7</f>
        <v>2</v>
      </c>
      <c r="D7" s="6" t="s">
        <v>16</v>
      </c>
      <c r="E7" s="7"/>
      <c r="F7" s="40"/>
      <c r="G7" s="7"/>
      <c r="H7" s="40"/>
      <c r="I7" s="7"/>
      <c r="J7" s="40"/>
      <c r="K7" s="7"/>
      <c r="L7" s="40"/>
      <c r="M7" s="7"/>
      <c r="N7" s="40"/>
      <c r="O7" s="7">
        <v>1</v>
      </c>
      <c r="P7" s="40">
        <f>+O8/O7</f>
        <v>0</v>
      </c>
      <c r="Q7" s="7"/>
      <c r="R7" s="40"/>
      <c r="S7" s="7"/>
      <c r="T7" s="40"/>
      <c r="U7" s="7"/>
      <c r="V7" s="40"/>
      <c r="W7" s="7"/>
      <c r="X7" s="40"/>
      <c r="Y7" s="7"/>
      <c r="Z7" s="40"/>
      <c r="AA7" s="7">
        <v>1</v>
      </c>
      <c r="AB7" s="40">
        <f>+AA8/AA7</f>
        <v>0</v>
      </c>
      <c r="AC7" s="55">
        <f t="shared" ref="AC7" si="0">+G8+I8+E8+K8+M8+O8+Q8+S8+U8+W8+Y8+AA8</f>
        <v>0</v>
      </c>
    </row>
    <row r="8" spans="1:29" ht="39.75" customHeight="1" x14ac:dyDescent="0.3">
      <c r="A8" s="49"/>
      <c r="B8" s="45"/>
      <c r="C8" s="48"/>
      <c r="D8" s="6" t="s">
        <v>17</v>
      </c>
      <c r="E8" s="32"/>
      <c r="F8" s="41"/>
      <c r="G8" s="32"/>
      <c r="H8" s="41"/>
      <c r="I8" s="32"/>
      <c r="J8" s="41"/>
      <c r="K8" s="32"/>
      <c r="L8" s="41"/>
      <c r="M8" s="32"/>
      <c r="N8" s="41"/>
      <c r="O8" s="32"/>
      <c r="P8" s="41"/>
      <c r="Q8" s="32"/>
      <c r="R8" s="41"/>
      <c r="S8" s="32"/>
      <c r="T8" s="41"/>
      <c r="U8" s="32"/>
      <c r="V8" s="41"/>
      <c r="W8" s="32"/>
      <c r="X8" s="41"/>
      <c r="Y8" s="33"/>
      <c r="Z8" s="41"/>
      <c r="AA8" s="7"/>
      <c r="AB8" s="41"/>
      <c r="AC8" s="56"/>
    </row>
    <row r="9" spans="1:29" ht="39.75" customHeight="1" x14ac:dyDescent="0.3">
      <c r="A9" s="49">
        <v>3</v>
      </c>
      <c r="B9" s="44" t="s">
        <v>28</v>
      </c>
      <c r="C9" s="48">
        <f>E9+G9+I9+K9+M9+O9+Q9+S9+U9+W9+Y9+AA9</f>
        <v>1</v>
      </c>
      <c r="D9" s="6" t="s">
        <v>16</v>
      </c>
      <c r="E9" s="7"/>
      <c r="F9" s="40"/>
      <c r="G9" s="7"/>
      <c r="H9" s="40"/>
      <c r="I9" s="7"/>
      <c r="J9" s="40"/>
      <c r="K9" s="7"/>
      <c r="L9" s="40"/>
      <c r="M9" s="7">
        <v>1</v>
      </c>
      <c r="N9" s="40">
        <f>+M10/M9</f>
        <v>0</v>
      </c>
      <c r="O9" s="7"/>
      <c r="P9" s="40"/>
      <c r="Q9" s="7"/>
      <c r="R9" s="40"/>
      <c r="S9" s="7"/>
      <c r="T9" s="40"/>
      <c r="U9" s="7"/>
      <c r="V9" s="40"/>
      <c r="W9" s="7"/>
      <c r="X9" s="40"/>
      <c r="Y9" s="7"/>
      <c r="Z9" s="40"/>
      <c r="AA9" s="7"/>
      <c r="AB9" s="40"/>
      <c r="AC9" s="55">
        <f t="shared" ref="AC9" si="1">+G10+I10+E10+K10+M10+O10+Q10+S10+U10+W10+Y10+AA10</f>
        <v>0</v>
      </c>
    </row>
    <row r="10" spans="1:29" ht="39.75" customHeight="1" x14ac:dyDescent="0.3">
      <c r="A10" s="49"/>
      <c r="B10" s="45"/>
      <c r="C10" s="48"/>
      <c r="D10" s="6" t="s">
        <v>17</v>
      </c>
      <c r="E10" s="32"/>
      <c r="F10" s="41"/>
      <c r="G10" s="32"/>
      <c r="H10" s="41"/>
      <c r="I10" s="32"/>
      <c r="J10" s="41"/>
      <c r="K10" s="32"/>
      <c r="L10" s="41"/>
      <c r="M10" s="32"/>
      <c r="N10" s="41"/>
      <c r="O10" s="32"/>
      <c r="P10" s="41"/>
      <c r="Q10" s="32"/>
      <c r="R10" s="41"/>
      <c r="S10" s="32"/>
      <c r="T10" s="41"/>
      <c r="U10" s="32"/>
      <c r="V10" s="41"/>
      <c r="W10" s="32"/>
      <c r="X10" s="41"/>
      <c r="Y10" s="32"/>
      <c r="Z10" s="41"/>
      <c r="AA10" s="32"/>
      <c r="AB10" s="41"/>
      <c r="AC10" s="56"/>
    </row>
    <row r="11" spans="1:29" ht="39.75" customHeight="1" x14ac:dyDescent="0.3">
      <c r="A11" s="49">
        <v>4</v>
      </c>
      <c r="B11" s="44" t="s">
        <v>29</v>
      </c>
      <c r="C11" s="48">
        <f>E11+G11+I11+K11+M11+O11+Q11+S11+U11+W11+Y11+AA11</f>
        <v>2</v>
      </c>
      <c r="D11" s="6" t="s">
        <v>16</v>
      </c>
      <c r="E11" s="7"/>
      <c r="F11" s="40"/>
      <c r="G11" s="7"/>
      <c r="H11" s="40"/>
      <c r="I11" s="7"/>
      <c r="J11" s="40"/>
      <c r="K11" s="7">
        <v>1</v>
      </c>
      <c r="L11" s="40">
        <f>+K12/K11</f>
        <v>0</v>
      </c>
      <c r="M11" s="7"/>
      <c r="N11" s="40"/>
      <c r="O11" s="7"/>
      <c r="P11" s="40"/>
      <c r="Q11" s="7"/>
      <c r="R11" s="40"/>
      <c r="S11" s="7"/>
      <c r="T11" s="40"/>
      <c r="U11" s="7"/>
      <c r="V11" s="40"/>
      <c r="W11" s="7">
        <v>1</v>
      </c>
      <c r="X11" s="40">
        <f>+W12/W11</f>
        <v>0</v>
      </c>
      <c r="Y11" s="7"/>
      <c r="Z11" s="40"/>
      <c r="AA11" s="7"/>
      <c r="AB11" s="40"/>
      <c r="AC11" s="55">
        <f t="shared" ref="AC11" si="2">+G12+I12+E12+K12+M12+O12+Q12+S12+U12+W12+Y12+AA12</f>
        <v>0</v>
      </c>
    </row>
    <row r="12" spans="1:29" ht="64.5" customHeight="1" x14ac:dyDescent="0.3">
      <c r="A12" s="49"/>
      <c r="B12" s="45"/>
      <c r="C12" s="48"/>
      <c r="D12" s="6" t="s">
        <v>17</v>
      </c>
      <c r="E12" s="32"/>
      <c r="F12" s="41"/>
      <c r="G12" s="32"/>
      <c r="H12" s="41"/>
      <c r="I12" s="32"/>
      <c r="J12" s="41"/>
      <c r="K12" s="32"/>
      <c r="L12" s="41"/>
      <c r="M12" s="32"/>
      <c r="N12" s="41"/>
      <c r="O12" s="32"/>
      <c r="P12" s="41"/>
      <c r="Q12" s="32"/>
      <c r="R12" s="41"/>
      <c r="S12" s="32"/>
      <c r="T12" s="41"/>
      <c r="U12" s="32"/>
      <c r="V12" s="41"/>
      <c r="W12" s="7"/>
      <c r="X12" s="41"/>
      <c r="Y12" s="32"/>
      <c r="Z12" s="41"/>
      <c r="AA12" s="32"/>
      <c r="AB12" s="41"/>
      <c r="AC12" s="56"/>
    </row>
    <row r="13" spans="1:29" ht="39.75" customHeight="1" x14ac:dyDescent="0.3">
      <c r="A13" s="46">
        <v>5</v>
      </c>
      <c r="B13" s="57" t="s">
        <v>24</v>
      </c>
      <c r="C13" s="48">
        <f>E13+G13+I13+K13+M13+O13+Q13+S13+U13+W13+Y13+AA13</f>
        <v>1</v>
      </c>
      <c r="D13" s="6" t="s">
        <v>16</v>
      </c>
      <c r="E13" s="7"/>
      <c r="F13" s="40"/>
      <c r="G13" s="7"/>
      <c r="H13" s="40"/>
      <c r="I13" s="7"/>
      <c r="J13" s="40"/>
      <c r="K13" s="7"/>
      <c r="L13" s="40"/>
      <c r="M13" s="7"/>
      <c r="N13" s="40"/>
      <c r="O13" s="7"/>
      <c r="P13" s="40"/>
      <c r="Q13" s="7"/>
      <c r="R13" s="40"/>
      <c r="S13" s="7"/>
      <c r="T13" s="40"/>
      <c r="U13" s="7"/>
      <c r="V13" s="40"/>
      <c r="W13" s="7"/>
      <c r="X13" s="40"/>
      <c r="Y13" s="7"/>
      <c r="Z13" s="40"/>
      <c r="AA13" s="7">
        <v>1</v>
      </c>
      <c r="AB13" s="40">
        <f>+AA14/AA13</f>
        <v>0</v>
      </c>
      <c r="AC13" s="55">
        <f t="shared" ref="AC13" si="3">+G14+I14+E14+K14+M14+O14+Q14+S14+U14+W14+Y14+AA14</f>
        <v>0</v>
      </c>
    </row>
    <row r="14" spans="1:29" ht="39.75" customHeight="1" x14ac:dyDescent="0.3">
      <c r="A14" s="47"/>
      <c r="B14" s="58"/>
      <c r="C14" s="48"/>
      <c r="D14" s="6" t="s">
        <v>17</v>
      </c>
      <c r="E14" s="32"/>
      <c r="F14" s="41"/>
      <c r="G14" s="32"/>
      <c r="H14" s="41"/>
      <c r="I14" s="32"/>
      <c r="J14" s="41"/>
      <c r="K14" s="32"/>
      <c r="L14" s="41"/>
      <c r="M14" s="32"/>
      <c r="N14" s="41"/>
      <c r="O14" s="32"/>
      <c r="P14" s="41"/>
      <c r="Q14" s="32"/>
      <c r="R14" s="41"/>
      <c r="S14" s="32"/>
      <c r="T14" s="41"/>
      <c r="U14" s="32"/>
      <c r="V14" s="41"/>
      <c r="W14" s="32"/>
      <c r="X14" s="41"/>
      <c r="Y14" s="32"/>
      <c r="Z14" s="41"/>
      <c r="AA14" s="32"/>
      <c r="AB14" s="41"/>
      <c r="AC14" s="56"/>
    </row>
    <row r="15" spans="1:29" ht="39.75" customHeight="1" x14ac:dyDescent="0.3">
      <c r="A15" s="49">
        <v>6</v>
      </c>
      <c r="B15" s="57" t="s">
        <v>30</v>
      </c>
      <c r="C15" s="48">
        <f>E15+G15+I15+K15+M15+O15+Q15+S15+U15+W15+Y15+AA15</f>
        <v>1</v>
      </c>
      <c r="D15" s="6" t="s">
        <v>16</v>
      </c>
      <c r="E15" s="7"/>
      <c r="F15" s="40"/>
      <c r="G15" s="7"/>
      <c r="H15" s="40"/>
      <c r="I15" s="7"/>
      <c r="J15" s="40"/>
      <c r="K15" s="7"/>
      <c r="L15" s="40"/>
      <c r="M15" s="7"/>
      <c r="N15" s="40"/>
      <c r="O15" s="7"/>
      <c r="P15" s="62"/>
      <c r="Q15" s="7"/>
      <c r="R15" s="40"/>
      <c r="S15" s="7"/>
      <c r="T15" s="40"/>
      <c r="U15" s="7"/>
      <c r="V15" s="40"/>
      <c r="W15" s="7"/>
      <c r="X15" s="40"/>
      <c r="Y15" s="7">
        <v>1</v>
      </c>
      <c r="Z15" s="40">
        <f>+Y16/Y15</f>
        <v>0</v>
      </c>
      <c r="AA15" s="7"/>
      <c r="AB15" s="40"/>
      <c r="AC15" s="55">
        <f>+G16+I16+E16+K16+M16+O16+Q16+S16+U16+W16+Y16+AA16</f>
        <v>0</v>
      </c>
    </row>
    <row r="16" spans="1:29" ht="39.75" customHeight="1" x14ac:dyDescent="0.3">
      <c r="A16" s="49"/>
      <c r="B16" s="58"/>
      <c r="C16" s="48"/>
      <c r="D16" s="6" t="s">
        <v>17</v>
      </c>
      <c r="E16" s="32"/>
      <c r="F16" s="41"/>
      <c r="G16" s="32"/>
      <c r="H16" s="41"/>
      <c r="I16" s="32"/>
      <c r="J16" s="41"/>
      <c r="K16" s="32"/>
      <c r="L16" s="41"/>
      <c r="M16" s="32"/>
      <c r="N16" s="41"/>
      <c r="O16" s="32"/>
      <c r="P16" s="63"/>
      <c r="Q16" s="32"/>
      <c r="R16" s="41"/>
      <c r="S16" s="32"/>
      <c r="T16" s="41"/>
      <c r="U16" s="32"/>
      <c r="V16" s="41"/>
      <c r="W16" s="32"/>
      <c r="X16" s="41"/>
      <c r="Y16" s="32"/>
      <c r="Z16" s="41"/>
      <c r="AA16" s="32"/>
      <c r="AB16" s="41"/>
      <c r="AC16" s="56"/>
    </row>
    <row r="17" spans="1:29" ht="39.75" customHeight="1" x14ac:dyDescent="0.3">
      <c r="A17" s="49">
        <v>7</v>
      </c>
      <c r="B17" s="57" t="s">
        <v>25</v>
      </c>
      <c r="C17" s="48">
        <f>E17+G17+I17+K17+M17+O17+Q17+S17+U17+W17+Y17+AA17</f>
        <v>2</v>
      </c>
      <c r="D17" s="6" t="s">
        <v>16</v>
      </c>
      <c r="E17" s="7"/>
      <c r="F17" s="40"/>
      <c r="G17" s="7"/>
      <c r="H17" s="60"/>
      <c r="I17" s="7"/>
      <c r="J17" s="40"/>
      <c r="K17" s="7"/>
      <c r="L17" s="40"/>
      <c r="M17" s="7">
        <v>1</v>
      </c>
      <c r="N17" s="40">
        <f>+M18/M17</f>
        <v>0</v>
      </c>
      <c r="O17" s="7"/>
      <c r="P17" s="40"/>
      <c r="Q17" s="7"/>
      <c r="R17" s="40"/>
      <c r="S17" s="7"/>
      <c r="T17" s="40"/>
      <c r="U17" s="7"/>
      <c r="V17" s="40"/>
      <c r="W17" s="7"/>
      <c r="X17" s="40"/>
      <c r="Y17" s="7">
        <v>1</v>
      </c>
      <c r="Z17" s="40">
        <f>+Y18/Y17</f>
        <v>0</v>
      </c>
      <c r="AA17" s="7"/>
      <c r="AB17" s="40"/>
      <c r="AC17" s="55">
        <f>+G18+I18+E18+K18+M18+O18+Q18+S18+U18+W18+Y18+AA18</f>
        <v>0</v>
      </c>
    </row>
    <row r="18" spans="1:29" ht="39.75" customHeight="1" x14ac:dyDescent="0.3">
      <c r="A18" s="49"/>
      <c r="B18" s="59"/>
      <c r="C18" s="48"/>
      <c r="D18" s="6" t="s">
        <v>17</v>
      </c>
      <c r="E18" s="32"/>
      <c r="F18" s="41"/>
      <c r="G18" s="32"/>
      <c r="H18" s="61"/>
      <c r="I18" s="32"/>
      <c r="J18" s="41"/>
      <c r="K18" s="32"/>
      <c r="L18" s="41"/>
      <c r="M18" s="32"/>
      <c r="N18" s="41"/>
      <c r="O18" s="32"/>
      <c r="P18" s="41"/>
      <c r="Q18" s="32"/>
      <c r="R18" s="41"/>
      <c r="S18" s="32"/>
      <c r="T18" s="41"/>
      <c r="U18" s="32"/>
      <c r="V18" s="41"/>
      <c r="W18" s="32"/>
      <c r="X18" s="41"/>
      <c r="Y18" s="32"/>
      <c r="Z18" s="41"/>
      <c r="AA18" s="32"/>
      <c r="AB18" s="41"/>
      <c r="AC18" s="56"/>
    </row>
    <row r="19" spans="1:29" ht="29.25" hidden="1" customHeight="1" x14ac:dyDescent="0.3">
      <c r="A19" s="49">
        <v>10</v>
      </c>
      <c r="B19" s="44"/>
      <c r="C19" s="48"/>
      <c r="D19" s="6" t="s">
        <v>16</v>
      </c>
      <c r="E19" s="7"/>
      <c r="F19" s="40"/>
      <c r="G19" s="7"/>
      <c r="H19" s="40"/>
      <c r="I19" s="7"/>
      <c r="J19" s="40"/>
      <c r="K19" s="7"/>
      <c r="L19" s="40"/>
      <c r="M19" s="7"/>
      <c r="N19" s="40"/>
      <c r="O19" s="7"/>
      <c r="P19" s="40"/>
      <c r="Q19" s="7"/>
      <c r="R19" s="40"/>
      <c r="S19" s="7"/>
      <c r="T19" s="40"/>
      <c r="U19" s="7"/>
      <c r="V19" s="40"/>
      <c r="W19" s="7"/>
      <c r="X19" s="40"/>
      <c r="Y19" s="7"/>
      <c r="Z19" s="40"/>
      <c r="AA19" s="7"/>
      <c r="AB19" s="40"/>
      <c r="AC19" s="55"/>
    </row>
    <row r="20" spans="1:29" ht="29.25" hidden="1" customHeight="1" x14ac:dyDescent="0.3">
      <c r="A20" s="49"/>
      <c r="B20" s="45"/>
      <c r="C20" s="48"/>
      <c r="D20" s="6" t="s">
        <v>17</v>
      </c>
      <c r="E20" s="32"/>
      <c r="F20" s="41"/>
      <c r="G20" s="32"/>
      <c r="H20" s="41"/>
      <c r="I20" s="32"/>
      <c r="J20" s="41"/>
      <c r="K20" s="32"/>
      <c r="L20" s="41"/>
      <c r="M20" s="32"/>
      <c r="N20" s="41"/>
      <c r="O20" s="32"/>
      <c r="P20" s="41"/>
      <c r="Q20" s="32"/>
      <c r="R20" s="41"/>
      <c r="S20" s="32"/>
      <c r="T20" s="41"/>
      <c r="U20" s="32"/>
      <c r="V20" s="41"/>
      <c r="W20" s="32"/>
      <c r="X20" s="41"/>
      <c r="Y20" s="32"/>
      <c r="Z20" s="41"/>
      <c r="AA20" s="32"/>
      <c r="AB20" s="41"/>
      <c r="AC20" s="56"/>
    </row>
    <row r="21" spans="1:29" ht="37.5" hidden="1" customHeight="1" x14ac:dyDescent="0.3">
      <c r="A21" s="46">
        <v>11</v>
      </c>
      <c r="B21" s="44"/>
      <c r="C21" s="42"/>
      <c r="D21" s="6" t="s">
        <v>16</v>
      </c>
      <c r="E21" s="7"/>
      <c r="F21" s="40"/>
      <c r="G21" s="7"/>
      <c r="H21" s="40"/>
      <c r="I21" s="7"/>
      <c r="J21" s="40"/>
      <c r="K21" s="7"/>
      <c r="L21" s="40"/>
      <c r="M21" s="7"/>
      <c r="N21" s="40"/>
      <c r="O21" s="7"/>
      <c r="P21" s="62"/>
      <c r="Q21" s="7"/>
      <c r="R21" s="40"/>
      <c r="S21" s="7"/>
      <c r="T21" s="40"/>
      <c r="U21" s="7"/>
      <c r="V21" s="40"/>
      <c r="W21" s="7"/>
      <c r="X21" s="40"/>
      <c r="Y21" s="7"/>
      <c r="Z21" s="40"/>
      <c r="AA21" s="7"/>
      <c r="AB21" s="40"/>
      <c r="AC21" s="55"/>
    </row>
    <row r="22" spans="1:29" ht="37.5" hidden="1" customHeight="1" x14ac:dyDescent="0.3">
      <c r="A22" s="47"/>
      <c r="B22" s="45"/>
      <c r="C22" s="43"/>
      <c r="D22" s="6" t="s">
        <v>17</v>
      </c>
      <c r="E22" s="32"/>
      <c r="F22" s="41"/>
      <c r="G22" s="32"/>
      <c r="H22" s="41"/>
      <c r="I22" s="32"/>
      <c r="J22" s="41"/>
      <c r="K22" s="32"/>
      <c r="L22" s="41"/>
      <c r="M22" s="32"/>
      <c r="N22" s="41"/>
      <c r="O22" s="32"/>
      <c r="P22" s="63"/>
      <c r="Q22" s="32"/>
      <c r="R22" s="41"/>
      <c r="S22" s="32"/>
      <c r="T22" s="41"/>
      <c r="U22" s="32"/>
      <c r="V22" s="41"/>
      <c r="W22" s="32"/>
      <c r="X22" s="41"/>
      <c r="Y22" s="32"/>
      <c r="Z22" s="41"/>
      <c r="AA22" s="32"/>
      <c r="AB22" s="41"/>
      <c r="AC22" s="56"/>
    </row>
    <row r="23" spans="1:29" ht="25.15" hidden="1" customHeight="1" x14ac:dyDescent="0.3">
      <c r="A23" s="49">
        <v>12</v>
      </c>
      <c r="B23" s="44"/>
      <c r="C23" s="48"/>
      <c r="D23" s="6" t="s">
        <v>16</v>
      </c>
      <c r="E23" s="7"/>
      <c r="F23" s="40"/>
      <c r="G23" s="7"/>
      <c r="H23" s="40"/>
      <c r="I23" s="7"/>
      <c r="J23" s="40"/>
      <c r="K23" s="7"/>
      <c r="L23" s="40"/>
      <c r="M23" s="7"/>
      <c r="N23" s="40"/>
      <c r="O23" s="7"/>
      <c r="P23" s="62"/>
      <c r="Q23" s="7"/>
      <c r="R23" s="40"/>
      <c r="S23" s="7"/>
      <c r="T23" s="40"/>
      <c r="U23" s="7"/>
      <c r="V23" s="40"/>
      <c r="W23" s="7"/>
      <c r="X23" s="40"/>
      <c r="Y23" s="7"/>
      <c r="Z23" s="40"/>
      <c r="AA23" s="7"/>
      <c r="AB23" s="40"/>
      <c r="AC23" s="55"/>
    </row>
    <row r="24" spans="1:29" ht="25.15" hidden="1" customHeight="1" x14ac:dyDescent="0.3">
      <c r="A24" s="49"/>
      <c r="B24" s="45"/>
      <c r="C24" s="48"/>
      <c r="D24" s="6" t="s">
        <v>17</v>
      </c>
      <c r="E24" s="32"/>
      <c r="F24" s="41"/>
      <c r="G24" s="32"/>
      <c r="H24" s="41"/>
      <c r="I24" s="32"/>
      <c r="J24" s="41"/>
      <c r="K24" s="32"/>
      <c r="L24" s="41"/>
      <c r="M24" s="32"/>
      <c r="N24" s="41"/>
      <c r="O24" s="32"/>
      <c r="P24" s="63"/>
      <c r="Q24" s="32"/>
      <c r="R24" s="41"/>
      <c r="S24" s="32"/>
      <c r="T24" s="41"/>
      <c r="U24" s="32"/>
      <c r="V24" s="41"/>
      <c r="W24" s="32"/>
      <c r="X24" s="41"/>
      <c r="Y24" s="32"/>
      <c r="Z24" s="41"/>
      <c r="AA24" s="32"/>
      <c r="AB24" s="41"/>
      <c r="AC24" s="56"/>
    </row>
    <row r="25" spans="1:29" ht="25.15" customHeight="1" x14ac:dyDescent="0.3">
      <c r="A25" s="74" t="s">
        <v>23</v>
      </c>
      <c r="B25" s="75"/>
      <c r="C25" s="76"/>
      <c r="D25" s="6" t="s">
        <v>16</v>
      </c>
      <c r="E25" s="7">
        <f>E5+E7+E9+E11+E13+E15+E17+E19+E21+E23</f>
        <v>1</v>
      </c>
      <c r="F25" s="62">
        <f>E26/E25</f>
        <v>0</v>
      </c>
      <c r="G25" s="7">
        <f>G5+G7+G9+G11+G13+G15+G17+G19+G21+G23</f>
        <v>1</v>
      </c>
      <c r="H25" s="62">
        <f>+G26/G25</f>
        <v>0</v>
      </c>
      <c r="I25" s="7">
        <f>I5+I7+I9+I11+I13+I15+I17+I19+I21+I23</f>
        <v>1</v>
      </c>
      <c r="J25" s="62">
        <f>+I26/I25</f>
        <v>0</v>
      </c>
      <c r="K25" s="7">
        <f>K5+K7+K9+K11+K13+K15+K17+K19+K21+K23</f>
        <v>2</v>
      </c>
      <c r="L25" s="62">
        <f>+K26/K25</f>
        <v>0</v>
      </c>
      <c r="M25" s="7">
        <f>M5+M7+M9+M11+M13+M15+M17+M19+M21+M23</f>
        <v>3</v>
      </c>
      <c r="N25" s="62">
        <f>+M26/M25</f>
        <v>0</v>
      </c>
      <c r="O25" s="7">
        <f>O5+O7+O9+O11+O13+O15+O17+O19+O21+O23</f>
        <v>2</v>
      </c>
      <c r="P25" s="62">
        <f>+O26/O25</f>
        <v>0</v>
      </c>
      <c r="Q25" s="7">
        <f>Q5+Q7+Q9+Q11+Q13+Q15+Q17+Q19+Q21+Q23</f>
        <v>1</v>
      </c>
      <c r="R25" s="62">
        <f>+Q26/Q25</f>
        <v>0</v>
      </c>
      <c r="S25" s="7">
        <f>S5+S7+S9+S11+S13+S15+S17+S19+S21+S23</f>
        <v>1</v>
      </c>
      <c r="T25" s="62">
        <f>+S26/S25</f>
        <v>0</v>
      </c>
      <c r="U25" s="7">
        <f>U5+U7+U9+U11+U13+U15+U17+U19+U21+U23</f>
        <v>1</v>
      </c>
      <c r="V25" s="62">
        <f>+U26/U25</f>
        <v>0</v>
      </c>
      <c r="W25" s="7">
        <f>W5+W7+W9+W11+W13+W15+W17+W19+W21+W23</f>
        <v>2</v>
      </c>
      <c r="X25" s="62">
        <f>+W26/W25</f>
        <v>0</v>
      </c>
      <c r="Y25" s="7">
        <f>Y5+Y7+Y9+Y11+Y13+Y15+Y17+Y19+Y21+Y23</f>
        <v>3</v>
      </c>
      <c r="Z25" s="62">
        <f>+Y26/Y25</f>
        <v>0</v>
      </c>
      <c r="AA25" s="7">
        <f>AA5+AA7+AA9+AA11+AA13+AA15+AA17+AA19+AA21+AA23</f>
        <v>3</v>
      </c>
      <c r="AB25" s="62">
        <f>+AA26/AA25</f>
        <v>0</v>
      </c>
      <c r="AC25" s="55">
        <f>SUM(AC5:AC24)</f>
        <v>0</v>
      </c>
    </row>
    <row r="26" spans="1:29" ht="25.15" customHeight="1" x14ac:dyDescent="0.3">
      <c r="A26" s="77"/>
      <c r="B26" s="78"/>
      <c r="C26" s="79"/>
      <c r="D26" s="6" t="s">
        <v>17</v>
      </c>
      <c r="E26" s="7">
        <f>E6+E8+E10+E12+E14+E16+E18+E20+E22+E24</f>
        <v>0</v>
      </c>
      <c r="F26" s="63"/>
      <c r="G26" s="7">
        <f>G6+G8+G10+G12+G14+G16+G18+G20+G22+G24</f>
        <v>0</v>
      </c>
      <c r="H26" s="63"/>
      <c r="I26" s="7">
        <f>I6+I8+I10+I12+I14+I16+I18+I20+I22+I24</f>
        <v>0</v>
      </c>
      <c r="J26" s="63"/>
      <c r="K26" s="7">
        <f>K6+K8+K10+K12+K14+K16+K18+K20+K22+K24</f>
        <v>0</v>
      </c>
      <c r="L26" s="63"/>
      <c r="M26" s="7">
        <f>M6+M8+M10+M12+M14+M16+M18+M20+M22+M24</f>
        <v>0</v>
      </c>
      <c r="N26" s="63"/>
      <c r="O26" s="7">
        <f>O6+O8+O10+O12+O14+O16+O18+O20+O22+O24</f>
        <v>0</v>
      </c>
      <c r="P26" s="63"/>
      <c r="Q26" s="7">
        <f>Q6+Q8+Q10+Q12+Q14+Q16+Q18+Q20+Q22+Q24</f>
        <v>0</v>
      </c>
      <c r="R26" s="63"/>
      <c r="S26" s="7">
        <f>S6+S8+S10+S12+S14+S16+S18+S20+S22+S24</f>
        <v>0</v>
      </c>
      <c r="T26" s="63"/>
      <c r="U26" s="7">
        <f>U6+U8+U10+U12+U14+U16+U18+U20+U22+U24</f>
        <v>0</v>
      </c>
      <c r="V26" s="63"/>
      <c r="W26" s="7">
        <f>W6+W8+W10+W12+W14+W16+W18+W20+W22+W24</f>
        <v>0</v>
      </c>
      <c r="X26" s="63"/>
      <c r="Y26" s="7">
        <f>Y6+Y8+Y10+Y12+Y14+Y16+Y18+Y20+Y22+Y24</f>
        <v>0</v>
      </c>
      <c r="Z26" s="63"/>
      <c r="AA26" s="7">
        <f>AA6+AA8+AA10+AA12+AA14+AA16+AA18+AA20+AA22+AA24</f>
        <v>0</v>
      </c>
      <c r="AB26" s="63"/>
      <c r="AC26" s="83"/>
    </row>
    <row r="27" spans="1:29" ht="25.15" customHeight="1" x14ac:dyDescent="0.3">
      <c r="A27" s="64" t="s">
        <v>18</v>
      </c>
      <c r="B27" s="65"/>
      <c r="C27" s="68">
        <f>SUM(C5:C24)</f>
        <v>21</v>
      </c>
      <c r="D27" s="70" t="s">
        <v>19</v>
      </c>
      <c r="E27" s="7">
        <f>E25</f>
        <v>1</v>
      </c>
      <c r="F27" s="62">
        <f>E28/AA27</f>
        <v>0</v>
      </c>
      <c r="G27" s="6">
        <f>E27+G25</f>
        <v>2</v>
      </c>
      <c r="H27" s="40">
        <f>+G28/$AA$27</f>
        <v>0</v>
      </c>
      <c r="I27" s="6">
        <f>G27+I25</f>
        <v>3</v>
      </c>
      <c r="J27" s="40">
        <f>+I28/$AA$27</f>
        <v>0</v>
      </c>
      <c r="K27" s="6">
        <f>I27+K25</f>
        <v>5</v>
      </c>
      <c r="L27" s="40">
        <f>+K28/$AA$27</f>
        <v>0</v>
      </c>
      <c r="M27" s="6">
        <f>+K27+M25</f>
        <v>8</v>
      </c>
      <c r="N27" s="40">
        <f>+M28/$AA$27</f>
        <v>0</v>
      </c>
      <c r="O27" s="6">
        <f>+M27+O25</f>
        <v>10</v>
      </c>
      <c r="P27" s="62">
        <f>+O28/$AA$27</f>
        <v>0</v>
      </c>
      <c r="Q27" s="6">
        <f>+O27+Q25</f>
        <v>11</v>
      </c>
      <c r="R27" s="40">
        <f>+Q28/$AA$27</f>
        <v>0</v>
      </c>
      <c r="S27" s="6">
        <f>+Q27+S25</f>
        <v>12</v>
      </c>
      <c r="T27" s="40">
        <f>+S28/$AA$27</f>
        <v>0</v>
      </c>
      <c r="U27" s="6">
        <f>+S27+U25</f>
        <v>13</v>
      </c>
      <c r="V27" s="40">
        <f>+U28/$AA$27</f>
        <v>0</v>
      </c>
      <c r="W27" s="6">
        <f>+U27+W25</f>
        <v>15</v>
      </c>
      <c r="X27" s="40">
        <f>+W28/$AA$27</f>
        <v>0</v>
      </c>
      <c r="Y27" s="6">
        <f>+W27+Y25</f>
        <v>18</v>
      </c>
      <c r="Z27" s="40">
        <f>+Y28/$AA$27</f>
        <v>0</v>
      </c>
      <c r="AA27" s="6">
        <f>+Y27+AA25</f>
        <v>21</v>
      </c>
      <c r="AB27" s="40">
        <f>+AA28/$AA$27</f>
        <v>0</v>
      </c>
      <c r="AC27" s="83"/>
    </row>
    <row r="28" spans="1:29" ht="25.15" customHeight="1" thickBot="1" x14ac:dyDescent="0.35">
      <c r="A28" s="66"/>
      <c r="B28" s="67"/>
      <c r="C28" s="69"/>
      <c r="D28" s="71"/>
      <c r="E28" s="8">
        <f>E26</f>
        <v>0</v>
      </c>
      <c r="F28" s="72"/>
      <c r="G28" s="9">
        <f>E28+G26</f>
        <v>0</v>
      </c>
      <c r="H28" s="73"/>
      <c r="I28" s="9">
        <f>+I26+G28</f>
        <v>0</v>
      </c>
      <c r="J28" s="73"/>
      <c r="K28" s="9">
        <f>+I28+K26</f>
        <v>0</v>
      </c>
      <c r="L28" s="73"/>
      <c r="M28" s="9">
        <f>+K28+M26</f>
        <v>0</v>
      </c>
      <c r="N28" s="73"/>
      <c r="O28" s="9">
        <f>+M28+O26</f>
        <v>0</v>
      </c>
      <c r="P28" s="72"/>
      <c r="Q28" s="9">
        <f>+O28+Q26</f>
        <v>0</v>
      </c>
      <c r="R28" s="73"/>
      <c r="S28" s="9">
        <f>+Q28+S26</f>
        <v>0</v>
      </c>
      <c r="T28" s="73"/>
      <c r="U28" s="9">
        <f>+S28+U26</f>
        <v>0</v>
      </c>
      <c r="V28" s="73"/>
      <c r="W28" s="9">
        <f>+W26+U28</f>
        <v>0</v>
      </c>
      <c r="X28" s="73"/>
      <c r="Y28" s="9">
        <f>+Y26+W28</f>
        <v>0</v>
      </c>
      <c r="Z28" s="73"/>
      <c r="AA28" s="9">
        <f>+AA26+Y28</f>
        <v>0</v>
      </c>
      <c r="AB28" s="73"/>
      <c r="AC28" s="84"/>
    </row>
    <row r="29" spans="1:29" ht="17.25" thickBot="1" x14ac:dyDescent="0.35"/>
    <row r="30" spans="1:29" x14ac:dyDescent="0.3">
      <c r="E30" s="12" t="s">
        <v>3</v>
      </c>
      <c r="F30" s="13" t="s">
        <v>4</v>
      </c>
      <c r="G30" s="14" t="s">
        <v>5</v>
      </c>
      <c r="H30" s="14" t="s">
        <v>6</v>
      </c>
      <c r="I30" s="14" t="s">
        <v>7</v>
      </c>
      <c r="J30" s="14" t="s">
        <v>8</v>
      </c>
      <c r="K30" s="14" t="s">
        <v>9</v>
      </c>
      <c r="L30" s="14" t="s">
        <v>10</v>
      </c>
      <c r="M30" s="14" t="s">
        <v>11</v>
      </c>
      <c r="N30" s="14" t="s">
        <v>12</v>
      </c>
      <c r="O30" s="14" t="s">
        <v>13</v>
      </c>
      <c r="P30" s="15" t="s">
        <v>14</v>
      </c>
      <c r="X30" s="16"/>
    </row>
    <row r="31" spans="1:29" x14ac:dyDescent="0.3">
      <c r="D31" s="17" t="s">
        <v>16</v>
      </c>
      <c r="E31" s="18">
        <f>E27</f>
        <v>1</v>
      </c>
      <c r="F31" s="6">
        <f>G27</f>
        <v>2</v>
      </c>
      <c r="G31" s="6">
        <f>I27</f>
        <v>3</v>
      </c>
      <c r="H31" s="6">
        <f>K27</f>
        <v>5</v>
      </c>
      <c r="I31" s="6">
        <f>M27</f>
        <v>8</v>
      </c>
      <c r="J31" s="6">
        <f>O27</f>
        <v>10</v>
      </c>
      <c r="K31" s="6">
        <f>Q27</f>
        <v>11</v>
      </c>
      <c r="L31" s="6">
        <f>S27</f>
        <v>12</v>
      </c>
      <c r="M31" s="6">
        <f>U27</f>
        <v>13</v>
      </c>
      <c r="N31" s="6">
        <f>W27</f>
        <v>15</v>
      </c>
      <c r="O31" s="6">
        <f>Y27</f>
        <v>18</v>
      </c>
      <c r="P31" s="19">
        <f>AA27</f>
        <v>21</v>
      </c>
    </row>
    <row r="32" spans="1:29" ht="17.25" thickBot="1" x14ac:dyDescent="0.35">
      <c r="D32" s="23" t="s">
        <v>17</v>
      </c>
      <c r="E32" s="24">
        <f>E28</f>
        <v>0</v>
      </c>
      <c r="F32" s="25">
        <f>G28</f>
        <v>0</v>
      </c>
      <c r="G32" s="26">
        <f>I28</f>
        <v>0</v>
      </c>
      <c r="H32" s="25">
        <f>K28</f>
        <v>0</v>
      </c>
      <c r="I32" s="26">
        <f>M28</f>
        <v>0</v>
      </c>
      <c r="J32" s="25">
        <f>O28</f>
        <v>0</v>
      </c>
      <c r="K32" s="26">
        <f>Q28</f>
        <v>0</v>
      </c>
      <c r="L32" s="25">
        <f>S28</f>
        <v>0</v>
      </c>
      <c r="M32" s="26">
        <f>U28</f>
        <v>0</v>
      </c>
      <c r="N32" s="25">
        <f>W28</f>
        <v>0</v>
      </c>
      <c r="O32" s="26">
        <f>Y28</f>
        <v>0</v>
      </c>
      <c r="P32" s="27">
        <f>AA28</f>
        <v>0</v>
      </c>
    </row>
    <row r="33" spans="4:18" x14ac:dyDescent="0.3">
      <c r="D33" s="17" t="s">
        <v>20</v>
      </c>
      <c r="E33" s="20">
        <f t="shared" ref="E33:P33" si="4">(E32/$C$27)*100</f>
        <v>0</v>
      </c>
      <c r="F33" s="21">
        <f t="shared" si="4"/>
        <v>0</v>
      </c>
      <c r="G33" s="21">
        <f t="shared" si="4"/>
        <v>0</v>
      </c>
      <c r="H33" s="21">
        <f t="shared" si="4"/>
        <v>0</v>
      </c>
      <c r="I33" s="21">
        <f t="shared" si="4"/>
        <v>0</v>
      </c>
      <c r="J33" s="21">
        <f t="shared" si="4"/>
        <v>0</v>
      </c>
      <c r="K33" s="21">
        <f t="shared" si="4"/>
        <v>0</v>
      </c>
      <c r="L33" s="21">
        <f t="shared" si="4"/>
        <v>0</v>
      </c>
      <c r="M33" s="21">
        <f t="shared" si="4"/>
        <v>0</v>
      </c>
      <c r="N33" s="21">
        <f t="shared" si="4"/>
        <v>0</v>
      </c>
      <c r="O33" s="21">
        <f t="shared" si="4"/>
        <v>0</v>
      </c>
      <c r="P33" s="22">
        <f t="shared" si="4"/>
        <v>0</v>
      </c>
    </row>
    <row r="34" spans="4:18" x14ac:dyDescent="0.3">
      <c r="F34" s="28"/>
      <c r="H34" s="28"/>
      <c r="J34" s="28"/>
      <c r="L34" s="28"/>
      <c r="N34" s="28"/>
      <c r="P34" s="29"/>
      <c r="R34" s="28"/>
    </row>
    <row r="35" spans="4:18" x14ac:dyDescent="0.3">
      <c r="E35" s="30"/>
      <c r="F35" s="31"/>
      <c r="G35" s="30"/>
      <c r="H35" s="30"/>
      <c r="I35" s="30"/>
      <c r="J35" s="30"/>
      <c r="K35" s="30"/>
      <c r="L35" s="30"/>
      <c r="M35" s="30"/>
      <c r="N35" s="30"/>
      <c r="O35" s="30"/>
      <c r="P35" s="30"/>
      <c r="R35" s="28"/>
    </row>
    <row r="36" spans="4:18" x14ac:dyDescent="0.3">
      <c r="F36" s="28"/>
      <c r="H36" s="28"/>
      <c r="J36" s="28"/>
      <c r="L36" s="28"/>
      <c r="N36" s="28"/>
      <c r="P36" s="29"/>
      <c r="R36" s="28"/>
    </row>
  </sheetData>
  <autoFilter ref="A4:AC28" xr:uid="{62B67D0F-2667-4142-A749-3A751DEC58E5}">
    <filterColumn colId="2" showButton="0"/>
    <filterColumn colId="4" showButton="0"/>
    <filterColumn colId="6" showButton="0"/>
    <filterColumn colId="8" showButton="0"/>
    <filterColumn colId="10" showButton="0"/>
    <filterColumn colId="12" showButton="0"/>
    <filterColumn colId="14" showButton="0"/>
    <filterColumn colId="16" showButton="0"/>
    <filterColumn colId="18" showButton="0"/>
    <filterColumn colId="20" showButton="0"/>
    <filterColumn colId="22" showButton="0"/>
    <filterColumn colId="24" showButton="0"/>
    <filterColumn colId="26" showButton="0"/>
  </autoFilter>
  <mergeCells count="208">
    <mergeCell ref="AB3:AC3"/>
    <mergeCell ref="C2:AA3"/>
    <mergeCell ref="T27:T28"/>
    <mergeCell ref="V27:V28"/>
    <mergeCell ref="X27:X28"/>
    <mergeCell ref="Z25:Z26"/>
    <mergeCell ref="AB25:AB26"/>
    <mergeCell ref="V23:V24"/>
    <mergeCell ref="X23:X24"/>
    <mergeCell ref="Z23:Z24"/>
    <mergeCell ref="AB23:AB24"/>
    <mergeCell ref="AC25:AC28"/>
    <mergeCell ref="R25:R26"/>
    <mergeCell ref="T25:T26"/>
    <mergeCell ref="V25:V26"/>
    <mergeCell ref="X25:X26"/>
    <mergeCell ref="Z27:Z28"/>
    <mergeCell ref="AB27:AB28"/>
    <mergeCell ref="R27:R28"/>
    <mergeCell ref="J19:J20"/>
    <mergeCell ref="L19:L20"/>
    <mergeCell ref="N19:N20"/>
    <mergeCell ref="P19:P20"/>
    <mergeCell ref="A27:B28"/>
    <mergeCell ref="C27:C28"/>
    <mergeCell ref="D27:D28"/>
    <mergeCell ref="F27:F28"/>
    <mergeCell ref="H27:H28"/>
    <mergeCell ref="J27:J28"/>
    <mergeCell ref="L27:L28"/>
    <mergeCell ref="N25:N26"/>
    <mergeCell ref="P25:P26"/>
    <mergeCell ref="A25:C26"/>
    <mergeCell ref="F25:F26"/>
    <mergeCell ref="H25:H26"/>
    <mergeCell ref="J25:J26"/>
    <mergeCell ref="L25:L26"/>
    <mergeCell ref="N27:N28"/>
    <mergeCell ref="P27:P28"/>
    <mergeCell ref="AC21:AC22"/>
    <mergeCell ref="AB21:AB22"/>
    <mergeCell ref="Z21:Z22"/>
    <mergeCell ref="X21:X22"/>
    <mergeCell ref="V21:V22"/>
    <mergeCell ref="T21:T22"/>
    <mergeCell ref="R21:R22"/>
    <mergeCell ref="P21:P22"/>
    <mergeCell ref="N21:N22"/>
    <mergeCell ref="A23:A24"/>
    <mergeCell ref="B23:B24"/>
    <mergeCell ref="C23:C24"/>
    <mergeCell ref="F23:F24"/>
    <mergeCell ref="H23:H24"/>
    <mergeCell ref="AC23:AC24"/>
    <mergeCell ref="J23:J24"/>
    <mergeCell ref="L23:L24"/>
    <mergeCell ref="N23:N24"/>
    <mergeCell ref="P23:P24"/>
    <mergeCell ref="R23:R24"/>
    <mergeCell ref="T23:T24"/>
    <mergeCell ref="AC17:AC18"/>
    <mergeCell ref="A19:A20"/>
    <mergeCell ref="B19:B20"/>
    <mergeCell ref="C19:C20"/>
    <mergeCell ref="F19:F20"/>
    <mergeCell ref="H19:H20"/>
    <mergeCell ref="J17:J18"/>
    <mergeCell ref="L17:L18"/>
    <mergeCell ref="N17:N18"/>
    <mergeCell ref="P17:P18"/>
    <mergeCell ref="R17:R18"/>
    <mergeCell ref="T17:T18"/>
    <mergeCell ref="AC19:AC20"/>
    <mergeCell ref="R19:R20"/>
    <mergeCell ref="T19:T20"/>
    <mergeCell ref="V19:V20"/>
    <mergeCell ref="X19:X20"/>
    <mergeCell ref="Z19:Z20"/>
    <mergeCell ref="AB19:AB20"/>
    <mergeCell ref="V17:V18"/>
    <mergeCell ref="X17:X18"/>
    <mergeCell ref="Z17:Z18"/>
    <mergeCell ref="AB17:AB18"/>
    <mergeCell ref="A17:A18"/>
    <mergeCell ref="B17:B18"/>
    <mergeCell ref="C17:C18"/>
    <mergeCell ref="F17:F18"/>
    <mergeCell ref="H17:H18"/>
    <mergeCell ref="J15:J16"/>
    <mergeCell ref="L15:L16"/>
    <mergeCell ref="N15:N16"/>
    <mergeCell ref="P15:P16"/>
    <mergeCell ref="X13:X14"/>
    <mergeCell ref="F13:F14"/>
    <mergeCell ref="H13:H14"/>
    <mergeCell ref="AC13:AC14"/>
    <mergeCell ref="A15:A16"/>
    <mergeCell ref="B15:B16"/>
    <mergeCell ref="C15:C16"/>
    <mergeCell ref="F15:F16"/>
    <mergeCell ref="H15:H16"/>
    <mergeCell ref="J13:J14"/>
    <mergeCell ref="L13:L14"/>
    <mergeCell ref="N13:N14"/>
    <mergeCell ref="P13:P14"/>
    <mergeCell ref="R13:R14"/>
    <mergeCell ref="T13:T14"/>
    <mergeCell ref="X15:X16"/>
    <mergeCell ref="Z15:Z16"/>
    <mergeCell ref="AB15:AB16"/>
    <mergeCell ref="AC15:AC16"/>
    <mergeCell ref="R15:R16"/>
    <mergeCell ref="T15:T16"/>
    <mergeCell ref="V15:V16"/>
    <mergeCell ref="A13:A14"/>
    <mergeCell ref="B13:B14"/>
    <mergeCell ref="C13:C14"/>
    <mergeCell ref="AC11:AC12"/>
    <mergeCell ref="J11:J12"/>
    <mergeCell ref="L11:L12"/>
    <mergeCell ref="N11:N12"/>
    <mergeCell ref="P11:P12"/>
    <mergeCell ref="R11:R12"/>
    <mergeCell ref="T11:T12"/>
    <mergeCell ref="A11:A12"/>
    <mergeCell ref="B11:B12"/>
    <mergeCell ref="V11:V12"/>
    <mergeCell ref="C11:C12"/>
    <mergeCell ref="F11:F12"/>
    <mergeCell ref="H11:H12"/>
    <mergeCell ref="AC9:AC10"/>
    <mergeCell ref="R9:R10"/>
    <mergeCell ref="T9:T10"/>
    <mergeCell ref="A9:A10"/>
    <mergeCell ref="B9:B10"/>
    <mergeCell ref="C9:C10"/>
    <mergeCell ref="F9:F10"/>
    <mergeCell ref="H9:H10"/>
    <mergeCell ref="J9:J10"/>
    <mergeCell ref="L9:L10"/>
    <mergeCell ref="N9:N10"/>
    <mergeCell ref="P9:P10"/>
    <mergeCell ref="AB2:AC2"/>
    <mergeCell ref="J7:J8"/>
    <mergeCell ref="L7:L8"/>
    <mergeCell ref="N7:N8"/>
    <mergeCell ref="P7:P8"/>
    <mergeCell ref="R7:R8"/>
    <mergeCell ref="AC5:AC6"/>
    <mergeCell ref="A7:A8"/>
    <mergeCell ref="B7:B8"/>
    <mergeCell ref="C7:C8"/>
    <mergeCell ref="F7:F8"/>
    <mergeCell ref="H7:H8"/>
    <mergeCell ref="J5:J6"/>
    <mergeCell ref="L5:L6"/>
    <mergeCell ref="N5:N6"/>
    <mergeCell ref="P5:P6"/>
    <mergeCell ref="R5:R6"/>
    <mergeCell ref="T5:T6"/>
    <mergeCell ref="V7:V8"/>
    <mergeCell ref="X7:X8"/>
    <mergeCell ref="Z7:Z8"/>
    <mergeCell ref="AB7:AB8"/>
    <mergeCell ref="AC7:AC8"/>
    <mergeCell ref="T7:T8"/>
    <mergeCell ref="Z13:Z14"/>
    <mergeCell ref="AB5:AB6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Y4:Z4"/>
    <mergeCell ref="AA4:AB4"/>
    <mergeCell ref="AB9:AB10"/>
    <mergeCell ref="AB11:AB12"/>
    <mergeCell ref="AB13:AB14"/>
    <mergeCell ref="AB1:AC1"/>
    <mergeCell ref="A1:B3"/>
    <mergeCell ref="C1:AA1"/>
    <mergeCell ref="L21:L22"/>
    <mergeCell ref="J21:J22"/>
    <mergeCell ref="H21:H22"/>
    <mergeCell ref="F21:F22"/>
    <mergeCell ref="C21:C22"/>
    <mergeCell ref="B21:B22"/>
    <mergeCell ref="A21:A22"/>
    <mergeCell ref="B5:B6"/>
    <mergeCell ref="C5:C6"/>
    <mergeCell ref="F5:F6"/>
    <mergeCell ref="H5:H6"/>
    <mergeCell ref="V5:V6"/>
    <mergeCell ref="X5:X6"/>
    <mergeCell ref="Z5:Z6"/>
    <mergeCell ref="A5:A6"/>
    <mergeCell ref="V9:V10"/>
    <mergeCell ref="X9:X10"/>
    <mergeCell ref="Z9:Z10"/>
    <mergeCell ref="X11:X12"/>
    <mergeCell ref="Z11:Z12"/>
    <mergeCell ref="V13:V14"/>
  </mergeCells>
  <pageMargins left="0.25" right="0.25" top="0.75" bottom="0.75" header="0.3" footer="0.3"/>
  <pageSetup scale="43" orientation="landscape" r:id="rId1"/>
  <ignoredErrors>
    <ignoredError sqref="AA27 Y27 W27 U27 S27 Q27 O27 M27 K27 I2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Anual mantenimiento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Nelson Patiño Ortiz</cp:lastModifiedBy>
  <dcterms:created xsi:type="dcterms:W3CDTF">2020-08-11T21:30:10Z</dcterms:created>
  <dcterms:modified xsi:type="dcterms:W3CDTF">2025-03-12T12:45:41Z</dcterms:modified>
</cp:coreProperties>
</file>