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DATOS\Downloads\"/>
    </mc:Choice>
  </mc:AlternateContent>
  <xr:revisionPtr revIDLastSave="0" documentId="13_ncr:1_{41862AE6-B414-40FC-A371-B74387374772}" xr6:coauthVersionLast="47" xr6:coauthVersionMax="47" xr10:uidLastSave="{00000000-0000-0000-0000-000000000000}"/>
  <bookViews>
    <workbookView xWindow="-108" yWindow="-108" windowWidth="19416" windowHeight="10296" xr2:uid="{00000000-000D-0000-FFFF-FFFF00000000}"/>
  </bookViews>
  <sheets>
    <sheet name="PLAN DE ACCIÓN PIGA 2024-2026" sheetId="1" r:id="rId1"/>
    <sheet name="CRONOGRAMA PIGA 2026" sheetId="2" state="hidden" r:id="rId2"/>
    <sheet name="INFORMES DE REPORTE PIGA" sheetId="4" state="hidden" r:id="rId3"/>
    <sheet name="FECHAS CAPACITACIONES"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zpcwJeMgrslLYfRHitXSaL/2FzOAdWaLkiucAXI5n+Q="/>
    </ext>
  </extLst>
</workbook>
</file>

<file path=xl/calcChain.xml><?xml version="1.0" encoding="utf-8"?>
<calcChain xmlns="http://schemas.openxmlformats.org/spreadsheetml/2006/main">
  <c r="I61" i="2" l="1"/>
  <c r="J61" i="2"/>
  <c r="K61" i="2"/>
  <c r="L61" i="2"/>
  <c r="M61" i="2"/>
  <c r="N61" i="2"/>
  <c r="O61" i="2"/>
  <c r="P61" i="2"/>
  <c r="Q61" i="2"/>
  <c r="R61" i="2"/>
  <c r="S61" i="2"/>
  <c r="S60" i="2"/>
  <c r="S59" i="2"/>
  <c r="R60" i="2"/>
  <c r="R59" i="2"/>
  <c r="Q60" i="2"/>
  <c r="Q59" i="2"/>
  <c r="P60" i="2"/>
  <c r="P59" i="2"/>
  <c r="O60" i="2"/>
  <c r="O59" i="2"/>
  <c r="N60" i="2"/>
  <c r="N59" i="2"/>
  <c r="M60" i="2"/>
  <c r="M59" i="2"/>
  <c r="L60" i="2"/>
  <c r="L59" i="2"/>
  <c r="K60" i="2"/>
  <c r="K59" i="2"/>
  <c r="J60" i="2"/>
  <c r="J59" i="2"/>
  <c r="I60" i="2"/>
  <c r="I59" i="2"/>
  <c r="H61" i="2"/>
  <c r="H60" i="2"/>
  <c r="H59" i="2"/>
  <c r="AF53" i="2"/>
  <c r="AE55" i="2"/>
  <c r="AE53" i="2"/>
  <c r="AD56" i="2"/>
  <c r="AD55" i="2"/>
  <c r="AD54" i="2"/>
  <c r="AD53" i="2"/>
  <c r="AC55" i="2"/>
  <c r="AC53" i="2"/>
  <c r="AB56" i="2"/>
  <c r="AB55" i="2"/>
  <c r="AB54" i="2"/>
  <c r="AB53" i="2"/>
  <c r="AA55" i="2"/>
  <c r="AA53" i="2"/>
  <c r="Z56" i="2"/>
  <c r="Z55" i="2"/>
  <c r="Z54" i="2"/>
  <c r="Z53" i="2"/>
  <c r="Y55" i="2"/>
  <c r="Y53" i="2"/>
  <c r="X56" i="2"/>
  <c r="X55" i="2"/>
  <c r="X54" i="2"/>
  <c r="X53" i="2"/>
  <c r="W55" i="2"/>
  <c r="W53" i="2"/>
  <c r="V56" i="2"/>
  <c r="V55" i="2"/>
  <c r="V54" i="2"/>
  <c r="V53" i="2"/>
  <c r="U55" i="2"/>
  <c r="U53" i="2"/>
  <c r="T56" i="2"/>
  <c r="T55" i="2"/>
  <c r="T54" i="2"/>
  <c r="T53" i="2"/>
  <c r="S55" i="2"/>
  <c r="S53" i="2"/>
  <c r="R56" i="2"/>
  <c r="R55" i="2"/>
  <c r="R54" i="2"/>
  <c r="R53" i="2"/>
  <c r="Q55" i="2"/>
  <c r="Q53" i="2"/>
  <c r="P56" i="2"/>
  <c r="P55" i="2"/>
  <c r="P54" i="2"/>
  <c r="P53" i="2"/>
  <c r="O55" i="2"/>
  <c r="O53" i="2"/>
  <c r="N56" i="2"/>
  <c r="N55" i="2"/>
  <c r="N54" i="2"/>
  <c r="N53" i="2"/>
  <c r="M55" i="2"/>
  <c r="M53" i="2"/>
  <c r="L56" i="2"/>
  <c r="L55" i="2"/>
  <c r="L54" i="2"/>
  <c r="L53" i="2"/>
  <c r="J56" i="2"/>
  <c r="K55" i="2" s="1"/>
  <c r="K53" i="2"/>
  <c r="J55" i="2"/>
  <c r="J54" i="2"/>
  <c r="J53" i="2"/>
  <c r="I55" i="2"/>
  <c r="I53" i="2"/>
  <c r="H56" i="2"/>
  <c r="H55" i="2"/>
  <c r="H54" i="2"/>
  <c r="H53" i="2"/>
  <c r="AE7" i="2"/>
  <c r="AE9" i="2"/>
  <c r="AE11" i="2"/>
  <c r="AE13" i="2"/>
  <c r="AE15" i="2"/>
  <c r="AE17" i="2"/>
  <c r="AE19" i="2"/>
  <c r="AE21" i="2"/>
  <c r="AE23" i="2"/>
  <c r="AE25" i="2"/>
  <c r="AE27" i="2"/>
  <c r="AE29" i="2"/>
  <c r="AE31" i="2"/>
  <c r="AE33" i="2"/>
  <c r="AE35" i="2"/>
  <c r="AE37" i="2"/>
  <c r="AE39" i="2"/>
  <c r="AE41" i="2"/>
  <c r="AE43" i="2"/>
  <c r="AE45" i="2"/>
  <c r="AE47" i="2"/>
  <c r="AE49" i="2"/>
  <c r="AE51" i="2"/>
  <c r="AF7" i="2"/>
  <c r="AF9" i="2"/>
  <c r="AF11" i="2"/>
  <c r="AF13" i="2"/>
  <c r="AF15" i="2"/>
  <c r="AF17" i="2"/>
  <c r="AF19" i="2"/>
  <c r="AF21" i="2"/>
  <c r="AF23" i="2"/>
  <c r="AF25" i="2"/>
  <c r="AF27" i="2"/>
  <c r="AF29" i="2"/>
  <c r="AF31" i="2"/>
  <c r="AF33" i="2"/>
  <c r="AF35" i="2"/>
  <c r="AF37" i="2"/>
  <c r="AF39" i="2"/>
  <c r="AF41" i="2"/>
  <c r="AF43" i="2"/>
  <c r="AF45" i="2"/>
  <c r="AF47" i="2"/>
  <c r="AF49" i="2"/>
  <c r="AF51" i="2"/>
  <c r="AC7" i="2"/>
  <c r="AC9" i="2"/>
  <c r="AC11" i="2"/>
  <c r="AC13" i="2"/>
  <c r="AC15" i="2"/>
  <c r="AC17" i="2"/>
  <c r="AC19" i="2"/>
  <c r="AC21" i="2"/>
  <c r="AC23" i="2"/>
  <c r="AC25" i="2"/>
  <c r="AC27" i="2"/>
  <c r="AC29" i="2"/>
  <c r="AC31" i="2"/>
  <c r="AC33" i="2"/>
  <c r="AC35" i="2"/>
  <c r="AC37" i="2"/>
  <c r="AC39" i="2"/>
  <c r="AC41" i="2"/>
  <c r="AC43" i="2"/>
  <c r="AC45" i="2"/>
  <c r="AC47" i="2"/>
  <c r="AC49" i="2"/>
  <c r="AC51" i="2"/>
  <c r="AA51" i="2"/>
  <c r="AA7" i="2"/>
  <c r="AA9" i="2"/>
  <c r="AA11" i="2"/>
  <c r="AA13" i="2"/>
  <c r="AA15" i="2"/>
  <c r="AA17" i="2"/>
  <c r="AA19" i="2"/>
  <c r="AA21" i="2"/>
  <c r="AA23" i="2"/>
  <c r="AA25" i="2"/>
  <c r="AA27" i="2"/>
  <c r="AA29" i="2"/>
  <c r="AA31" i="2"/>
  <c r="AA33" i="2"/>
  <c r="AA35" i="2"/>
  <c r="AA37" i="2"/>
  <c r="AA39" i="2"/>
  <c r="AA41" i="2"/>
  <c r="AA43" i="2"/>
  <c r="AA45" i="2"/>
  <c r="AA47" i="2"/>
  <c r="AA49" i="2"/>
  <c r="Y7" i="2"/>
  <c r="Y9" i="2"/>
  <c r="Y11" i="2"/>
  <c r="Y13" i="2"/>
  <c r="Y15" i="2"/>
  <c r="Y17" i="2"/>
  <c r="Y19" i="2"/>
  <c r="Y21" i="2"/>
  <c r="Y23" i="2"/>
  <c r="Y25" i="2"/>
  <c r="Y27" i="2"/>
  <c r="Y29" i="2"/>
  <c r="Y31" i="2"/>
  <c r="Y33" i="2"/>
  <c r="Y35" i="2"/>
  <c r="Y37" i="2"/>
  <c r="Y39" i="2"/>
  <c r="Y41" i="2"/>
  <c r="Y43" i="2"/>
  <c r="Y45" i="2"/>
  <c r="Y47" i="2"/>
  <c r="Y49" i="2"/>
  <c r="Y51" i="2"/>
  <c r="W7" i="2"/>
  <c r="W9" i="2"/>
  <c r="W11" i="2"/>
  <c r="W13" i="2"/>
  <c r="W15" i="2"/>
  <c r="W17" i="2"/>
  <c r="W19" i="2"/>
  <c r="W21" i="2"/>
  <c r="W23" i="2"/>
  <c r="W25" i="2"/>
  <c r="W27" i="2"/>
  <c r="W29" i="2"/>
  <c r="W31" i="2"/>
  <c r="W33" i="2"/>
  <c r="W35" i="2"/>
  <c r="W37" i="2"/>
  <c r="W39" i="2"/>
  <c r="W41" i="2"/>
  <c r="W43" i="2"/>
  <c r="W45" i="2"/>
  <c r="W47" i="2"/>
  <c r="W49" i="2"/>
  <c r="W51" i="2"/>
  <c r="U7" i="2"/>
  <c r="U9" i="2"/>
  <c r="U11" i="2"/>
  <c r="U13" i="2"/>
  <c r="U15" i="2"/>
  <c r="U17" i="2"/>
  <c r="U19" i="2"/>
  <c r="U21" i="2"/>
  <c r="U23" i="2"/>
  <c r="U25" i="2"/>
  <c r="U27" i="2"/>
  <c r="U29" i="2"/>
  <c r="U31" i="2"/>
  <c r="U33" i="2"/>
  <c r="U35" i="2"/>
  <c r="U37" i="2"/>
  <c r="U39" i="2"/>
  <c r="U41" i="2"/>
  <c r="U43" i="2"/>
  <c r="U45" i="2"/>
  <c r="U47" i="2"/>
  <c r="U49" i="2"/>
  <c r="U51" i="2"/>
  <c r="S7" i="2"/>
  <c r="S9" i="2"/>
  <c r="S11" i="2"/>
  <c r="S13" i="2"/>
  <c r="S15" i="2"/>
  <c r="S17" i="2"/>
  <c r="S19" i="2"/>
  <c r="S21" i="2"/>
  <c r="S23" i="2"/>
  <c r="S25" i="2"/>
  <c r="S27" i="2"/>
  <c r="S29" i="2"/>
  <c r="S31" i="2"/>
  <c r="S33" i="2"/>
  <c r="S35" i="2"/>
  <c r="S37" i="2"/>
  <c r="S39" i="2"/>
  <c r="S41" i="2"/>
  <c r="S43" i="2"/>
  <c r="S45" i="2"/>
  <c r="S47" i="2"/>
  <c r="S49" i="2"/>
  <c r="S51" i="2"/>
  <c r="Q7" i="2"/>
  <c r="Q9" i="2"/>
  <c r="Q11" i="2"/>
  <c r="Q13" i="2"/>
  <c r="Q15" i="2"/>
  <c r="Q17" i="2"/>
  <c r="Q19" i="2"/>
  <c r="Q21" i="2"/>
  <c r="Q23" i="2"/>
  <c r="Q25" i="2"/>
  <c r="Q27" i="2"/>
  <c r="Q29" i="2"/>
  <c r="Q31" i="2"/>
  <c r="Q33" i="2"/>
  <c r="Q35" i="2"/>
  <c r="Q37" i="2"/>
  <c r="Q39" i="2"/>
  <c r="Q41" i="2"/>
  <c r="Q43" i="2"/>
  <c r="Q45" i="2"/>
  <c r="Q47" i="2"/>
  <c r="Q49" i="2"/>
  <c r="Q51" i="2"/>
  <c r="O7" i="2"/>
  <c r="O9" i="2"/>
  <c r="O11" i="2"/>
  <c r="O13" i="2"/>
  <c r="O15" i="2"/>
  <c r="O17" i="2"/>
  <c r="O19" i="2"/>
  <c r="O21" i="2"/>
  <c r="O23" i="2"/>
  <c r="O25" i="2"/>
  <c r="O27" i="2"/>
  <c r="O29" i="2"/>
  <c r="O31" i="2"/>
  <c r="O33" i="2"/>
  <c r="O35" i="2"/>
  <c r="O37" i="2"/>
  <c r="O39" i="2"/>
  <c r="O41" i="2"/>
  <c r="O43" i="2"/>
  <c r="O45" i="2"/>
  <c r="O47" i="2"/>
  <c r="O49" i="2"/>
  <c r="O51" i="2"/>
  <c r="M7" i="2"/>
  <c r="M9" i="2"/>
  <c r="M11" i="2"/>
  <c r="M13" i="2"/>
  <c r="M15" i="2"/>
  <c r="M17" i="2"/>
  <c r="M19" i="2"/>
  <c r="M21" i="2"/>
  <c r="M23" i="2"/>
  <c r="M25" i="2"/>
  <c r="M27" i="2"/>
  <c r="M29" i="2"/>
  <c r="M31" i="2"/>
  <c r="M33" i="2"/>
  <c r="M35" i="2"/>
  <c r="M37" i="2"/>
  <c r="M39" i="2"/>
  <c r="M41" i="2"/>
  <c r="M43" i="2"/>
  <c r="M45" i="2"/>
  <c r="M47" i="2"/>
  <c r="M49" i="2"/>
  <c r="M51" i="2"/>
  <c r="K7" i="2"/>
  <c r="K9" i="2"/>
  <c r="K11" i="2"/>
  <c r="K13" i="2"/>
  <c r="K15" i="2"/>
  <c r="K17" i="2"/>
  <c r="K19" i="2"/>
  <c r="K21" i="2"/>
  <c r="K23" i="2"/>
  <c r="K25" i="2"/>
  <c r="K27" i="2"/>
  <c r="K29" i="2"/>
  <c r="K31" i="2"/>
  <c r="K33" i="2"/>
  <c r="K35" i="2"/>
  <c r="K37" i="2"/>
  <c r="K39" i="2"/>
  <c r="K41" i="2"/>
  <c r="K43" i="2"/>
  <c r="K45" i="2"/>
  <c r="K47" i="2"/>
  <c r="K49" i="2"/>
  <c r="K51" i="2"/>
  <c r="I7" i="2"/>
  <c r="I9" i="2"/>
  <c r="I11" i="2"/>
  <c r="I13" i="2"/>
  <c r="I15" i="2"/>
  <c r="I17" i="2"/>
  <c r="I19" i="2"/>
  <c r="I21" i="2"/>
  <c r="I23" i="2"/>
  <c r="I25" i="2"/>
  <c r="I27" i="2"/>
  <c r="I29" i="2"/>
  <c r="I31" i="2"/>
  <c r="I33" i="2"/>
  <c r="I35" i="2"/>
  <c r="I37" i="2"/>
  <c r="I39" i="2"/>
  <c r="I41" i="2"/>
  <c r="I43" i="2"/>
  <c r="I45" i="2"/>
  <c r="I47" i="2"/>
  <c r="I49" i="2"/>
  <c r="I51" i="2"/>
  <c r="F55" i="2"/>
  <c r="AE5" i="2"/>
  <c r="AC5" i="2"/>
  <c r="AA5" i="2"/>
  <c r="Y5" i="2"/>
  <c r="W5" i="2"/>
  <c r="U5" i="2"/>
  <c r="S5" i="2"/>
  <c r="Q5" i="2"/>
  <c r="K5" i="2"/>
  <c r="O5" i="2"/>
  <c r="AF5" i="2"/>
  <c r="M5" i="2"/>
  <c r="I5" i="2"/>
</calcChain>
</file>

<file path=xl/sharedStrings.xml><?xml version="1.0" encoding="utf-8"?>
<sst xmlns="http://schemas.openxmlformats.org/spreadsheetml/2006/main" count="264" uniqueCount="177">
  <si>
    <t>PLAN DE ACCIÓN 2024-2026 DE GESTIÓN AMBIENTAL</t>
  </si>
  <si>
    <t>ODS</t>
  </si>
  <si>
    <t>Meta Plan de Desarrollo</t>
  </si>
  <si>
    <t>PROGRAMA  PIGA</t>
  </si>
  <si>
    <t>Objetivo general del programa</t>
  </si>
  <si>
    <t>Meta del programa a 4 años - PROGRESIVO ANUALMENTE</t>
  </si>
  <si>
    <t>Indicador del programa / Medio de verificación</t>
  </si>
  <si>
    <t>ODS 6. Agua limpia y saneamiento</t>
  </si>
  <si>
    <t xml:space="preserve">Objetivo 4. Bogotá Ordena su Territorio y Avanza en su Acción Climática. </t>
  </si>
  <si>
    <t>Programa uso eficiente del agua</t>
  </si>
  <si>
    <t>Implementar buenas prácticas para el uso racional y eficiente del recurso hídrico al interior de la entidad que permitan mitigar los impactos del consumo de recursos y dar cumplimiento al marco legal vigente.</t>
  </si>
  <si>
    <t>Reducir en al menos un 8 % el consumo de agua potable per cápita de la entidad, tomando como línea base el promedio del año inmediatamente anterior al inicio del cuatrienio.</t>
  </si>
  <si>
    <t>Consumo de agua (m³/funcionario/año)
Facturación de servicios públicos.
Registros internos de consumo.</t>
  </si>
  <si>
    <t>ODS 7. Energía asequible y no contaminante</t>
  </si>
  <si>
    <t>Programa uso eficiente de la energía</t>
  </si>
  <si>
    <t>Fortalecer la implementación de buenas prácticas ambientales para el uso eficiente del componente energético en la Unidad Administrativa Especial del Servicio Público de Empleo, mediante la ejecución de estrategias encaminadas al cambio de cultura y el uso de nuevas tecnologías.</t>
  </si>
  <si>
    <t>Reducir en al menos un 10 % el consumo de energía eléctrica per cápita de la entidad, con respecto a la línea base definida al inicio del periodo.</t>
  </si>
  <si>
    <t>Consumo de energía (kWh/funcionario/año
Facturas de energía eléctrica.
Reportes de consumo institucional.</t>
  </si>
  <si>
    <t>ODS 12. Producción y consumo responsables
ODS 11. Ciudades y comunidades sostenibles
ODS 13. Acción por el clima</t>
  </si>
  <si>
    <t>Programa Gestión Integral de residuos</t>
  </si>
  <si>
    <t>Gestionar el 100% de los residuos sólidos que se producen en la Unidad Administrativa Especial del Servicio Público de Empleo, desde su generación hasta su tratamiento y/o disposición final, promoviendo acciones que permitan minimizar la generación de residuos y aumentar su recuperación, como dar cumplimiento a lo definido en la normativa ambiental legal vigente.</t>
  </si>
  <si>
    <t>Asegurar que el 100 % de los residuos generados por la entidad cuenten con gestión integral conforme a la normatividad vigente y que al menos el 60 % de los residuos aprovechables sean separados en la fuente y entregados a gestores autorizados</t>
  </si>
  <si>
    <t>% de residuos con gestión integral.
% de residuos aprovechables separados en la fuente
Certificados de disposición y aprovechamiento.
Registros de pesaje y actas con gestores</t>
  </si>
  <si>
    <t>ODS 12. Producción y consumo responsables</t>
  </si>
  <si>
    <t>Programa de Consumo Sostenible.</t>
  </si>
  <si>
    <t>Incluir criterios ambientales para la adquisición de bienes y servicios en los procesos contractuales de la Unidad Administrativa Especial del Servicio Público de Empleo de acuerdo con el manual de compras verdes definido, como incentivar el consumo sostenible de los recursos dentro de la Unidad.</t>
  </si>
  <si>
    <t>Implementar criterios de consumo sostenible y compras verdes en al menos el 50 % de los procesos de adquisición de bienes y servicios de la entidad.</t>
  </si>
  <si>
    <t>% de procesos contractuales que incorporan criterios ambientales</t>
  </si>
  <si>
    <t>ODS 13. Acción por el clima
ODS 7. Energía asequible y no contaminante
ODS 11. Ciudades y comunidades sostenibles</t>
  </si>
  <si>
    <t>Programa Gestión del Cambio Climático</t>
  </si>
  <si>
    <t>Promover acciones que propendan por la implementación prácticas sostenibles al interior y exterior de la Entidad, buscando concientizar a los servidores públicos y las partes interesadas sobre la importancia de preservar los recursos naturales, mantener un consumo responsable de los recursos y fomentar el uso de sistemas encaminados a una movilidad sostenible.</t>
  </si>
  <si>
    <t>Reducir en al menos un 8 % la huella de carbono institucional asociada al consumo de energía y generación de residuos, tomando como referencia la línea base definida en el primer año del cuatrienio.</t>
  </si>
  <si>
    <t xml:space="preserve">Toneladas de CO₂ equivalente generadas/año
Inventario de emisiones GEI.
Reportes de cálculo de huella de carbono
</t>
  </si>
  <si>
    <t>ODS 4. Educación de calidad</t>
  </si>
  <si>
    <t>Programa de comunicación, formación y sensibilización</t>
  </si>
  <si>
    <t>Mejorar el desempeño ambiental de la entidad, mediante la estrategia de comunicar los resultados de la identificación de aspectos, valoración de impactos y análisis de los riesgos ambientales, que permitirá garantizar la sensibilización o formación de los servidores para su manejo.</t>
  </si>
  <si>
    <t>Capacitar y sensibilizar al menos al 80 % de los servidores públicos y contratistas de la entidad en buenas prácticas ambientales y sostenibilidad institucional.</t>
  </si>
  <si>
    <t>% de servidores y contratistas capacitados
Listados de asistencia.
Materiales y reportes de jornadas de capacitación.</t>
  </si>
  <si>
    <t>CRONOGRAMA PLAN INSTITUCIONAL DE GESTIÓN AMBIENTAL 2026</t>
  </si>
  <si>
    <t>Código:</t>
  </si>
  <si>
    <t>Versión:</t>
  </si>
  <si>
    <t>Vigente desde:</t>
  </si>
  <si>
    <t>N°</t>
  </si>
  <si>
    <t>PROGRAMA</t>
  </si>
  <si>
    <t>ACTIVIDAD</t>
  </si>
  <si>
    <t>INDICADOR DE GESTIÓN</t>
  </si>
  <si>
    <t>PRODUCTO</t>
  </si>
  <si>
    <t>ENE</t>
  </si>
  <si>
    <t>FEB</t>
  </si>
  <si>
    <t>MAR</t>
  </si>
  <si>
    <t>ABR</t>
  </si>
  <si>
    <t>MAY</t>
  </si>
  <si>
    <t>JUN</t>
  </si>
  <si>
    <t>JUL</t>
  </si>
  <si>
    <t>AGO</t>
  </si>
  <si>
    <t>SEPT</t>
  </si>
  <si>
    <t>OCT</t>
  </si>
  <si>
    <t>NOV</t>
  </si>
  <si>
    <t>DIC</t>
  </si>
  <si>
    <t>RESULTADO ESPERADO</t>
  </si>
  <si>
    <t>Realizar seguimiento mensual al consumo de agua potable de la entidad.</t>
  </si>
  <si>
    <t>Informe anual de consumo de agua</t>
  </si>
  <si>
    <t>Control permanente del consumo
Reducción de pérdidas y uso ineficiente
Apropiación institucional del uso eficiente del agua</t>
  </si>
  <si>
    <t>Implementar una acción anual de ahorro de agua (ajustes operativos, señalización, mantenimiento, campañas).</t>
  </si>
  <si>
    <t>% de acciones implementadas</t>
  </si>
  <si>
    <t>Acta y registro fotográfico</t>
  </si>
  <si>
    <t>Verificar el estado de redes internas, sanitarios y puntos de consumo.</t>
  </si>
  <si>
    <t>% de fugas detectadas que fueron corregidas</t>
  </si>
  <si>
    <t>Informe o acta de verificación</t>
  </si>
  <si>
    <t>Socializar buenas prácticas de uso eficiente del agua al personal de la entidad.</t>
  </si>
  <si>
    <t>% de funcionarios sensibilizados en uso eficiente del agua</t>
  </si>
  <si>
    <t>Listado de asistencia</t>
  </si>
  <si>
    <t>Monitorear mensualmente el consumo de energía eléctrica institucional.</t>
  </si>
  <si>
    <t>Consumo total anual kWh / Nº servidores y contratistas</t>
  </si>
  <si>
    <t>Informe anual de consumo</t>
  </si>
  <si>
    <t>Optimización del consumo
Prevención de sobrecargas y malas prácticas
Cambio de hábitos energéticos</t>
  </si>
  <si>
    <t>Implementar al menos una medida de eficiencia energética por año (cambio de luminarias, optimización de equipos, hábitos de uso).</t>
  </si>
  <si>
    <t>% equipos con mantenimiento preventivo realizado</t>
  </si>
  <si>
    <t>Acta de implementación</t>
  </si>
  <si>
    <t>Realizar revisión anual del uso adecuado de equipos eléctricos y tecnológicos.</t>
  </si>
  <si>
    <t>Índice de eficiencia energética (kWh/m²)</t>
  </si>
  <si>
    <t>Acta de revisión</t>
  </si>
  <si>
    <t>Desarrollar una campaña anual de sensibilización sobre ahorro de energía.</t>
  </si>
  <si>
    <t>Nº de campañas ejecutadas</t>
  </si>
  <si>
    <t>Material divulgativo</t>
  </si>
  <si>
    <t>Caracterizar anualmente los residuos generados por la entidad</t>
  </si>
  <si>
    <t>Tasa de aprovechamiento (%)</t>
  </si>
  <si>
    <t>Informe de caracterización</t>
  </si>
  <si>
    <t>Trazabilidad de residuos
Cumplimiento normativo
Mejora en separación en la fuente</t>
  </si>
  <si>
    <t>Garantizar la entrega de residuos a gestores autorizados durante la vigencia</t>
  </si>
  <si>
    <t>% de residuos con soporte</t>
  </si>
  <si>
    <t>Certificados de disposición</t>
  </si>
  <si>
    <t>Fortalecer la separación en la fuente mediante señalización y control interno.</t>
  </si>
  <si>
    <t>Nº de acciones implementadas</t>
  </si>
  <si>
    <t>Registro fotográfico</t>
  </si>
  <si>
    <t>Realizar una jornada anual de capacitación en gestión integral de residuos.</t>
  </si>
  <si>
    <t>Nº de jornadas realizadas</t>
  </si>
  <si>
    <t>Listados de asistencia</t>
  </si>
  <si>
    <t>Incorporar criterios ambientales en procesos contractuales priorizados cada año.</t>
  </si>
  <si>
    <t>(Nº procesos contractuales con criterios ambientales / Nº total procesos priorizados) × 100</t>
  </si>
  <si>
    <t>Estudios previos y pliegos</t>
  </si>
  <si>
    <t>Compras públicas sostenibles
Reducción de consumo de papel
Cultura de consumo responsable</t>
  </si>
  <si>
    <t>Promover el uso eficiente de papel e insumos de oficina.</t>
  </si>
  <si>
    <t>Circular interna</t>
  </si>
  <si>
    <t>Realizar seguimiento anual al consumo de papel y suministros.</t>
  </si>
  <si>
    <t>Nº de seguimientos realizados</t>
  </si>
  <si>
    <t>Informe anual</t>
  </si>
  <si>
    <t>Divulgar buenas prácticas de consumo responsable al personal.</t>
  </si>
  <si>
    <t>Nº de campañas realizadas</t>
  </si>
  <si>
    <t>Piezas comunicativas</t>
  </si>
  <si>
    <t>Calcular y/o la huella de carbono institucional.</t>
  </si>
  <si>
    <t>(tCO₂e/año)</t>
  </si>
  <si>
    <t>Informe de huella de carbono</t>
  </si>
  <si>
    <t>Línea base climática institucional
Medidas concretas de mitigación
Conciencia climática del personal</t>
  </si>
  <si>
    <t>Implementar al menos una acción anual de mitigación o adaptación climática.</t>
  </si>
  <si>
    <t>Nº de acciones ejecutadas</t>
  </si>
  <si>
    <t>Informe de acciones</t>
  </si>
  <si>
    <t>Realizar seguimiento anual a emisiones asociadas a agua, energía y residuos.</t>
  </si>
  <si>
    <t>Informe consolidado GEI</t>
  </si>
  <si>
    <t>Sensibilizar al personal sobre cambio climático y huella de carbono.</t>
  </si>
  <si>
    <t>Elaborar y ejecutar un plan anual de comunicaciones ambientales.</t>
  </si>
  <si>
    <t>% cumplimiento del plan anual de comunicaciones</t>
  </si>
  <si>
    <t>Plan y reporte</t>
  </si>
  <si>
    <t>Comunicación ambiental constante
Fortalecimiento de capacidades
Evaluación real del impacto del PIGA</t>
  </si>
  <si>
    <t>Realizar capacitación ambiental  dirigida a servidores y contratistas.</t>
  </si>
  <si>
    <t>% cobertura de servidores capacitados</t>
  </si>
  <si>
    <t>Divulgar periódicamente información ambiental institucional.</t>
  </si>
  <si>
    <t>Nº de piezas divulgadas</t>
  </si>
  <si>
    <t>Correos, afiches</t>
  </si>
  <si>
    <t>Evaluar anualmente el nivel de apropiación de la gestión ambiental.</t>
  </si>
  <si>
    <t>Nº de evaluaciones realizadas</t>
  </si>
  <si>
    <t>Informe de evaluación</t>
  </si>
  <si>
    <t>ID</t>
  </si>
  <si>
    <t>SEP</t>
  </si>
  <si>
    <t>Programado</t>
  </si>
  <si>
    <t>Ejecutado</t>
  </si>
  <si>
    <t>TOTAL ACTIVIDADES</t>
  </si>
  <si>
    <t>Acumulado</t>
  </si>
  <si>
    <t>Metas acumuladas</t>
  </si>
  <si>
    <t>Informes del instrumento del plan institucional de gestión ambiental</t>
  </si>
  <si>
    <t xml:space="preserve">INFORME   </t>
  </si>
  <si>
    <t>PERIODICIDAD</t>
  </si>
  <si>
    <t>PERIODO REPORTADO</t>
  </si>
  <si>
    <t>FECHAS DE REPORTE</t>
  </si>
  <si>
    <t>Información Institucional</t>
  </si>
  <si>
    <t>Anual</t>
  </si>
  <si>
    <t>No aplica (Se actualiza información)</t>
  </si>
  <si>
    <t>Del primer día hábil del mes de noviembre al último
día hábil de diciembre.</t>
  </si>
  <si>
    <t>Registo de sedes</t>
  </si>
  <si>
    <t>No Aplica (Se actualiza información según cambios en las sedes concertadas).</t>
  </si>
  <si>
    <t>Una vez sea concertado el PIGA. La entidad reportará inicialmente en la plataforma del primero de noviembre al último día hábil del mes de diciembre del primer año del periodo de gobierno</t>
  </si>
  <si>
    <t>Planificación</t>
  </si>
  <si>
    <t>No aplica (se actualiza información)</t>
  </si>
  <si>
    <t>Del primero de noviembre al último día hábil del mes de diciembre</t>
  </si>
  <si>
    <t>Formulación Plan de Acción Anual</t>
  </si>
  <si>
    <t>Del primero de enero al 31 de diciembre</t>
  </si>
  <si>
    <t>Del primero de noviembre al último día hábil del mes de diciembre.</t>
  </si>
  <si>
    <t>Seguimiento al Plan de Acción Anual</t>
  </si>
  <si>
    <t>Semestral</t>
  </si>
  <si>
    <t>Del primero de enero al 30 de junio</t>
  </si>
  <si>
    <t>Del primer al Seguimiento al Plan último día hábil del mes de julio</t>
  </si>
  <si>
    <t>Del primero de julio al 31 de diciembre.</t>
  </si>
  <si>
    <t>Del primer al último día hábil del mes de enero</t>
  </si>
  <si>
    <t>Verificación</t>
  </si>
  <si>
    <t>Del primer al último día hábil del mes de febrero.</t>
  </si>
  <si>
    <t>Plásticos de un solo uso</t>
  </si>
  <si>
    <t>Del primero de enero al 30 de junio y del 1 de julio al 31 de diciembre.</t>
  </si>
  <si>
    <t>Del primer al último día hábil del mes de julio y del primer al último día hábil del mes de enero</t>
  </si>
  <si>
    <t>Huella de Carbono</t>
  </si>
  <si>
    <t>NOTA. Estos informes deben ser presentados de acuerdo a los lineamientos que determine la Secretaría Distrital de Ambiente o quien haga sus veces.</t>
  </si>
  <si>
    <t>PROGRAMA ANUAL DE CAPACITACIONES - GESTIÓN AMBIENTAL</t>
  </si>
  <si>
    <t>FECHA</t>
  </si>
  <si>
    <t>Sensibilizar al personal sobre cambio climático y huella de carbono</t>
  </si>
  <si>
    <t>% de puntos hidráulicos revisados anualmente</t>
  </si>
  <si>
    <t>TOTAL PROGRAMADO</t>
  </si>
  <si>
    <t>TOTAL EJECUTADO</t>
  </si>
  <si>
    <t>GESTIÓN AVANCE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</si>
</sst>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scheme val="minor"/>
    </font>
    <font>
      <sz val="11"/>
      <color theme="1"/>
      <name val="Aptos Narrow"/>
      <family val="2"/>
      <scheme val="minor"/>
    </font>
    <font>
      <b/>
      <sz val="18"/>
      <color theme="1"/>
      <name val="Arial"/>
    </font>
    <font>
      <sz val="11"/>
      <name val="Aptos Narrow"/>
    </font>
    <font>
      <b/>
      <sz val="11"/>
      <color theme="1"/>
      <name val="Arial"/>
    </font>
    <font>
      <sz val="11"/>
      <color theme="1"/>
      <name val="Arial"/>
    </font>
    <font>
      <sz val="11"/>
      <color theme="1"/>
      <name val="Aptos Narrow"/>
    </font>
    <font>
      <b/>
      <sz val="12"/>
      <color theme="1"/>
      <name val="Arial Narrow"/>
    </font>
    <font>
      <b/>
      <sz val="14"/>
      <color theme="0"/>
      <name val="Arial"/>
    </font>
    <font>
      <b/>
      <sz val="14"/>
      <color rgb="FFFFFFFF"/>
      <name val="Arial"/>
    </font>
    <font>
      <sz val="14"/>
      <color theme="0"/>
      <name val="Aptos Narrow"/>
    </font>
    <font>
      <sz val="11"/>
      <color theme="1"/>
      <name val="Aptos Narrow"/>
      <scheme val="minor"/>
    </font>
    <font>
      <b/>
      <sz val="11"/>
      <color theme="1"/>
      <name val="Arial Narrow"/>
    </font>
    <font>
      <b/>
      <sz val="22"/>
      <color theme="1"/>
      <name val="Aptos Narrow"/>
    </font>
    <font>
      <b/>
      <sz val="11"/>
      <color theme="1"/>
      <name val="Aptos Narrow"/>
    </font>
    <font>
      <sz val="9"/>
      <color theme="1"/>
      <name val="Arial"/>
    </font>
    <font>
      <b/>
      <sz val="14"/>
      <color theme="0"/>
      <name val="Arial"/>
      <family val="2"/>
    </font>
    <font>
      <sz val="11"/>
      <color theme="1"/>
      <name val="Arial"/>
      <family val="2"/>
    </font>
    <font>
      <b/>
      <sz val="16"/>
      <color theme="1"/>
      <name val="Aptos Narrow"/>
      <family val="2"/>
      <scheme val="minor"/>
    </font>
    <font>
      <sz val="14"/>
      <color theme="1"/>
      <name val="Aptos Narrow"/>
      <family val="2"/>
      <scheme val="minor"/>
    </font>
    <font>
      <sz val="11"/>
      <name val="Arial"/>
      <family val="2"/>
    </font>
  </fonts>
  <fills count="9">
    <fill>
      <patternFill patternType="none"/>
    </fill>
    <fill>
      <patternFill patternType="gray125"/>
    </fill>
    <fill>
      <patternFill patternType="solid">
        <fgColor rgb="FFD8D8D8"/>
        <bgColor rgb="FFD8D8D8"/>
      </patternFill>
    </fill>
    <fill>
      <patternFill patternType="solid">
        <fgColor rgb="FFFF0000"/>
        <bgColor rgb="FFFF0000"/>
      </patternFill>
    </fill>
    <fill>
      <patternFill patternType="solid">
        <fgColor theme="7" tint="0.79998168889431442"/>
        <bgColor indexed="64"/>
      </patternFill>
    </fill>
    <fill>
      <patternFill patternType="solid">
        <fgColor theme="7" tint="0.79998168889431442"/>
        <bgColor rgb="FF00FFFF"/>
      </patternFill>
    </fill>
    <fill>
      <patternFill patternType="solid">
        <fgColor theme="4" tint="0.79998168889431442"/>
        <bgColor indexed="64"/>
      </patternFill>
    </fill>
    <fill>
      <patternFill patternType="solid">
        <fgColor theme="4" tint="0.79998168889431442"/>
        <bgColor rgb="FF00FFFF"/>
      </patternFill>
    </fill>
    <fill>
      <patternFill patternType="solid">
        <fgColor theme="0"/>
        <bgColor indexed="64"/>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9" fontId="11" fillId="0" borderId="0" applyFont="0" applyFill="0" applyBorder="0" applyAlignment="0" applyProtection="0"/>
  </cellStyleXfs>
  <cellXfs count="136">
    <xf numFmtId="0" fontId="0" fillId="0" borderId="0" xfId="0"/>
    <xf numFmtId="0" fontId="4"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7" fillId="0" borderId="4" xfId="0" applyFont="1" applyBorder="1" applyAlignment="1">
      <alignment vertical="center"/>
    </xf>
    <xf numFmtId="0" fontId="6" fillId="0" borderId="4" xfId="0" applyFont="1" applyBorder="1"/>
    <xf numFmtId="0" fontId="7" fillId="0" borderId="4" xfId="0" applyFont="1" applyBorder="1" applyAlignment="1">
      <alignment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0" fillId="0" borderId="0" xfId="0" applyFont="1" applyAlignment="1">
      <alignment horizontal="center" vertical="center"/>
    </xf>
    <xf numFmtId="0" fontId="5" fillId="0" borderId="4"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11" fillId="0" borderId="0" xfId="0" applyFont="1" applyAlignment="1">
      <alignment vertical="center" wrapText="1"/>
    </xf>
    <xf numFmtId="0" fontId="5" fillId="0" borderId="0" xfId="0" applyFont="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3" fillId="0" borderId="11" xfId="0" applyFont="1" applyBorder="1" applyAlignment="1">
      <alignment vertical="center"/>
    </xf>
    <xf numFmtId="0" fontId="1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wrapText="1"/>
    </xf>
    <xf numFmtId="0" fontId="14" fillId="0" borderId="4" xfId="0" applyFont="1" applyBorder="1"/>
    <xf numFmtId="0" fontId="4" fillId="0" borderId="4" xfId="0" applyFont="1" applyBorder="1"/>
    <xf numFmtId="0" fontId="6" fillId="0" borderId="4" xfId="0" applyFont="1" applyBorder="1" applyAlignment="1">
      <alignment horizontal="center" vertical="center"/>
    </xf>
    <xf numFmtId="17" fontId="6" fillId="0" borderId="4" xfId="0" applyNumberFormat="1" applyFont="1" applyBorder="1" applyAlignment="1">
      <alignment horizontal="center" vertical="center"/>
    </xf>
    <xf numFmtId="0" fontId="5" fillId="0" borderId="4" xfId="0" applyFont="1" applyBorder="1" applyAlignment="1">
      <alignment horizontal="left" vertical="center"/>
    </xf>
    <xf numFmtId="0" fontId="5" fillId="0" borderId="16" xfId="0" applyFont="1" applyBorder="1" applyAlignment="1">
      <alignment horizontal="center" vertical="center" wrapText="1"/>
    </xf>
    <xf numFmtId="0" fontId="16" fillId="3" borderId="1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16" fillId="3" borderId="13" xfId="0" applyFont="1" applyFill="1" applyBorder="1" applyAlignment="1">
      <alignment horizontal="center" vertical="center" wrapText="1"/>
    </xf>
    <xf numFmtId="0" fontId="12" fillId="0" borderId="23" xfId="0" applyFont="1" applyBorder="1" applyAlignment="1">
      <alignment horizontal="center"/>
    </xf>
    <xf numFmtId="9" fontId="12" fillId="0" borderId="23" xfId="0" applyNumberFormat="1" applyFont="1" applyBorder="1" applyAlignment="1">
      <alignment horizontal="center"/>
    </xf>
    <xf numFmtId="0" fontId="5" fillId="0" borderId="23" xfId="0" applyFont="1" applyBorder="1" applyAlignment="1">
      <alignment horizontal="center" vertical="center"/>
    </xf>
    <xf numFmtId="0" fontId="6" fillId="0" borderId="0" xfId="0" applyFont="1" applyAlignment="1">
      <alignment horizontal="center" vertical="center"/>
    </xf>
    <xf numFmtId="1" fontId="5" fillId="0" borderId="24" xfId="0" applyNumberFormat="1" applyFont="1" applyBorder="1" applyAlignment="1">
      <alignment horizontal="center" vertical="center"/>
    </xf>
    <xf numFmtId="1" fontId="5" fillId="0" borderId="20" xfId="0" applyNumberFormat="1" applyFont="1" applyBorder="1" applyAlignment="1">
      <alignment horizontal="center" vertical="center"/>
    </xf>
    <xf numFmtId="1" fontId="5" fillId="0" borderId="21" xfId="0" applyNumberFormat="1" applyFont="1" applyBorder="1" applyAlignment="1">
      <alignment horizontal="center" vertical="center"/>
    </xf>
    <xf numFmtId="1" fontId="5" fillId="4" borderId="24" xfId="0" applyNumberFormat="1" applyFont="1" applyFill="1" applyBorder="1" applyAlignment="1">
      <alignment horizontal="center" vertical="center"/>
    </xf>
    <xf numFmtId="1" fontId="5" fillId="4" borderId="20" xfId="0" applyNumberFormat="1" applyFont="1" applyFill="1" applyBorder="1" applyAlignment="1">
      <alignment horizontal="center" vertical="center"/>
    </xf>
    <xf numFmtId="1" fontId="5" fillId="6" borderId="20" xfId="0" applyNumberFormat="1" applyFont="1" applyFill="1" applyBorder="1" applyAlignment="1">
      <alignment horizontal="center" vertical="center"/>
    </xf>
    <xf numFmtId="1" fontId="5" fillId="6" borderId="24" xfId="0" applyNumberFormat="1" applyFont="1" applyFill="1" applyBorder="1" applyAlignment="1">
      <alignment horizontal="center" vertical="center"/>
    </xf>
    <xf numFmtId="1" fontId="5" fillId="0" borderId="25" xfId="0" applyNumberFormat="1" applyFont="1" applyBorder="1" applyAlignment="1">
      <alignment horizontal="center" vertical="center"/>
    </xf>
    <xf numFmtId="1" fontId="5" fillId="6" borderId="22" xfId="0" applyNumberFormat="1" applyFont="1" applyFill="1" applyBorder="1" applyAlignment="1">
      <alignment horizontal="center" vertical="center"/>
    </xf>
    <xf numFmtId="1" fontId="5" fillId="0" borderId="23" xfId="0" applyNumberFormat="1" applyFont="1" applyBorder="1" applyAlignment="1">
      <alignment horizontal="center" vertical="center"/>
    </xf>
    <xf numFmtId="0" fontId="0" fillId="0" borderId="23" xfId="0" applyBorder="1" applyAlignment="1">
      <alignment horizontal="center" vertical="center"/>
    </xf>
    <xf numFmtId="1" fontId="0" fillId="0" borderId="23" xfId="0" applyNumberFormat="1" applyBorder="1" applyAlignment="1">
      <alignment horizontal="center" vertical="center"/>
    </xf>
    <xf numFmtId="0" fontId="0" fillId="0" borderId="16" xfId="0" applyBorder="1" applyAlignment="1">
      <alignment vertical="center"/>
    </xf>
    <xf numFmtId="0" fontId="0" fillId="0" borderId="0" xfId="0" applyAlignment="1">
      <alignment vertical="center"/>
    </xf>
    <xf numFmtId="0" fontId="6" fillId="0" borderId="16" xfId="0" applyFont="1" applyBorder="1" applyAlignment="1">
      <alignment vertical="center"/>
    </xf>
    <xf numFmtId="1" fontId="5" fillId="7" borderId="24" xfId="0" applyNumberFormat="1" applyFont="1" applyFill="1" applyBorder="1" applyAlignment="1">
      <alignment horizontal="center" vertical="center"/>
    </xf>
    <xf numFmtId="1" fontId="5" fillId="7" borderId="20" xfId="0" applyNumberFormat="1" applyFont="1" applyFill="1" applyBorder="1" applyAlignment="1">
      <alignment horizontal="center" vertical="center"/>
    </xf>
    <xf numFmtId="1" fontId="0" fillId="0" borderId="23" xfId="0" applyNumberFormat="1" applyBorder="1" applyAlignment="1">
      <alignment vertical="center"/>
    </xf>
    <xf numFmtId="1" fontId="17" fillId="5" borderId="20" xfId="0" applyNumberFormat="1" applyFont="1" applyFill="1" applyBorder="1" applyAlignment="1">
      <alignment horizontal="center" vertical="center"/>
    </xf>
    <xf numFmtId="1" fontId="5" fillId="5" borderId="20" xfId="0" applyNumberFormat="1" applyFont="1" applyFill="1" applyBorder="1" applyAlignment="1">
      <alignment horizontal="center" vertical="center"/>
    </xf>
    <xf numFmtId="1" fontId="17" fillId="4" borderId="20" xfId="0" applyNumberFormat="1" applyFont="1" applyFill="1" applyBorder="1" applyAlignment="1">
      <alignment horizontal="center" vertical="center"/>
    </xf>
    <xf numFmtId="1" fontId="5" fillId="6" borderId="21" xfId="0" applyNumberFormat="1" applyFont="1" applyFill="1" applyBorder="1" applyAlignment="1">
      <alignment horizontal="center" vertical="center"/>
    </xf>
    <xf numFmtId="1" fontId="5" fillId="6" borderId="25" xfId="0" applyNumberFormat="1" applyFont="1" applyFill="1" applyBorder="1" applyAlignment="1">
      <alignment horizontal="center" vertical="center"/>
    </xf>
    <xf numFmtId="1" fontId="5" fillId="4" borderId="21" xfId="0" applyNumberFormat="1" applyFont="1" applyFill="1" applyBorder="1" applyAlignment="1">
      <alignment horizontal="center" vertical="center"/>
    </xf>
    <xf numFmtId="1" fontId="5" fillId="0" borderId="37" xfId="0" applyNumberFormat="1" applyFont="1" applyBorder="1" applyAlignment="1">
      <alignment horizontal="center" vertical="center"/>
    </xf>
    <xf numFmtId="1" fontId="5" fillId="0" borderId="23" xfId="0" applyNumberFormat="1" applyFont="1" applyBorder="1" applyAlignment="1">
      <alignment vertical="center"/>
    </xf>
    <xf numFmtId="1" fontId="5" fillId="8" borderId="23" xfId="0" applyNumberFormat="1" applyFont="1" applyFill="1" applyBorder="1" applyAlignment="1">
      <alignment horizontal="center" vertical="center"/>
    </xf>
    <xf numFmtId="1" fontId="5" fillId="0" borderId="37" xfId="0" applyNumberFormat="1" applyFont="1" applyBorder="1" applyAlignment="1">
      <alignment vertical="center"/>
    </xf>
    <xf numFmtId="0" fontId="12" fillId="0" borderId="19" xfId="0" applyFont="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9" fontId="5" fillId="0" borderId="24" xfId="1" applyFont="1" applyBorder="1" applyAlignment="1">
      <alignment horizontal="center" vertical="center"/>
    </xf>
    <xf numFmtId="9" fontId="5" fillId="0" borderId="20" xfId="1" applyFont="1" applyBorder="1" applyAlignment="1">
      <alignment horizontal="center" vertical="center"/>
    </xf>
    <xf numFmtId="0" fontId="6" fillId="0" borderId="0" xfId="0" applyFont="1" applyAlignment="1">
      <alignment horizontal="center"/>
    </xf>
    <xf numFmtId="0" fontId="0" fillId="0" borderId="0" xfId="0"/>
    <xf numFmtId="0" fontId="3" fillId="0" borderId="11" xfId="0" applyFont="1" applyBorder="1"/>
    <xf numFmtId="0" fontId="8" fillId="3" borderId="10"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16" fillId="3" borderId="15" xfId="0" applyFont="1" applyFill="1" applyBorder="1" applyAlignment="1">
      <alignment horizontal="center" vertical="center" wrapText="1"/>
    </xf>
    <xf numFmtId="0" fontId="20" fillId="0" borderId="16" xfId="0" applyFont="1" applyBorder="1"/>
    <xf numFmtId="0" fontId="8" fillId="3" borderId="9" xfId="0" applyFont="1" applyFill="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1" fontId="5" fillId="0" borderId="24" xfId="0" applyNumberFormat="1" applyFont="1" applyBorder="1" applyAlignment="1">
      <alignment horizontal="center" vertical="center"/>
    </xf>
    <xf numFmtId="1" fontId="5" fillId="0" borderId="20" xfId="0" applyNumberFormat="1" applyFont="1" applyBorder="1" applyAlignment="1">
      <alignment horizontal="center" vertical="center"/>
    </xf>
    <xf numFmtId="0" fontId="8" fillId="3" borderId="10"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1" xfId="0" applyFont="1" applyBorder="1" applyAlignment="1">
      <alignment horizontal="center" vertical="center"/>
    </xf>
    <xf numFmtId="9" fontId="5" fillId="0" borderId="21" xfId="1" applyFont="1" applyBorder="1" applyAlignment="1">
      <alignment horizontal="center" vertical="center"/>
    </xf>
    <xf numFmtId="1" fontId="5" fillId="0" borderId="21" xfId="0" applyNumberFormat="1" applyFont="1" applyBorder="1" applyAlignment="1">
      <alignment horizontal="center" vertical="center"/>
    </xf>
    <xf numFmtId="0" fontId="5" fillId="0" borderId="25" xfId="0" applyFont="1" applyBorder="1" applyAlignment="1">
      <alignment horizontal="center" vertical="center" wrapText="1"/>
    </xf>
    <xf numFmtId="0" fontId="5" fillId="0" borderId="30" xfId="0" applyFont="1" applyBorder="1" applyAlignment="1">
      <alignment horizontal="center" vertical="center"/>
    </xf>
    <xf numFmtId="0" fontId="5" fillId="0" borderId="25" xfId="0" applyFont="1" applyBorder="1" applyAlignment="1">
      <alignment horizontal="center" vertical="center"/>
    </xf>
    <xf numFmtId="9" fontId="5" fillId="0" borderId="25" xfId="1" applyFont="1" applyBorder="1" applyAlignment="1">
      <alignment horizontal="center" vertical="center"/>
    </xf>
    <xf numFmtId="1" fontId="5" fillId="0" borderId="25"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2" xfId="0" applyFont="1" applyBorder="1" applyAlignment="1">
      <alignment horizontal="center" vertical="center" wrapText="1"/>
    </xf>
    <xf numFmtId="9" fontId="5" fillId="0" borderId="22" xfId="1" applyFont="1" applyBorder="1" applyAlignment="1">
      <alignment horizontal="center" vertical="center"/>
    </xf>
    <xf numFmtId="0" fontId="5" fillId="0" borderId="22" xfId="0" applyFont="1" applyBorder="1" applyAlignment="1">
      <alignment horizontal="center" vertical="center"/>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18" fillId="0" borderId="23" xfId="0" applyFont="1" applyBorder="1" applyAlignment="1">
      <alignment horizontal="center" vertical="center"/>
    </xf>
    <xf numFmtId="0" fontId="0" fillId="0" borderId="23" xfId="0" applyBorder="1" applyAlignment="1">
      <alignment horizontal="center" vertical="center"/>
    </xf>
    <xf numFmtId="1" fontId="5" fillId="0" borderId="22" xfId="0" applyNumberFormat="1" applyFont="1" applyBorder="1" applyAlignment="1">
      <alignment horizontal="center" vertical="center"/>
    </xf>
    <xf numFmtId="0" fontId="5" fillId="0" borderId="36" xfId="0" applyFont="1" applyBorder="1" applyAlignment="1">
      <alignment horizontal="center" vertical="center"/>
    </xf>
    <xf numFmtId="0" fontId="19" fillId="0" borderId="38" xfId="0" applyFont="1" applyBorder="1" applyAlignment="1">
      <alignment horizontal="center" vertical="center"/>
    </xf>
    <xf numFmtId="0" fontId="19" fillId="0" borderId="37" xfId="0" applyFont="1" applyBorder="1" applyAlignment="1">
      <alignment horizontal="center" vertical="center"/>
    </xf>
    <xf numFmtId="0" fontId="1" fillId="0" borderId="23"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1" fontId="0" fillId="0" borderId="38" xfId="0" applyNumberFormat="1" applyBorder="1" applyAlignment="1">
      <alignment horizontal="center" vertical="center"/>
    </xf>
    <xf numFmtId="1" fontId="0" fillId="0" borderId="39" xfId="0" applyNumberFormat="1" applyBorder="1" applyAlignment="1">
      <alignment horizontal="center" vertical="center"/>
    </xf>
    <xf numFmtId="1" fontId="0" fillId="0" borderId="37" xfId="0" applyNumberFormat="1" applyBorder="1" applyAlignment="1">
      <alignment horizontal="center" vertical="center"/>
    </xf>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5" fillId="0" borderId="5" xfId="0" applyFont="1" applyBorder="1" applyAlignment="1">
      <alignment horizontal="center" vertical="center" wrapText="1"/>
    </xf>
    <xf numFmtId="0" fontId="3" fillId="0" borderId="6" xfId="0" applyFont="1" applyBorder="1"/>
    <xf numFmtId="0" fontId="3" fillId="0" borderId="7" xfId="0" applyFont="1" applyBorder="1"/>
    <xf numFmtId="0" fontId="2" fillId="0" borderId="1"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center" vertical="center"/>
    </xf>
    <xf numFmtId="0" fontId="15" fillId="0" borderId="1"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s-CO"/>
              <a:t>RESULTADOS</a:t>
            </a:r>
            <a:r>
              <a:rPr lang="es-CO" baseline="0"/>
              <a:t> DE GESTIÓN IMPLEMENTACIÓN CRONOGRAMA PIGA 2026</a:t>
            </a:r>
            <a:endParaRPr lang="es-CO"/>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s-CO"/>
        </a:p>
      </c:txPr>
    </c:title>
    <c:autoTitleDeleted val="0"/>
    <c:plotArea>
      <c:layout/>
      <c:lineChart>
        <c:grouping val="standard"/>
        <c:varyColors val="0"/>
        <c:ser>
          <c:idx val="0"/>
          <c:order val="0"/>
          <c:tx>
            <c:strRef>
              <c:f>'CRONOGRAMA PIGA 2026'!$G$59</c:f>
              <c:strCache>
                <c:ptCount val="1"/>
                <c:pt idx="0">
                  <c:v>Programado</c:v>
                </c:pt>
              </c:strCache>
            </c:strRef>
          </c:tx>
          <c:spPr>
            <a:ln w="22225" cap="rnd" cmpd="sng" algn="ctr">
              <a:solidFill>
                <a:schemeClr val="accent1"/>
              </a:solidFill>
              <a:round/>
            </a:ln>
            <a:effectLst/>
          </c:spPr>
          <c:marker>
            <c:symbol val="none"/>
          </c:marker>
          <c:cat>
            <c:strRef>
              <c:f>'CRONOGRAMA PIGA 2026'!$H$58:$S$58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 PIGA 2026'!$H$59:$S$59</c:f>
              <c:numCache>
                <c:formatCode>0</c:formatCode>
                <c:ptCount val="12"/>
                <c:pt idx="0">
                  <c:v>5</c:v>
                </c:pt>
                <c:pt idx="1">
                  <c:v>7</c:v>
                </c:pt>
                <c:pt idx="2">
                  <c:v>12</c:v>
                </c:pt>
                <c:pt idx="3">
                  <c:v>6</c:v>
                </c:pt>
                <c:pt idx="4">
                  <c:v>8</c:v>
                </c:pt>
                <c:pt idx="5">
                  <c:v>14</c:v>
                </c:pt>
                <c:pt idx="6">
                  <c:v>7</c:v>
                </c:pt>
                <c:pt idx="7">
                  <c:v>7</c:v>
                </c:pt>
                <c:pt idx="8">
                  <c:v>11</c:v>
                </c:pt>
                <c:pt idx="9">
                  <c:v>6</c:v>
                </c:pt>
                <c:pt idx="10">
                  <c:v>7</c:v>
                </c:pt>
                <c:pt idx="11">
                  <c:v>12</c:v>
                </c:pt>
              </c:numCache>
            </c:numRef>
          </c:val>
          <c:smooth val="0"/>
          <c:extLst>
            <c:ext xmlns:c16="http://schemas.microsoft.com/office/drawing/2014/chart" uri="{C3380CC4-5D6E-409C-BE32-E72D297353CC}">
              <c16:uniqueId val="{00000000-1180-473F-A321-BF04B2AF8A3F}"/>
            </c:ext>
          </c:extLst>
        </c:ser>
        <c:ser>
          <c:idx val="1"/>
          <c:order val="1"/>
          <c:tx>
            <c:strRef>
              <c:f>'CRONOGRAMA PIGA 2026'!$G$60</c:f>
              <c:strCache>
                <c:ptCount val="1"/>
                <c:pt idx="0">
                  <c:v>Ejecutado</c:v>
                </c:pt>
              </c:strCache>
            </c:strRef>
          </c:tx>
          <c:spPr>
            <a:ln w="22225" cap="rnd" cmpd="sng" algn="ctr">
              <a:solidFill>
                <a:schemeClr val="accent2"/>
              </a:solidFill>
              <a:round/>
            </a:ln>
            <a:effectLst/>
          </c:spPr>
          <c:marker>
            <c:symbol val="none"/>
          </c:marker>
          <c:cat>
            <c:strRef>
              <c:f>'CRONOGRAMA PIGA 2026'!$H$58:$S$58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 PIGA 2026'!$H$60:$S$60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180-473F-A321-BF04B2AF8A3F}"/>
            </c:ext>
          </c:extLst>
        </c:ser>
        <c:ser>
          <c:idx val="2"/>
          <c:order val="2"/>
          <c:tx>
            <c:strRef>
              <c:f>'CRONOGRAMA PIGA 2026'!$G$61</c:f>
              <c:strCache>
                <c:ptCount val="1"/>
                <c:pt idx="0">
                  <c:v>Metas acumuladas</c:v>
                </c:pt>
              </c:strCache>
            </c:strRef>
          </c:tx>
          <c:spPr>
            <a:ln w="22225" cap="rnd" cmpd="sng" algn="ctr">
              <a:solidFill>
                <a:schemeClr val="accent3"/>
              </a:solidFill>
              <a:round/>
            </a:ln>
            <a:effectLst/>
          </c:spPr>
          <c:marker>
            <c:symbol val="none"/>
          </c:marker>
          <c:cat>
            <c:strRef>
              <c:f>'CRONOGRAMA PIGA 2026'!$H$58:$S$58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 PIGA 2026'!$H$61:$S$61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1180-473F-A321-BF04B2AF8A3F}"/>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500760383"/>
        <c:axId val="1500762303"/>
      </c:lineChart>
      <c:catAx>
        <c:axId val="1500760383"/>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s-CO"/>
          </a:p>
        </c:txPr>
        <c:crossAx val="1500762303"/>
        <c:crosses val="autoZero"/>
        <c:auto val="1"/>
        <c:lblAlgn val="ctr"/>
        <c:lblOffset val="100"/>
        <c:noMultiLvlLbl val="0"/>
      </c:catAx>
      <c:valAx>
        <c:axId val="1500762303"/>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s-CO"/>
          </a:p>
        </c:txPr>
        <c:crossAx val="1500760383"/>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438150</xdr:colOff>
      <xdr:row>0</xdr:row>
      <xdr:rowOff>238125</xdr:rowOff>
    </xdr:from>
    <xdr:ext cx="1343025" cy="552450"/>
    <xdr:pic>
      <xdr:nvPicPr>
        <xdr:cNvPr id="2" name="image1.png" descr="Logotipo&#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0</xdr:row>
      <xdr:rowOff>161925</xdr:rowOff>
    </xdr:from>
    <xdr:ext cx="1571625" cy="638175"/>
    <xdr:pic>
      <xdr:nvPicPr>
        <xdr:cNvPr id="2" name="image1.png" descr="Logotipo&#10;&#10;Descripción generada automáticament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20</xdr:col>
      <xdr:colOff>340178</xdr:colOff>
      <xdr:row>58</xdr:row>
      <xdr:rowOff>152400</xdr:rowOff>
    </xdr:from>
    <xdr:to>
      <xdr:col>31</xdr:col>
      <xdr:colOff>557893</xdr:colOff>
      <xdr:row>74</xdr:row>
      <xdr:rowOff>149678</xdr:rowOff>
    </xdr:to>
    <xdr:graphicFrame macro="">
      <xdr:nvGraphicFramePr>
        <xdr:cNvPr id="3" name="Gráfico 2">
          <a:extLst>
            <a:ext uri="{FF2B5EF4-FFF2-40B4-BE49-F238E27FC236}">
              <a16:creationId xmlns:a16="http://schemas.microsoft.com/office/drawing/2014/main" id="{A7074A7F-B93B-A625-1F8C-38B235CE23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228600</xdr:colOff>
      <xdr:row>0</xdr:row>
      <xdr:rowOff>238125</xdr:rowOff>
    </xdr:from>
    <xdr:ext cx="1304925" cy="457200"/>
    <xdr:pic>
      <xdr:nvPicPr>
        <xdr:cNvPr id="2" name="image1.png" descr="Logotipo&#10;&#10;Descripción generada automáticament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476250</xdr:rowOff>
    </xdr:from>
    <xdr:ext cx="1304925" cy="457200"/>
    <xdr:pic>
      <xdr:nvPicPr>
        <xdr:cNvPr id="2" name="image1.png" descr="Logotipo&#10;&#10;Descripción generada automáticament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tabSelected="1" topLeftCell="C7" workbookViewId="0">
      <selection sqref="A1:F1"/>
    </sheetView>
  </sheetViews>
  <sheetFormatPr baseColWidth="10" defaultColWidth="12.5546875" defaultRowHeight="15" customHeight="1"/>
  <cols>
    <col min="1" max="1" width="34" customWidth="1"/>
    <col min="2" max="2" width="16.109375" customWidth="1"/>
    <col min="3" max="3" width="28.88671875" customWidth="1"/>
    <col min="4" max="4" width="47" customWidth="1"/>
    <col min="5" max="5" width="38.44140625" customWidth="1"/>
    <col min="6" max="6" width="39.109375" customWidth="1"/>
    <col min="7" max="26" width="10.5546875" customWidth="1"/>
  </cols>
  <sheetData>
    <row r="1" spans="1:6" ht="74.25" customHeight="1">
      <c r="A1" s="126" t="s">
        <v>0</v>
      </c>
      <c r="B1" s="127"/>
      <c r="C1" s="127"/>
      <c r="D1" s="127"/>
      <c r="E1" s="127"/>
      <c r="F1" s="128"/>
    </row>
    <row r="2" spans="1:6" ht="27.6">
      <c r="A2" s="1" t="s">
        <v>1</v>
      </c>
      <c r="B2" s="1" t="s">
        <v>2</v>
      </c>
      <c r="C2" s="1" t="s">
        <v>3</v>
      </c>
      <c r="D2" s="1" t="s">
        <v>4</v>
      </c>
      <c r="E2" s="1" t="s">
        <v>5</v>
      </c>
      <c r="F2" s="1" t="s">
        <v>6</v>
      </c>
    </row>
    <row r="3" spans="1:6" ht="69.75" customHeight="1">
      <c r="A3" s="2" t="s">
        <v>7</v>
      </c>
      <c r="B3" s="129" t="s">
        <v>8</v>
      </c>
      <c r="C3" s="2" t="s">
        <v>9</v>
      </c>
      <c r="D3" s="3" t="s">
        <v>10</v>
      </c>
      <c r="E3" s="2" t="s">
        <v>11</v>
      </c>
      <c r="F3" s="2" t="s">
        <v>12</v>
      </c>
    </row>
    <row r="4" spans="1:6" ht="82.8">
      <c r="A4" s="2" t="s">
        <v>13</v>
      </c>
      <c r="B4" s="130"/>
      <c r="C4" s="2" t="s">
        <v>14</v>
      </c>
      <c r="D4" s="3" t="s">
        <v>15</v>
      </c>
      <c r="E4" s="2" t="s">
        <v>16</v>
      </c>
      <c r="F4" s="2" t="s">
        <v>17</v>
      </c>
    </row>
    <row r="5" spans="1:6" ht="110.4">
      <c r="A5" s="2" t="s">
        <v>18</v>
      </c>
      <c r="B5" s="130"/>
      <c r="C5" s="2" t="s">
        <v>19</v>
      </c>
      <c r="D5" s="3" t="s">
        <v>20</v>
      </c>
      <c r="E5" s="2" t="s">
        <v>21</v>
      </c>
      <c r="F5" s="2" t="s">
        <v>22</v>
      </c>
    </row>
    <row r="6" spans="1:6" ht="96.6">
      <c r="A6" s="2" t="s">
        <v>23</v>
      </c>
      <c r="B6" s="130"/>
      <c r="C6" s="2" t="s">
        <v>24</v>
      </c>
      <c r="D6" s="3" t="s">
        <v>25</v>
      </c>
      <c r="E6" s="2" t="s">
        <v>26</v>
      </c>
      <c r="F6" s="2" t="s">
        <v>27</v>
      </c>
    </row>
    <row r="7" spans="1:6" ht="110.4">
      <c r="A7" s="2" t="s">
        <v>28</v>
      </c>
      <c r="B7" s="130"/>
      <c r="C7" s="2" t="s">
        <v>29</v>
      </c>
      <c r="D7" s="3" t="s">
        <v>30</v>
      </c>
      <c r="E7" s="2" t="s">
        <v>31</v>
      </c>
      <c r="F7" s="2" t="s">
        <v>32</v>
      </c>
    </row>
    <row r="8" spans="1:6" ht="82.8">
      <c r="A8" s="2" t="s">
        <v>33</v>
      </c>
      <c r="B8" s="131"/>
      <c r="C8" s="2" t="s">
        <v>34</v>
      </c>
      <c r="D8" s="3" t="s">
        <v>35</v>
      </c>
      <c r="E8" s="2" t="s">
        <v>36</v>
      </c>
      <c r="F8" s="2" t="s">
        <v>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B3:B8"/>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26"/>
  <sheetViews>
    <sheetView topLeftCell="G1" zoomScale="70" zoomScaleNormal="70" workbookViewId="0">
      <selection activeCell="S13" sqref="S13:S14"/>
    </sheetView>
  </sheetViews>
  <sheetFormatPr baseColWidth="10" defaultColWidth="12.5546875" defaultRowHeight="15" customHeight="1"/>
  <cols>
    <col min="1" max="1" width="5.109375" customWidth="1"/>
    <col min="2" max="2" width="16.44140625" customWidth="1"/>
    <col min="3" max="3" width="43.33203125" customWidth="1"/>
    <col min="4" max="4" width="28.88671875" customWidth="1"/>
    <col min="5" max="5" width="21.5546875" customWidth="1"/>
    <col min="6" max="6" width="9.44140625" customWidth="1"/>
    <col min="7" max="7" width="14.88671875" customWidth="1"/>
    <col min="8" max="8" width="7.44140625" customWidth="1"/>
    <col min="9" max="9" width="11.6640625" customWidth="1"/>
    <col min="10" max="10" width="7.5546875" customWidth="1"/>
    <col min="11" max="11" width="10" customWidth="1"/>
    <col min="12" max="12" width="7.109375" customWidth="1"/>
    <col min="13" max="13" width="10.5546875" customWidth="1"/>
    <col min="14" max="14" width="7.33203125" customWidth="1"/>
    <col min="15" max="15" width="9.6640625" customWidth="1"/>
    <col min="16" max="16" width="7" customWidth="1"/>
    <col min="17" max="17" width="11.44140625" customWidth="1"/>
    <col min="18" max="18" width="6.6640625" customWidth="1"/>
    <col min="19" max="19" width="11.5546875" customWidth="1"/>
    <col min="20" max="20" width="5.88671875" customWidth="1"/>
    <col min="21" max="21" width="10.109375" customWidth="1"/>
    <col min="22" max="22" width="6.5546875" customWidth="1"/>
    <col min="23" max="23" width="11.44140625" customWidth="1"/>
    <col min="24" max="24" width="13.109375" customWidth="1"/>
    <col min="25" max="25" width="10.5546875" customWidth="1"/>
    <col min="26" max="26" width="8" customWidth="1"/>
    <col min="27" max="27" width="11.33203125" customWidth="1"/>
    <col min="28" max="28" width="7.33203125" customWidth="1"/>
    <col min="29" max="29" width="11" customWidth="1"/>
    <col min="30" max="30" width="7.33203125" customWidth="1"/>
    <col min="31" max="31" width="12" customWidth="1"/>
    <col min="32" max="32" width="17.88671875" customWidth="1"/>
    <col min="33" max="33" width="27.44140625" customWidth="1"/>
    <col min="34" max="34" width="14" customWidth="1"/>
    <col min="35" max="40" width="10.5546875" customWidth="1"/>
  </cols>
  <sheetData>
    <row r="1" spans="1:40" ht="15.75" customHeight="1">
      <c r="A1" s="73"/>
      <c r="B1" s="74"/>
      <c r="C1" s="87" t="s">
        <v>38</v>
      </c>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4" t="s">
        <v>39</v>
      </c>
      <c r="AH1" s="5"/>
    </row>
    <row r="2" spans="1:40" ht="15.6">
      <c r="A2" s="74"/>
      <c r="B2" s="74"/>
      <c r="C2" s="89"/>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4" t="s">
        <v>40</v>
      </c>
      <c r="AH2" s="5"/>
    </row>
    <row r="3" spans="1:40" ht="51" customHeight="1">
      <c r="A3" s="75"/>
      <c r="B3" s="75"/>
      <c r="C3" s="91"/>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6" t="s">
        <v>41</v>
      </c>
      <c r="AH3" s="5"/>
    </row>
    <row r="4" spans="1:40" ht="35.4" thickBot="1">
      <c r="A4" s="35" t="s">
        <v>132</v>
      </c>
      <c r="B4" s="7" t="s">
        <v>43</v>
      </c>
      <c r="C4" s="8" t="s">
        <v>44</v>
      </c>
      <c r="D4" s="9" t="s">
        <v>45</v>
      </c>
      <c r="E4" s="8" t="s">
        <v>46</v>
      </c>
      <c r="F4" s="69" t="s">
        <v>174</v>
      </c>
      <c r="G4" s="76"/>
      <c r="H4" s="69" t="s">
        <v>47</v>
      </c>
      <c r="I4" s="70"/>
      <c r="J4" s="83" t="s">
        <v>48</v>
      </c>
      <c r="K4" s="83"/>
      <c r="L4" s="83" t="s">
        <v>49</v>
      </c>
      <c r="M4" s="83"/>
      <c r="N4" s="83" t="s">
        <v>50</v>
      </c>
      <c r="O4" s="83"/>
      <c r="P4" s="83" t="s">
        <v>51</v>
      </c>
      <c r="Q4" s="83"/>
      <c r="R4" s="83" t="s">
        <v>52</v>
      </c>
      <c r="S4" s="83"/>
      <c r="T4" s="83" t="s">
        <v>53</v>
      </c>
      <c r="U4" s="83"/>
      <c r="V4" s="83" t="s">
        <v>54</v>
      </c>
      <c r="W4" s="83"/>
      <c r="X4" s="83" t="s">
        <v>55</v>
      </c>
      <c r="Y4" s="83"/>
      <c r="Z4" s="83" t="s">
        <v>56</v>
      </c>
      <c r="AA4" s="83"/>
      <c r="AB4" s="83" t="s">
        <v>57</v>
      </c>
      <c r="AC4" s="83"/>
      <c r="AD4" s="83" t="s">
        <v>58</v>
      </c>
      <c r="AE4" s="95"/>
      <c r="AF4" s="29" t="s">
        <v>175</v>
      </c>
      <c r="AG4" s="81" t="s">
        <v>59</v>
      </c>
      <c r="AH4" s="82"/>
      <c r="AI4" s="10"/>
      <c r="AJ4" s="10"/>
      <c r="AK4" s="10"/>
      <c r="AL4" s="10"/>
      <c r="AM4" s="10"/>
      <c r="AN4" s="10"/>
    </row>
    <row r="5" spans="1:40" ht="27.75" customHeight="1">
      <c r="A5" s="84">
        <v>1</v>
      </c>
      <c r="B5" s="77" t="s">
        <v>9</v>
      </c>
      <c r="C5" s="77" t="s">
        <v>60</v>
      </c>
      <c r="D5" s="77" t="s">
        <v>173</v>
      </c>
      <c r="E5" s="77" t="s">
        <v>61</v>
      </c>
      <c r="F5" s="79">
        <v>4</v>
      </c>
      <c r="G5" s="33" t="s">
        <v>134</v>
      </c>
      <c r="H5" s="40">
        <v>0</v>
      </c>
      <c r="I5" s="71" t="e">
        <f>H5/H6</f>
        <v>#DIV/0!</v>
      </c>
      <c r="J5" s="40">
        <v>0</v>
      </c>
      <c r="K5" s="71" t="e">
        <f>J5/J6</f>
        <v>#DIV/0!</v>
      </c>
      <c r="L5" s="43">
        <v>1</v>
      </c>
      <c r="M5" s="71" t="e">
        <f>L5/L6</f>
        <v>#DIV/0!</v>
      </c>
      <c r="N5" s="40">
        <v>0</v>
      </c>
      <c r="O5" s="79" t="e">
        <f>N5/N6</f>
        <v>#DIV/0!</v>
      </c>
      <c r="P5" s="40">
        <v>0</v>
      </c>
      <c r="Q5" s="71" t="e">
        <f>P5/P6</f>
        <v>#DIV/0!</v>
      </c>
      <c r="R5" s="43">
        <v>1</v>
      </c>
      <c r="S5" s="71" t="e">
        <f>R5/R6</f>
        <v>#DIV/0!</v>
      </c>
      <c r="T5" s="40">
        <v>0</v>
      </c>
      <c r="U5" s="71" t="e">
        <f>T5/T6</f>
        <v>#DIV/0!</v>
      </c>
      <c r="V5" s="40">
        <v>0</v>
      </c>
      <c r="W5" s="71" t="e">
        <f>V5/V6</f>
        <v>#DIV/0!</v>
      </c>
      <c r="X5" s="43">
        <v>1</v>
      </c>
      <c r="Y5" s="71" t="e">
        <f>X5/X6</f>
        <v>#DIV/0!</v>
      </c>
      <c r="Z5" s="40">
        <v>0</v>
      </c>
      <c r="AA5" s="71" t="e">
        <f>Z5/Z6</f>
        <v>#DIV/0!</v>
      </c>
      <c r="AB5" s="40">
        <v>0</v>
      </c>
      <c r="AC5" s="71" t="e">
        <f>AB5/AB6</f>
        <v>#DIV/0!</v>
      </c>
      <c r="AD5" s="43">
        <v>1</v>
      </c>
      <c r="AE5" s="71" t="e">
        <f>AD5/AD6</f>
        <v>#DIV/0!</v>
      </c>
      <c r="AF5" s="93">
        <f>J6+L6+N6+P6+R6+T6+V6+X6+Z6+AB6+AD6</f>
        <v>0</v>
      </c>
      <c r="AG5" s="77" t="s">
        <v>62</v>
      </c>
      <c r="AH5" s="97"/>
    </row>
    <row r="6" spans="1:40" ht="25.5" customHeight="1" thickBot="1">
      <c r="A6" s="85"/>
      <c r="B6" s="78"/>
      <c r="C6" s="78"/>
      <c r="D6" s="78"/>
      <c r="E6" s="78"/>
      <c r="F6" s="80"/>
      <c r="G6" s="30" t="s">
        <v>135</v>
      </c>
      <c r="H6" s="41">
        <v>0</v>
      </c>
      <c r="I6" s="72"/>
      <c r="J6" s="41">
        <v>0</v>
      </c>
      <c r="K6" s="72"/>
      <c r="L6" s="44"/>
      <c r="M6" s="72"/>
      <c r="N6" s="41">
        <v>0</v>
      </c>
      <c r="O6" s="80"/>
      <c r="P6" s="41">
        <v>0</v>
      </c>
      <c r="Q6" s="72"/>
      <c r="R6" s="44"/>
      <c r="S6" s="72"/>
      <c r="T6" s="41">
        <v>0</v>
      </c>
      <c r="U6" s="72"/>
      <c r="V6" s="41">
        <v>0</v>
      </c>
      <c r="W6" s="72"/>
      <c r="X6" s="44"/>
      <c r="Y6" s="72"/>
      <c r="Z6" s="41">
        <v>0</v>
      </c>
      <c r="AA6" s="72"/>
      <c r="AB6" s="41">
        <v>0</v>
      </c>
      <c r="AC6" s="72"/>
      <c r="AD6" s="44"/>
      <c r="AE6" s="72"/>
      <c r="AF6" s="94"/>
      <c r="AG6" s="78"/>
      <c r="AH6" s="98"/>
    </row>
    <row r="7" spans="1:40" ht="25.5" customHeight="1">
      <c r="A7" s="85">
        <v>2</v>
      </c>
      <c r="B7" s="78"/>
      <c r="C7" s="78" t="s">
        <v>63</v>
      </c>
      <c r="D7" s="78" t="s">
        <v>64</v>
      </c>
      <c r="E7" s="78" t="s">
        <v>65</v>
      </c>
      <c r="F7" s="80">
        <v>1</v>
      </c>
      <c r="G7" s="30" t="s">
        <v>134</v>
      </c>
      <c r="H7" s="41">
        <v>0</v>
      </c>
      <c r="I7" s="71" t="e">
        <f t="shared" ref="I7" si="0">H7/H8</f>
        <v>#DIV/0!</v>
      </c>
      <c r="J7" s="41">
        <v>0</v>
      </c>
      <c r="K7" s="71" t="e">
        <f t="shared" ref="K7" si="1">J7/J8</f>
        <v>#DIV/0!</v>
      </c>
      <c r="L7" s="58">
        <v>1</v>
      </c>
      <c r="M7" s="71" t="e">
        <f t="shared" ref="M7" si="2">L7/L8</f>
        <v>#DIV/0!</v>
      </c>
      <c r="N7" s="41">
        <v>0</v>
      </c>
      <c r="O7" s="79" t="e">
        <f t="shared" ref="O7" si="3">N7/N8</f>
        <v>#DIV/0!</v>
      </c>
      <c r="P7" s="41">
        <v>0</v>
      </c>
      <c r="Q7" s="71" t="e">
        <f t="shared" ref="Q7" si="4">P7/P8</f>
        <v>#DIV/0!</v>
      </c>
      <c r="R7" s="41">
        <v>0</v>
      </c>
      <c r="S7" s="71" t="e">
        <f t="shared" ref="S7" si="5">R7/R8</f>
        <v>#DIV/0!</v>
      </c>
      <c r="T7" s="41">
        <v>0</v>
      </c>
      <c r="U7" s="71" t="e">
        <f t="shared" ref="U7" si="6">T7/T8</f>
        <v>#DIV/0!</v>
      </c>
      <c r="V7" s="41">
        <v>0</v>
      </c>
      <c r="W7" s="71" t="e">
        <f t="shared" ref="W7" si="7">V7/V8</f>
        <v>#DIV/0!</v>
      </c>
      <c r="X7" s="41">
        <v>0</v>
      </c>
      <c r="Y7" s="71" t="e">
        <f t="shared" ref="Y7" si="8">X7/X8</f>
        <v>#DIV/0!</v>
      </c>
      <c r="Z7" s="41">
        <v>0</v>
      </c>
      <c r="AA7" s="71" t="e">
        <f t="shared" ref="AA7" si="9">Z7/Z8</f>
        <v>#DIV/0!</v>
      </c>
      <c r="AB7" s="41">
        <v>0</v>
      </c>
      <c r="AC7" s="71" t="e">
        <f t="shared" ref="AC7" si="10">AB7/AB8</f>
        <v>#DIV/0!</v>
      </c>
      <c r="AD7" s="41">
        <v>0</v>
      </c>
      <c r="AE7" s="71" t="e">
        <f t="shared" ref="AE7" si="11">AD7/AD8</f>
        <v>#DIV/0!</v>
      </c>
      <c r="AF7" s="93">
        <f t="shared" ref="AF7" si="12">J8+L8+N8+P8+R8+T8+V8+X8+Z8+AB8+AD8</f>
        <v>0</v>
      </c>
      <c r="AG7" s="78"/>
      <c r="AH7" s="98"/>
    </row>
    <row r="8" spans="1:40" ht="27" customHeight="1" thickBot="1">
      <c r="A8" s="85"/>
      <c r="B8" s="78"/>
      <c r="C8" s="78"/>
      <c r="D8" s="78"/>
      <c r="E8" s="78"/>
      <c r="F8" s="80"/>
      <c r="G8" s="30" t="s">
        <v>135</v>
      </c>
      <c r="H8" s="41">
        <v>0</v>
      </c>
      <c r="I8" s="72"/>
      <c r="J8" s="41">
        <v>0</v>
      </c>
      <c r="K8" s="72"/>
      <c r="L8" s="59"/>
      <c r="M8" s="72"/>
      <c r="N8" s="41">
        <v>0</v>
      </c>
      <c r="O8" s="80"/>
      <c r="P8" s="41">
        <v>0</v>
      </c>
      <c r="Q8" s="72"/>
      <c r="R8" s="41">
        <v>0</v>
      </c>
      <c r="S8" s="72"/>
      <c r="T8" s="41">
        <v>0</v>
      </c>
      <c r="U8" s="72"/>
      <c r="V8" s="41">
        <v>0</v>
      </c>
      <c r="W8" s="72"/>
      <c r="X8" s="41">
        <v>0</v>
      </c>
      <c r="Y8" s="72"/>
      <c r="Z8" s="41">
        <v>0</v>
      </c>
      <c r="AA8" s="72"/>
      <c r="AB8" s="41">
        <v>0</v>
      </c>
      <c r="AC8" s="72"/>
      <c r="AD8" s="41">
        <v>0</v>
      </c>
      <c r="AE8" s="72"/>
      <c r="AF8" s="94"/>
      <c r="AG8" s="78"/>
      <c r="AH8" s="98"/>
    </row>
    <row r="9" spans="1:40" ht="26.25" customHeight="1">
      <c r="A9" s="85">
        <v>3</v>
      </c>
      <c r="B9" s="78"/>
      <c r="C9" s="78" t="s">
        <v>66</v>
      </c>
      <c r="D9" s="78" t="s">
        <v>67</v>
      </c>
      <c r="E9" s="78" t="s">
        <v>68</v>
      </c>
      <c r="F9" s="80">
        <v>4</v>
      </c>
      <c r="G9" s="30" t="s">
        <v>134</v>
      </c>
      <c r="H9" s="41">
        <v>0</v>
      </c>
      <c r="I9" s="71" t="e">
        <f t="shared" ref="I9" si="13">H9/H10</f>
        <v>#DIV/0!</v>
      </c>
      <c r="J9" s="41">
        <v>0</v>
      </c>
      <c r="K9" s="71" t="e">
        <f t="shared" ref="K9" si="14">J9/J10</f>
        <v>#DIV/0!</v>
      </c>
      <c r="L9" s="60">
        <v>1</v>
      </c>
      <c r="M9" s="71" t="e">
        <f t="shared" ref="M9" si="15">L9/L10</f>
        <v>#DIV/0!</v>
      </c>
      <c r="N9" s="41">
        <v>0</v>
      </c>
      <c r="O9" s="79" t="e">
        <f t="shared" ref="O9" si="16">N9/N10</f>
        <v>#DIV/0!</v>
      </c>
      <c r="P9" s="41">
        <v>0</v>
      </c>
      <c r="Q9" s="71" t="e">
        <f t="shared" ref="Q9" si="17">P9/P10</f>
        <v>#DIV/0!</v>
      </c>
      <c r="R9" s="60">
        <v>1</v>
      </c>
      <c r="S9" s="71" t="e">
        <f t="shared" ref="S9" si="18">R9/R10</f>
        <v>#DIV/0!</v>
      </c>
      <c r="T9" s="41">
        <v>0</v>
      </c>
      <c r="U9" s="71" t="e">
        <f t="shared" ref="U9" si="19">T9/T10</f>
        <v>#DIV/0!</v>
      </c>
      <c r="V9" s="41">
        <v>0</v>
      </c>
      <c r="W9" s="71" t="e">
        <f t="shared" ref="W9" si="20">V9/V10</f>
        <v>#DIV/0!</v>
      </c>
      <c r="X9" s="60">
        <v>1</v>
      </c>
      <c r="Y9" s="71" t="e">
        <f t="shared" ref="Y9" si="21">X9/X10</f>
        <v>#DIV/0!</v>
      </c>
      <c r="Z9" s="41">
        <v>0</v>
      </c>
      <c r="AA9" s="71" t="e">
        <f t="shared" ref="AA9" si="22">Z9/Z10</f>
        <v>#DIV/0!</v>
      </c>
      <c r="AB9" s="41">
        <v>0</v>
      </c>
      <c r="AC9" s="71" t="e">
        <f t="shared" ref="AC9" si="23">AB9/AB10</f>
        <v>#DIV/0!</v>
      </c>
      <c r="AD9" s="60">
        <v>1</v>
      </c>
      <c r="AE9" s="71" t="e">
        <f t="shared" ref="AE9" si="24">AD9/AD10</f>
        <v>#DIV/0!</v>
      </c>
      <c r="AF9" s="93">
        <f t="shared" ref="AF9" si="25">J10+L10+N10+P10+R10+T10+V10+X10+Z10+AB10+AD10</f>
        <v>0</v>
      </c>
      <c r="AG9" s="78"/>
      <c r="AH9" s="98"/>
    </row>
    <row r="10" spans="1:40" ht="23.25" customHeight="1" thickBot="1">
      <c r="A10" s="85"/>
      <c r="B10" s="78"/>
      <c r="C10" s="78"/>
      <c r="D10" s="78"/>
      <c r="E10" s="78"/>
      <c r="F10" s="80"/>
      <c r="G10" s="30" t="s">
        <v>135</v>
      </c>
      <c r="H10" s="41">
        <v>0</v>
      </c>
      <c r="I10" s="72"/>
      <c r="J10" s="41">
        <v>0</v>
      </c>
      <c r="K10" s="72"/>
      <c r="L10" s="44"/>
      <c r="M10" s="72"/>
      <c r="N10" s="41">
        <v>0</v>
      </c>
      <c r="O10" s="80"/>
      <c r="P10" s="41">
        <v>0</v>
      </c>
      <c r="Q10" s="72"/>
      <c r="R10" s="44"/>
      <c r="S10" s="72"/>
      <c r="T10" s="41">
        <v>0</v>
      </c>
      <c r="U10" s="72"/>
      <c r="V10" s="41">
        <v>0</v>
      </c>
      <c r="W10" s="72"/>
      <c r="X10" s="44"/>
      <c r="Y10" s="72"/>
      <c r="Z10" s="41">
        <v>0</v>
      </c>
      <c r="AA10" s="72"/>
      <c r="AB10" s="41">
        <v>0</v>
      </c>
      <c r="AC10" s="72"/>
      <c r="AD10" s="44"/>
      <c r="AE10" s="72"/>
      <c r="AF10" s="94"/>
      <c r="AG10" s="78"/>
      <c r="AH10" s="98"/>
    </row>
    <row r="11" spans="1:40" ht="23.25" customHeight="1">
      <c r="A11" s="85">
        <v>4</v>
      </c>
      <c r="B11" s="78"/>
      <c r="C11" s="78" t="s">
        <v>69</v>
      </c>
      <c r="D11" s="78" t="s">
        <v>70</v>
      </c>
      <c r="E11" s="78" t="s">
        <v>71</v>
      </c>
      <c r="F11" s="80">
        <v>1</v>
      </c>
      <c r="G11" s="30" t="s">
        <v>134</v>
      </c>
      <c r="H11" s="41">
        <v>0</v>
      </c>
      <c r="I11" s="71" t="e">
        <f t="shared" ref="I11" si="26">H11/H12</f>
        <v>#DIV/0!</v>
      </c>
      <c r="J11" s="41">
        <v>0</v>
      </c>
      <c r="K11" s="71" t="e">
        <f t="shared" ref="K11" si="27">J11/J12</f>
        <v>#DIV/0!</v>
      </c>
      <c r="L11" s="41"/>
      <c r="M11" s="71" t="e">
        <f t="shared" ref="M11" si="28">L11/L12</f>
        <v>#DIV/0!</v>
      </c>
      <c r="N11" s="41">
        <v>0</v>
      </c>
      <c r="O11" s="79" t="e">
        <f t="shared" ref="O11" si="29">N11/N12</f>
        <v>#DIV/0!</v>
      </c>
      <c r="P11" s="41">
        <v>0</v>
      </c>
      <c r="Q11" s="71" t="e">
        <f t="shared" ref="Q11" si="30">P11/P12</f>
        <v>#DIV/0!</v>
      </c>
      <c r="R11" s="41">
        <v>0</v>
      </c>
      <c r="S11" s="71" t="e">
        <f t="shared" ref="S11" si="31">R11/R12</f>
        <v>#DIV/0!</v>
      </c>
      <c r="T11" s="41">
        <v>0</v>
      </c>
      <c r="U11" s="71" t="e">
        <f t="shared" ref="U11" si="32">T11/T12</f>
        <v>#DIV/0!</v>
      </c>
      <c r="V11" s="41">
        <v>0</v>
      </c>
      <c r="W11" s="71" t="e">
        <f t="shared" ref="W11" si="33">V11/V12</f>
        <v>#DIV/0!</v>
      </c>
      <c r="X11" s="44">
        <v>1</v>
      </c>
      <c r="Y11" s="71" t="e">
        <f t="shared" ref="Y11" si="34">X11/X12</f>
        <v>#DIV/0!</v>
      </c>
      <c r="Z11" s="41">
        <v>0</v>
      </c>
      <c r="AA11" s="71" t="e">
        <f t="shared" ref="AA11" si="35">Z11/Z12</f>
        <v>#DIV/0!</v>
      </c>
      <c r="AB11" s="41">
        <v>0</v>
      </c>
      <c r="AC11" s="71" t="e">
        <f t="shared" ref="AC11" si="36">AB11/AB12</f>
        <v>#DIV/0!</v>
      </c>
      <c r="AD11" s="41">
        <v>0</v>
      </c>
      <c r="AE11" s="71" t="e">
        <f t="shared" ref="AE11" si="37">AD11/AD12</f>
        <v>#DIV/0!</v>
      </c>
      <c r="AF11" s="93">
        <f t="shared" ref="AF11" si="38">J12+L12+N12+P12+R12+T12+V12+X12+Z12+AB12+AD12</f>
        <v>0</v>
      </c>
      <c r="AG11" s="78"/>
      <c r="AH11" s="98"/>
    </row>
    <row r="12" spans="1:40" ht="24" customHeight="1" thickBot="1">
      <c r="A12" s="86"/>
      <c r="B12" s="96"/>
      <c r="C12" s="96"/>
      <c r="D12" s="96"/>
      <c r="E12" s="96"/>
      <c r="F12" s="100"/>
      <c r="G12" s="31" t="s">
        <v>135</v>
      </c>
      <c r="H12" s="42">
        <v>0</v>
      </c>
      <c r="I12" s="72"/>
      <c r="J12" s="42">
        <v>0</v>
      </c>
      <c r="K12" s="72"/>
      <c r="L12" s="42"/>
      <c r="M12" s="72"/>
      <c r="N12" s="42">
        <v>0</v>
      </c>
      <c r="O12" s="80"/>
      <c r="P12" s="42">
        <v>0</v>
      </c>
      <c r="Q12" s="72"/>
      <c r="R12" s="42">
        <v>0</v>
      </c>
      <c r="S12" s="72"/>
      <c r="T12" s="42">
        <v>0</v>
      </c>
      <c r="U12" s="72"/>
      <c r="V12" s="42">
        <v>0</v>
      </c>
      <c r="W12" s="72"/>
      <c r="X12" s="63"/>
      <c r="Y12" s="72"/>
      <c r="Z12" s="42">
        <v>0</v>
      </c>
      <c r="AA12" s="72"/>
      <c r="AB12" s="42">
        <v>0</v>
      </c>
      <c r="AC12" s="72"/>
      <c r="AD12" s="42">
        <v>0</v>
      </c>
      <c r="AE12" s="72"/>
      <c r="AF12" s="94"/>
      <c r="AG12" s="96"/>
      <c r="AH12" s="99"/>
    </row>
    <row r="13" spans="1:40" ht="27" customHeight="1">
      <c r="A13" s="84">
        <v>5</v>
      </c>
      <c r="B13" s="77" t="s">
        <v>14</v>
      </c>
      <c r="C13" s="77" t="s">
        <v>72</v>
      </c>
      <c r="D13" s="77" t="s">
        <v>73</v>
      </c>
      <c r="E13" s="77" t="s">
        <v>74</v>
      </c>
      <c r="F13" s="79">
        <v>12</v>
      </c>
      <c r="G13" s="33" t="s">
        <v>134</v>
      </c>
      <c r="H13" s="43">
        <v>1</v>
      </c>
      <c r="I13" s="71" t="e">
        <f t="shared" ref="I13" si="39">H13/H14</f>
        <v>#DIV/0!</v>
      </c>
      <c r="J13" s="43">
        <v>1</v>
      </c>
      <c r="K13" s="71" t="e">
        <f t="shared" ref="K13" si="40">J13/J14</f>
        <v>#DIV/0!</v>
      </c>
      <c r="L13" s="43">
        <v>1</v>
      </c>
      <c r="M13" s="71" t="e">
        <f t="shared" ref="M13" si="41">L13/L14</f>
        <v>#DIV/0!</v>
      </c>
      <c r="N13" s="43">
        <v>1</v>
      </c>
      <c r="O13" s="79" t="e">
        <f t="shared" ref="O13" si="42">N13/N14</f>
        <v>#DIV/0!</v>
      </c>
      <c r="P13" s="43">
        <v>1</v>
      </c>
      <c r="Q13" s="71" t="e">
        <f t="shared" ref="Q13" si="43">P13/P14</f>
        <v>#DIV/0!</v>
      </c>
      <c r="R13" s="43">
        <v>1</v>
      </c>
      <c r="S13" s="71" t="e">
        <f t="shared" ref="S13" si="44">R13/R14</f>
        <v>#DIV/0!</v>
      </c>
      <c r="T13" s="43">
        <v>1</v>
      </c>
      <c r="U13" s="71" t="e">
        <f t="shared" ref="U13" si="45">T13/T14</f>
        <v>#DIV/0!</v>
      </c>
      <c r="V13" s="43">
        <v>1</v>
      </c>
      <c r="W13" s="71" t="e">
        <f t="shared" ref="W13" si="46">V13/V14</f>
        <v>#DIV/0!</v>
      </c>
      <c r="X13" s="43">
        <v>1</v>
      </c>
      <c r="Y13" s="71" t="e">
        <f t="shared" ref="Y13" si="47">X13/X14</f>
        <v>#DIV/0!</v>
      </c>
      <c r="Z13" s="43">
        <v>1</v>
      </c>
      <c r="AA13" s="71" t="e">
        <f t="shared" ref="AA13" si="48">Z13/Z14</f>
        <v>#DIV/0!</v>
      </c>
      <c r="AB13" s="43">
        <v>1</v>
      </c>
      <c r="AC13" s="71" t="e">
        <f t="shared" ref="AC13" si="49">AB13/AB14</f>
        <v>#DIV/0!</v>
      </c>
      <c r="AD13" s="43">
        <v>1</v>
      </c>
      <c r="AE13" s="71" t="e">
        <f t="shared" ref="AE13" si="50">AD13/AD14</f>
        <v>#DIV/0!</v>
      </c>
      <c r="AF13" s="93">
        <f t="shared" ref="AF13" si="51">J14+L14+N14+P14+R14+T14+V14+X14+Z14+AB14+AD14</f>
        <v>0</v>
      </c>
      <c r="AG13" s="77" t="s">
        <v>75</v>
      </c>
      <c r="AH13" s="97"/>
    </row>
    <row r="14" spans="1:40" ht="26.25" customHeight="1" thickBot="1">
      <c r="A14" s="85"/>
      <c r="B14" s="78"/>
      <c r="C14" s="78"/>
      <c r="D14" s="78"/>
      <c r="E14" s="78"/>
      <c r="F14" s="80"/>
      <c r="G14" s="30" t="s">
        <v>135</v>
      </c>
      <c r="H14" s="44"/>
      <c r="I14" s="72"/>
      <c r="J14" s="44"/>
      <c r="K14" s="72"/>
      <c r="L14" s="44"/>
      <c r="M14" s="72"/>
      <c r="N14" s="44"/>
      <c r="O14" s="80"/>
      <c r="P14" s="44"/>
      <c r="Q14" s="72"/>
      <c r="R14" s="44"/>
      <c r="S14" s="72"/>
      <c r="T14" s="44"/>
      <c r="U14" s="72"/>
      <c r="V14" s="44"/>
      <c r="W14" s="72"/>
      <c r="X14" s="44"/>
      <c r="Y14" s="72"/>
      <c r="Z14" s="44"/>
      <c r="AA14" s="72"/>
      <c r="AB14" s="44"/>
      <c r="AC14" s="72"/>
      <c r="AD14" s="44"/>
      <c r="AE14" s="72"/>
      <c r="AF14" s="94"/>
      <c r="AG14" s="78"/>
      <c r="AH14" s="98"/>
    </row>
    <row r="15" spans="1:40" ht="33" customHeight="1">
      <c r="A15" s="85">
        <v>6</v>
      </c>
      <c r="B15" s="78"/>
      <c r="C15" s="78" t="s">
        <v>76</v>
      </c>
      <c r="D15" s="78" t="s">
        <v>77</v>
      </c>
      <c r="E15" s="78" t="s">
        <v>78</v>
      </c>
      <c r="F15" s="80">
        <v>1</v>
      </c>
      <c r="G15" s="30" t="s">
        <v>134</v>
      </c>
      <c r="H15" s="41">
        <v>0</v>
      </c>
      <c r="I15" s="71" t="e">
        <f t="shared" ref="I15" si="52">H15/H16</f>
        <v>#DIV/0!</v>
      </c>
      <c r="J15" s="41">
        <v>0</v>
      </c>
      <c r="K15" s="71" t="e">
        <f>J15/J16</f>
        <v>#DIV/0!</v>
      </c>
      <c r="L15" s="41">
        <v>0</v>
      </c>
      <c r="M15" s="71" t="e">
        <f t="shared" ref="M15" si="53">L15/L16</f>
        <v>#DIV/0!</v>
      </c>
      <c r="N15" s="41">
        <v>0</v>
      </c>
      <c r="O15" s="79" t="e">
        <f t="shared" ref="O15" si="54">N15/N16</f>
        <v>#DIV/0!</v>
      </c>
      <c r="P15" s="41">
        <v>0</v>
      </c>
      <c r="Q15" s="71" t="e">
        <f t="shared" ref="Q15" si="55">P15/P16</f>
        <v>#DIV/0!</v>
      </c>
      <c r="R15" s="44">
        <v>1</v>
      </c>
      <c r="S15" s="71" t="e">
        <f t="shared" ref="S15" si="56">R15/R16</f>
        <v>#DIV/0!</v>
      </c>
      <c r="T15" s="41">
        <v>0</v>
      </c>
      <c r="U15" s="71" t="e">
        <f t="shared" ref="U15" si="57">T15/T16</f>
        <v>#DIV/0!</v>
      </c>
      <c r="V15" s="41">
        <v>0</v>
      </c>
      <c r="W15" s="71" t="e">
        <f t="shared" ref="W15" si="58">V15/V16</f>
        <v>#DIV/0!</v>
      </c>
      <c r="X15" s="41">
        <v>0</v>
      </c>
      <c r="Y15" s="71" t="e">
        <f t="shared" ref="Y15" si="59">X15/X16</f>
        <v>#DIV/0!</v>
      </c>
      <c r="Z15" s="41">
        <v>0</v>
      </c>
      <c r="AA15" s="71" t="e">
        <f t="shared" ref="AA15" si="60">Z15/Z16</f>
        <v>#DIV/0!</v>
      </c>
      <c r="AB15" s="41">
        <v>0</v>
      </c>
      <c r="AC15" s="71" t="e">
        <f t="shared" ref="AC15" si="61">AB15/AB16</f>
        <v>#DIV/0!</v>
      </c>
      <c r="AD15" s="41">
        <v>0</v>
      </c>
      <c r="AE15" s="71" t="e">
        <f t="shared" ref="AE15" si="62">AD15/AD16</f>
        <v>#DIV/0!</v>
      </c>
      <c r="AF15" s="93">
        <f>J16+L16+N16+P16+R16+T16+V16+X16+Z16+AB16+AD16</f>
        <v>0</v>
      </c>
      <c r="AG15" s="78"/>
      <c r="AH15" s="98"/>
    </row>
    <row r="16" spans="1:40" ht="23.25" customHeight="1" thickBot="1">
      <c r="A16" s="85"/>
      <c r="B16" s="78"/>
      <c r="C16" s="78"/>
      <c r="D16" s="78"/>
      <c r="E16" s="78"/>
      <c r="F16" s="80"/>
      <c r="G16" s="30" t="s">
        <v>135</v>
      </c>
      <c r="H16" s="41">
        <v>0</v>
      </c>
      <c r="I16" s="72"/>
      <c r="J16" s="41">
        <v>0</v>
      </c>
      <c r="K16" s="72"/>
      <c r="L16" s="41">
        <v>0</v>
      </c>
      <c r="M16" s="72"/>
      <c r="N16" s="41">
        <v>0</v>
      </c>
      <c r="O16" s="80"/>
      <c r="P16" s="41">
        <v>0</v>
      </c>
      <c r="Q16" s="72"/>
      <c r="R16" s="44"/>
      <c r="S16" s="72"/>
      <c r="T16" s="41">
        <v>0</v>
      </c>
      <c r="U16" s="72"/>
      <c r="V16" s="41">
        <v>0</v>
      </c>
      <c r="W16" s="72"/>
      <c r="X16" s="41">
        <v>0</v>
      </c>
      <c r="Y16" s="72"/>
      <c r="Z16" s="41">
        <v>0</v>
      </c>
      <c r="AA16" s="72"/>
      <c r="AB16" s="41">
        <v>0</v>
      </c>
      <c r="AC16" s="72"/>
      <c r="AD16" s="41">
        <v>0</v>
      </c>
      <c r="AE16" s="72"/>
      <c r="AF16" s="94"/>
      <c r="AG16" s="78"/>
      <c r="AH16" s="98"/>
    </row>
    <row r="17" spans="1:34" ht="28.5" customHeight="1">
      <c r="A17" s="85">
        <v>7</v>
      </c>
      <c r="B17" s="78"/>
      <c r="C17" s="78" t="s">
        <v>79</v>
      </c>
      <c r="D17" s="78" t="s">
        <v>80</v>
      </c>
      <c r="E17" s="78" t="s">
        <v>81</v>
      </c>
      <c r="F17" s="80">
        <v>1</v>
      </c>
      <c r="G17" s="30" t="s">
        <v>134</v>
      </c>
      <c r="H17" s="41">
        <v>0</v>
      </c>
      <c r="I17" s="71" t="e">
        <f t="shared" ref="I17" si="63">H17/H18</f>
        <v>#DIV/0!</v>
      </c>
      <c r="J17" s="41">
        <v>0</v>
      </c>
      <c r="K17" s="71" t="e">
        <f>J17/J18</f>
        <v>#DIV/0!</v>
      </c>
      <c r="L17" s="41">
        <v>0</v>
      </c>
      <c r="M17" s="71" t="e">
        <f t="shared" ref="M17" si="64">L17/L18</f>
        <v>#DIV/0!</v>
      </c>
      <c r="N17" s="41">
        <v>0</v>
      </c>
      <c r="O17" s="79" t="e">
        <f t="shared" ref="O17" si="65">N17/N18</f>
        <v>#DIV/0!</v>
      </c>
      <c r="P17" s="41">
        <v>0</v>
      </c>
      <c r="Q17" s="71" t="e">
        <f t="shared" ref="Q17" si="66">P17/P18</f>
        <v>#DIV/0!</v>
      </c>
      <c r="R17" s="44">
        <v>1</v>
      </c>
      <c r="S17" s="71" t="e">
        <f t="shared" ref="S17" si="67">R17/R18</f>
        <v>#DIV/0!</v>
      </c>
      <c r="T17" s="41">
        <v>0</v>
      </c>
      <c r="U17" s="71" t="e">
        <f t="shared" ref="U17" si="68">T17/T18</f>
        <v>#DIV/0!</v>
      </c>
      <c r="V17" s="41">
        <v>0</v>
      </c>
      <c r="W17" s="71" t="e">
        <f t="shared" ref="W17" si="69">V17/V18</f>
        <v>#DIV/0!</v>
      </c>
      <c r="X17" s="41">
        <v>0</v>
      </c>
      <c r="Y17" s="71" t="e">
        <f t="shared" ref="Y17" si="70">X17/X18</f>
        <v>#DIV/0!</v>
      </c>
      <c r="Z17" s="41">
        <v>0</v>
      </c>
      <c r="AA17" s="71" t="e">
        <f t="shared" ref="AA17" si="71">Z17/Z18</f>
        <v>#DIV/0!</v>
      </c>
      <c r="AB17" s="41">
        <v>0</v>
      </c>
      <c r="AC17" s="71" t="e">
        <f t="shared" ref="AC17" si="72">AB17/AB18</f>
        <v>#DIV/0!</v>
      </c>
      <c r="AD17" s="41">
        <v>0</v>
      </c>
      <c r="AE17" s="71" t="e">
        <f t="shared" ref="AE17" si="73">AD17/AD18</f>
        <v>#DIV/0!</v>
      </c>
      <c r="AF17" s="93">
        <f t="shared" ref="AF17" si="74">J18+L18+N18+P18+R18+T18+V18+X18+Z18+AB18+AD18</f>
        <v>0</v>
      </c>
      <c r="AG17" s="78"/>
      <c r="AH17" s="98"/>
    </row>
    <row r="18" spans="1:34" ht="20.25" customHeight="1" thickBot="1">
      <c r="A18" s="85"/>
      <c r="B18" s="78"/>
      <c r="C18" s="78"/>
      <c r="D18" s="78"/>
      <c r="E18" s="78"/>
      <c r="F18" s="80"/>
      <c r="G18" s="30" t="s">
        <v>135</v>
      </c>
      <c r="H18" s="41">
        <v>0</v>
      </c>
      <c r="I18" s="72"/>
      <c r="J18" s="41">
        <v>0</v>
      </c>
      <c r="K18" s="72"/>
      <c r="L18" s="41">
        <v>0</v>
      </c>
      <c r="M18" s="72"/>
      <c r="N18" s="41">
        <v>0</v>
      </c>
      <c r="O18" s="80"/>
      <c r="P18" s="41">
        <v>0</v>
      </c>
      <c r="Q18" s="72"/>
      <c r="R18" s="44"/>
      <c r="S18" s="72"/>
      <c r="T18" s="41">
        <v>0</v>
      </c>
      <c r="U18" s="72"/>
      <c r="V18" s="41">
        <v>0</v>
      </c>
      <c r="W18" s="72"/>
      <c r="X18" s="41">
        <v>0</v>
      </c>
      <c r="Y18" s="72"/>
      <c r="Z18" s="41">
        <v>0</v>
      </c>
      <c r="AA18" s="72"/>
      <c r="AB18" s="41">
        <v>0</v>
      </c>
      <c r="AC18" s="72"/>
      <c r="AD18" s="41">
        <v>0</v>
      </c>
      <c r="AE18" s="72"/>
      <c r="AF18" s="94"/>
      <c r="AG18" s="78"/>
      <c r="AH18" s="98"/>
    </row>
    <row r="19" spans="1:34" ht="29.25" customHeight="1">
      <c r="A19" s="85">
        <v>8</v>
      </c>
      <c r="B19" s="78"/>
      <c r="C19" s="78" t="s">
        <v>82</v>
      </c>
      <c r="D19" s="78" t="s">
        <v>83</v>
      </c>
      <c r="E19" s="78" t="s">
        <v>84</v>
      </c>
      <c r="F19" s="80">
        <v>1</v>
      </c>
      <c r="G19" s="30" t="s">
        <v>134</v>
      </c>
      <c r="H19" s="41">
        <v>0</v>
      </c>
      <c r="I19" s="71" t="e">
        <f t="shared" ref="I19" si="75">H19/H20</f>
        <v>#DIV/0!</v>
      </c>
      <c r="J19" s="41">
        <v>0</v>
      </c>
      <c r="K19" s="71" t="e">
        <f t="shared" ref="K19" si="76">J19/J20</f>
        <v>#DIV/0!</v>
      </c>
      <c r="L19" s="41">
        <v>0</v>
      </c>
      <c r="M19" s="71" t="e">
        <f t="shared" ref="M19" si="77">L19/L20</f>
        <v>#DIV/0!</v>
      </c>
      <c r="N19" s="41">
        <v>0</v>
      </c>
      <c r="O19" s="79" t="e">
        <f t="shared" ref="O19" si="78">N19/N20</f>
        <v>#DIV/0!</v>
      </c>
      <c r="P19" s="41">
        <v>0</v>
      </c>
      <c r="Q19" s="71" t="e">
        <f t="shared" ref="Q19" si="79">P19/P20</f>
        <v>#DIV/0!</v>
      </c>
      <c r="R19" s="41">
        <v>0</v>
      </c>
      <c r="S19" s="71" t="e">
        <f t="shared" ref="S19" si="80">R19/R20</f>
        <v>#DIV/0!</v>
      </c>
      <c r="T19" s="41">
        <v>0</v>
      </c>
      <c r="U19" s="71" t="e">
        <f t="shared" ref="U19" si="81">T19/T20</f>
        <v>#DIV/0!</v>
      </c>
      <c r="V19" s="44">
        <v>1</v>
      </c>
      <c r="W19" s="71" t="e">
        <f t="shared" ref="W19" si="82">V19/V20</f>
        <v>#DIV/0!</v>
      </c>
      <c r="X19" s="41">
        <v>0</v>
      </c>
      <c r="Y19" s="71" t="e">
        <f t="shared" ref="Y19" si="83">X19/X20</f>
        <v>#DIV/0!</v>
      </c>
      <c r="Z19" s="41">
        <v>0</v>
      </c>
      <c r="AA19" s="71" t="e">
        <f t="shared" ref="AA19" si="84">Z19/Z20</f>
        <v>#DIV/0!</v>
      </c>
      <c r="AB19" s="41">
        <v>0</v>
      </c>
      <c r="AC19" s="71" t="e">
        <f t="shared" ref="AC19" si="85">AB19/AB20</f>
        <v>#DIV/0!</v>
      </c>
      <c r="AD19" s="41">
        <v>0</v>
      </c>
      <c r="AE19" s="71" t="e">
        <f t="shared" ref="AE19" si="86">AD19/AD20</f>
        <v>#DIV/0!</v>
      </c>
      <c r="AF19" s="93">
        <f t="shared" ref="AF19" si="87">J20+L20+N20+P20+R20+T20+V20+X20+Z20+AB20+AD20</f>
        <v>0</v>
      </c>
      <c r="AG19" s="78"/>
      <c r="AH19" s="98"/>
    </row>
    <row r="20" spans="1:34" ht="27.75" customHeight="1" thickBot="1">
      <c r="A20" s="86"/>
      <c r="B20" s="96"/>
      <c r="C20" s="96"/>
      <c r="D20" s="96"/>
      <c r="E20" s="96"/>
      <c r="F20" s="100"/>
      <c r="G20" s="31" t="s">
        <v>135</v>
      </c>
      <c r="H20" s="42">
        <v>0</v>
      </c>
      <c r="I20" s="72"/>
      <c r="J20" s="42">
        <v>0</v>
      </c>
      <c r="K20" s="72"/>
      <c r="L20" s="42">
        <v>0</v>
      </c>
      <c r="M20" s="72"/>
      <c r="N20" s="42">
        <v>0</v>
      </c>
      <c r="O20" s="80"/>
      <c r="P20" s="42">
        <v>0</v>
      </c>
      <c r="Q20" s="72"/>
      <c r="R20" s="42">
        <v>0</v>
      </c>
      <c r="S20" s="72"/>
      <c r="T20" s="42">
        <v>0</v>
      </c>
      <c r="U20" s="72"/>
      <c r="V20" s="63"/>
      <c r="W20" s="72"/>
      <c r="X20" s="42">
        <v>0</v>
      </c>
      <c r="Y20" s="72"/>
      <c r="Z20" s="42">
        <v>0</v>
      </c>
      <c r="AA20" s="72"/>
      <c r="AB20" s="42">
        <v>0</v>
      </c>
      <c r="AC20" s="72"/>
      <c r="AD20" s="42">
        <v>0</v>
      </c>
      <c r="AE20" s="72"/>
      <c r="AF20" s="94"/>
      <c r="AG20" s="96"/>
      <c r="AH20" s="99"/>
    </row>
    <row r="21" spans="1:34" ht="27" customHeight="1">
      <c r="A21" s="84">
        <v>9</v>
      </c>
      <c r="B21" s="77" t="s">
        <v>19</v>
      </c>
      <c r="C21" s="77" t="s">
        <v>85</v>
      </c>
      <c r="D21" s="77" t="s">
        <v>86</v>
      </c>
      <c r="E21" s="77" t="s">
        <v>87</v>
      </c>
      <c r="F21" s="79">
        <v>12</v>
      </c>
      <c r="G21" s="33" t="s">
        <v>134</v>
      </c>
      <c r="H21" s="43">
        <v>1</v>
      </c>
      <c r="I21" s="71" t="e">
        <f t="shared" ref="I21" si="88">H21/H22</f>
        <v>#DIV/0!</v>
      </c>
      <c r="J21" s="43">
        <v>1</v>
      </c>
      <c r="K21" s="71" t="e">
        <f t="shared" ref="K21" si="89">J21/J22</f>
        <v>#DIV/0!</v>
      </c>
      <c r="L21" s="43">
        <v>1</v>
      </c>
      <c r="M21" s="71" t="e">
        <f t="shared" ref="M21" si="90">L21/L22</f>
        <v>#DIV/0!</v>
      </c>
      <c r="N21" s="43">
        <v>1</v>
      </c>
      <c r="O21" s="79" t="e">
        <f t="shared" ref="O21" si="91">N21/N22</f>
        <v>#DIV/0!</v>
      </c>
      <c r="P21" s="43">
        <v>1</v>
      </c>
      <c r="Q21" s="71" t="e">
        <f t="shared" ref="Q21" si="92">P21/P22</f>
        <v>#DIV/0!</v>
      </c>
      <c r="R21" s="43">
        <v>1</v>
      </c>
      <c r="S21" s="71" t="e">
        <f t="shared" ref="S21" si="93">R21/R22</f>
        <v>#DIV/0!</v>
      </c>
      <c r="T21" s="43">
        <v>1</v>
      </c>
      <c r="U21" s="71" t="e">
        <f t="shared" ref="U21" si="94">T21/T22</f>
        <v>#DIV/0!</v>
      </c>
      <c r="V21" s="43">
        <v>1</v>
      </c>
      <c r="W21" s="71" t="e">
        <f t="shared" ref="W21" si="95">V21/V22</f>
        <v>#DIV/0!</v>
      </c>
      <c r="X21" s="43">
        <v>1</v>
      </c>
      <c r="Y21" s="71" t="e">
        <f t="shared" ref="Y21" si="96">X21/X22</f>
        <v>#DIV/0!</v>
      </c>
      <c r="Z21" s="46">
        <v>1</v>
      </c>
      <c r="AA21" s="71" t="e">
        <f t="shared" ref="AA21" si="97">Z21/Z22</f>
        <v>#DIV/0!</v>
      </c>
      <c r="AB21" s="46">
        <v>1</v>
      </c>
      <c r="AC21" s="71" t="e">
        <f t="shared" ref="AC21" si="98">AB21/AB22</f>
        <v>#DIV/0!</v>
      </c>
      <c r="AD21" s="46">
        <v>1</v>
      </c>
      <c r="AE21" s="71" t="e">
        <f t="shared" ref="AE21" si="99">AD21/AD22</f>
        <v>#DIV/0!</v>
      </c>
      <c r="AF21" s="93">
        <f t="shared" ref="AF21" si="100">J22+L22+N22+P22+R22+T22+V22+X22+Z22+AB22+AD22</f>
        <v>0</v>
      </c>
      <c r="AG21" s="77" t="s">
        <v>88</v>
      </c>
      <c r="AH21" s="97"/>
    </row>
    <row r="22" spans="1:34" ht="25.5" customHeight="1" thickBot="1">
      <c r="A22" s="85"/>
      <c r="B22" s="78"/>
      <c r="C22" s="78"/>
      <c r="D22" s="78"/>
      <c r="E22" s="78"/>
      <c r="F22" s="80"/>
      <c r="G22" s="30" t="s">
        <v>135</v>
      </c>
      <c r="H22" s="44"/>
      <c r="I22" s="72"/>
      <c r="J22" s="44"/>
      <c r="K22" s="72"/>
      <c r="L22" s="44"/>
      <c r="M22" s="72"/>
      <c r="N22" s="44"/>
      <c r="O22" s="80"/>
      <c r="P22" s="44"/>
      <c r="Q22" s="72"/>
      <c r="R22" s="44"/>
      <c r="S22" s="72"/>
      <c r="T22" s="44"/>
      <c r="U22" s="72"/>
      <c r="V22" s="44"/>
      <c r="W22" s="72"/>
      <c r="X22" s="44"/>
      <c r="Y22" s="72"/>
      <c r="Z22" s="45"/>
      <c r="AA22" s="72"/>
      <c r="AB22" s="45"/>
      <c r="AC22" s="72"/>
      <c r="AD22" s="45"/>
      <c r="AE22" s="72"/>
      <c r="AF22" s="94"/>
      <c r="AG22" s="78"/>
      <c r="AH22" s="98"/>
    </row>
    <row r="23" spans="1:34" ht="28.5" customHeight="1">
      <c r="A23" s="85">
        <v>10</v>
      </c>
      <c r="B23" s="78"/>
      <c r="C23" s="78" t="s">
        <v>89</v>
      </c>
      <c r="D23" s="78" t="s">
        <v>90</v>
      </c>
      <c r="E23" s="78" t="s">
        <v>91</v>
      </c>
      <c r="F23" s="80">
        <v>6</v>
      </c>
      <c r="G23" s="30" t="s">
        <v>134</v>
      </c>
      <c r="H23" s="41">
        <v>0</v>
      </c>
      <c r="I23" s="71" t="e">
        <f t="shared" ref="I23" si="101">H23/H24</f>
        <v>#DIV/0!</v>
      </c>
      <c r="J23" s="44">
        <v>1</v>
      </c>
      <c r="K23" s="71" t="e">
        <f t="shared" ref="K23" si="102">J23/J24</f>
        <v>#DIV/0!</v>
      </c>
      <c r="L23" s="41">
        <v>0</v>
      </c>
      <c r="M23" s="71" t="e">
        <f t="shared" ref="M23" si="103">L23/L24</f>
        <v>#DIV/0!</v>
      </c>
      <c r="N23" s="45">
        <v>1</v>
      </c>
      <c r="O23" s="79" t="e">
        <f t="shared" ref="O23" si="104">N23/N24</f>
        <v>#DIV/0!</v>
      </c>
      <c r="P23" s="41">
        <v>0</v>
      </c>
      <c r="Q23" s="71" t="e">
        <f t="shared" ref="Q23" si="105">P23/P24</f>
        <v>#DIV/0!</v>
      </c>
      <c r="R23" s="45">
        <v>1</v>
      </c>
      <c r="S23" s="71" t="e">
        <f t="shared" ref="S23" si="106">R23/R24</f>
        <v>#DIV/0!</v>
      </c>
      <c r="T23" s="41">
        <v>0</v>
      </c>
      <c r="U23" s="71" t="e">
        <f t="shared" ref="U23" si="107">T23/T24</f>
        <v>#DIV/0!</v>
      </c>
      <c r="V23" s="45">
        <v>1</v>
      </c>
      <c r="W23" s="71" t="e">
        <f t="shared" ref="W23" si="108">V23/V24</f>
        <v>#DIV/0!</v>
      </c>
      <c r="X23" s="41">
        <v>0</v>
      </c>
      <c r="Y23" s="71" t="e">
        <f t="shared" ref="Y23" si="109">X23/X24</f>
        <v>#DIV/0!</v>
      </c>
      <c r="Z23" s="45">
        <v>1</v>
      </c>
      <c r="AA23" s="71" t="e">
        <f t="shared" ref="AA23" si="110">Z23/Z24</f>
        <v>#DIV/0!</v>
      </c>
      <c r="AB23" s="41">
        <v>0</v>
      </c>
      <c r="AC23" s="71" t="e">
        <f t="shared" ref="AC23" si="111">AB23/AB24</f>
        <v>#DIV/0!</v>
      </c>
      <c r="AD23" s="45">
        <v>1</v>
      </c>
      <c r="AE23" s="71" t="e">
        <f t="shared" ref="AE23" si="112">AD23/AD24</f>
        <v>#DIV/0!</v>
      </c>
      <c r="AF23" s="93">
        <f t="shared" ref="AF23" si="113">J24+L24+N24+P24+R24+T24+V24+X24+Z24+AB24+AD24</f>
        <v>0</v>
      </c>
      <c r="AG23" s="78"/>
      <c r="AH23" s="98"/>
    </row>
    <row r="24" spans="1:34" ht="27" customHeight="1" thickBot="1">
      <c r="A24" s="85"/>
      <c r="B24" s="78"/>
      <c r="C24" s="78"/>
      <c r="D24" s="78"/>
      <c r="E24" s="78"/>
      <c r="F24" s="80"/>
      <c r="G24" s="30" t="s">
        <v>135</v>
      </c>
      <c r="H24" s="41">
        <v>0</v>
      </c>
      <c r="I24" s="72"/>
      <c r="J24" s="44"/>
      <c r="K24" s="72"/>
      <c r="L24" s="41">
        <v>0</v>
      </c>
      <c r="M24" s="72"/>
      <c r="N24" s="45"/>
      <c r="O24" s="80"/>
      <c r="P24" s="41">
        <v>0</v>
      </c>
      <c r="Q24" s="72"/>
      <c r="R24" s="45"/>
      <c r="S24" s="72"/>
      <c r="T24" s="41">
        <v>0</v>
      </c>
      <c r="U24" s="72"/>
      <c r="V24" s="45"/>
      <c r="W24" s="72"/>
      <c r="X24" s="41">
        <v>0</v>
      </c>
      <c r="Y24" s="72"/>
      <c r="Z24" s="45"/>
      <c r="AA24" s="72"/>
      <c r="AB24" s="41">
        <v>0</v>
      </c>
      <c r="AC24" s="72"/>
      <c r="AD24" s="45"/>
      <c r="AE24" s="72"/>
      <c r="AF24" s="94"/>
      <c r="AG24" s="78"/>
      <c r="AH24" s="98"/>
    </row>
    <row r="25" spans="1:34" ht="28.5" customHeight="1">
      <c r="A25" s="85">
        <v>11</v>
      </c>
      <c r="B25" s="78"/>
      <c r="C25" s="78" t="s">
        <v>92</v>
      </c>
      <c r="D25" s="78" t="s">
        <v>93</v>
      </c>
      <c r="E25" s="78" t="s">
        <v>94</v>
      </c>
      <c r="F25" s="80">
        <v>5</v>
      </c>
      <c r="G25" s="30" t="s">
        <v>134</v>
      </c>
      <c r="H25" s="41">
        <v>0</v>
      </c>
      <c r="I25" s="71" t="e">
        <f t="shared" ref="I25" si="114">H25/H26</f>
        <v>#DIV/0!</v>
      </c>
      <c r="J25" s="41">
        <v>0</v>
      </c>
      <c r="K25" s="71" t="e">
        <f t="shared" ref="K25" si="115">J25/J26</f>
        <v>#DIV/0!</v>
      </c>
      <c r="L25" s="59">
        <v>1</v>
      </c>
      <c r="M25" s="71" t="e">
        <f t="shared" ref="M25" si="116">L25/L26</f>
        <v>#DIV/0!</v>
      </c>
      <c r="N25" s="41">
        <v>0</v>
      </c>
      <c r="O25" s="79" t="e">
        <f t="shared" ref="O25" si="117">N25/N26</f>
        <v>#DIV/0!</v>
      </c>
      <c r="P25" s="45">
        <v>1</v>
      </c>
      <c r="Q25" s="71" t="e">
        <f t="shared" ref="Q25" si="118">P25/P26</f>
        <v>#DIV/0!</v>
      </c>
      <c r="R25" s="41">
        <v>0</v>
      </c>
      <c r="S25" s="71" t="e">
        <f t="shared" ref="S25" si="119">R25/R26</f>
        <v>#DIV/0!</v>
      </c>
      <c r="T25" s="45">
        <v>1</v>
      </c>
      <c r="U25" s="71" t="e">
        <f t="shared" ref="U25" si="120">T25/T26</f>
        <v>#DIV/0!</v>
      </c>
      <c r="V25" s="41">
        <v>0</v>
      </c>
      <c r="W25" s="71" t="e">
        <f t="shared" ref="W25" si="121">V25/V26</f>
        <v>#DIV/0!</v>
      </c>
      <c r="X25" s="45">
        <v>1</v>
      </c>
      <c r="Y25" s="71" t="e">
        <f t="shared" ref="Y25" si="122">X25/X26</f>
        <v>#DIV/0!</v>
      </c>
      <c r="Z25" s="41">
        <v>0</v>
      </c>
      <c r="AA25" s="71" t="e">
        <f t="shared" ref="AA25" si="123">Z25/Z26</f>
        <v>#DIV/0!</v>
      </c>
      <c r="AB25" s="45">
        <v>1</v>
      </c>
      <c r="AC25" s="71" t="e">
        <f t="shared" ref="AC25" si="124">AB25/AB26</f>
        <v>#DIV/0!</v>
      </c>
      <c r="AD25" s="41">
        <v>0</v>
      </c>
      <c r="AE25" s="71" t="e">
        <f t="shared" ref="AE25" si="125">AD25/AD26</f>
        <v>#DIV/0!</v>
      </c>
      <c r="AF25" s="93">
        <f t="shared" ref="AF25" si="126">J26+L26+N26+P26+R26+T26+V26+X26+Z26+AB26+AD26</f>
        <v>0</v>
      </c>
      <c r="AG25" s="78"/>
      <c r="AH25" s="98"/>
    </row>
    <row r="26" spans="1:34" ht="21" customHeight="1" thickBot="1">
      <c r="A26" s="85"/>
      <c r="B26" s="78"/>
      <c r="C26" s="78"/>
      <c r="D26" s="78"/>
      <c r="E26" s="78"/>
      <c r="F26" s="80"/>
      <c r="G26" s="30" t="s">
        <v>135</v>
      </c>
      <c r="H26" s="41">
        <v>0</v>
      </c>
      <c r="I26" s="72"/>
      <c r="J26" s="41">
        <v>0</v>
      </c>
      <c r="K26" s="72"/>
      <c r="L26" s="59"/>
      <c r="M26" s="72"/>
      <c r="N26" s="41">
        <v>0</v>
      </c>
      <c r="O26" s="80"/>
      <c r="P26" s="45"/>
      <c r="Q26" s="72"/>
      <c r="R26" s="41">
        <v>0</v>
      </c>
      <c r="S26" s="72"/>
      <c r="T26" s="45"/>
      <c r="U26" s="72"/>
      <c r="V26" s="41">
        <v>0</v>
      </c>
      <c r="W26" s="72"/>
      <c r="X26" s="45"/>
      <c r="Y26" s="72"/>
      <c r="Z26" s="41">
        <v>0</v>
      </c>
      <c r="AA26" s="72"/>
      <c r="AB26" s="45"/>
      <c r="AC26" s="72"/>
      <c r="AD26" s="41">
        <v>0</v>
      </c>
      <c r="AE26" s="72"/>
      <c r="AF26" s="94"/>
      <c r="AG26" s="78"/>
      <c r="AH26" s="98"/>
    </row>
    <row r="27" spans="1:34" ht="29.25" customHeight="1">
      <c r="A27" s="85">
        <v>12</v>
      </c>
      <c r="B27" s="78"/>
      <c r="C27" s="78" t="s">
        <v>95</v>
      </c>
      <c r="D27" s="78" t="s">
        <v>96</v>
      </c>
      <c r="E27" s="78" t="s">
        <v>97</v>
      </c>
      <c r="F27" s="80">
        <v>1</v>
      </c>
      <c r="G27" s="30" t="s">
        <v>134</v>
      </c>
      <c r="H27" s="41">
        <v>0</v>
      </c>
      <c r="I27" s="71" t="e">
        <f t="shared" ref="I27" si="127">H27/H28</f>
        <v>#DIV/0!</v>
      </c>
      <c r="J27" s="41">
        <v>0</v>
      </c>
      <c r="K27" s="71" t="e">
        <f t="shared" ref="K27" si="128">J27/J28</f>
        <v>#DIV/0!</v>
      </c>
      <c r="L27" s="41">
        <v>0</v>
      </c>
      <c r="M27" s="71" t="e">
        <f t="shared" ref="M27" si="129">L27/L28</f>
        <v>#DIV/0!</v>
      </c>
      <c r="N27" s="41">
        <v>0</v>
      </c>
      <c r="O27" s="79" t="e">
        <f t="shared" ref="O27" si="130">N27/N28</f>
        <v>#DIV/0!</v>
      </c>
      <c r="P27" s="41">
        <v>0</v>
      </c>
      <c r="Q27" s="71" t="e">
        <f t="shared" ref="Q27" si="131">P27/P28</f>
        <v>#DIV/0!</v>
      </c>
      <c r="R27" s="45">
        <v>1</v>
      </c>
      <c r="S27" s="71" t="e">
        <f t="shared" ref="S27" si="132">R27/R28</f>
        <v>#DIV/0!</v>
      </c>
      <c r="T27" s="41">
        <v>0</v>
      </c>
      <c r="U27" s="71" t="e">
        <f t="shared" ref="U27" si="133">T27/T28</f>
        <v>#DIV/0!</v>
      </c>
      <c r="V27" s="41">
        <v>0</v>
      </c>
      <c r="W27" s="71" t="e">
        <f t="shared" ref="W27" si="134">V27/V28</f>
        <v>#DIV/0!</v>
      </c>
      <c r="X27" s="41">
        <v>0</v>
      </c>
      <c r="Y27" s="71" t="e">
        <f t="shared" ref="Y27" si="135">X27/X28</f>
        <v>#DIV/0!</v>
      </c>
      <c r="Z27" s="41">
        <v>0</v>
      </c>
      <c r="AA27" s="71" t="e">
        <f t="shared" ref="AA27" si="136">Z27/Z28</f>
        <v>#DIV/0!</v>
      </c>
      <c r="AB27" s="41">
        <v>0</v>
      </c>
      <c r="AC27" s="71" t="e">
        <f t="shared" ref="AC27" si="137">AB27/AB28</f>
        <v>#DIV/0!</v>
      </c>
      <c r="AD27" s="41">
        <v>0</v>
      </c>
      <c r="AE27" s="71" t="e">
        <f t="shared" ref="AE27" si="138">AD27/AD28</f>
        <v>#DIV/0!</v>
      </c>
      <c r="AF27" s="93">
        <f t="shared" ref="AF27" si="139">J28+L28+N28+P28+R28+T28+V28+X28+Z28+AB28+AD28</f>
        <v>0</v>
      </c>
      <c r="AG27" s="78"/>
      <c r="AH27" s="98"/>
    </row>
    <row r="28" spans="1:34" ht="25.5" customHeight="1" thickBot="1">
      <c r="A28" s="86"/>
      <c r="B28" s="96"/>
      <c r="C28" s="96"/>
      <c r="D28" s="96"/>
      <c r="E28" s="96"/>
      <c r="F28" s="100"/>
      <c r="G28" s="31" t="s">
        <v>135</v>
      </c>
      <c r="H28" s="42">
        <v>0</v>
      </c>
      <c r="I28" s="72"/>
      <c r="J28" s="42">
        <v>0</v>
      </c>
      <c r="K28" s="72"/>
      <c r="L28" s="42">
        <v>0</v>
      </c>
      <c r="M28" s="72"/>
      <c r="N28" s="42">
        <v>0</v>
      </c>
      <c r="O28" s="80"/>
      <c r="P28" s="42">
        <v>0</v>
      </c>
      <c r="Q28" s="72"/>
      <c r="R28" s="61"/>
      <c r="S28" s="72"/>
      <c r="T28" s="42">
        <v>0</v>
      </c>
      <c r="U28" s="72"/>
      <c r="V28" s="42">
        <v>0</v>
      </c>
      <c r="W28" s="72"/>
      <c r="X28" s="42">
        <v>0</v>
      </c>
      <c r="Y28" s="72"/>
      <c r="Z28" s="42">
        <v>0</v>
      </c>
      <c r="AA28" s="72"/>
      <c r="AB28" s="42">
        <v>0</v>
      </c>
      <c r="AC28" s="72"/>
      <c r="AD28" s="42">
        <v>0</v>
      </c>
      <c r="AE28" s="72"/>
      <c r="AF28" s="94"/>
      <c r="AG28" s="96"/>
      <c r="AH28" s="99"/>
    </row>
    <row r="29" spans="1:34" ht="34.5" customHeight="1">
      <c r="A29" s="84">
        <v>13</v>
      </c>
      <c r="B29" s="77" t="s">
        <v>24</v>
      </c>
      <c r="C29" s="77" t="s">
        <v>98</v>
      </c>
      <c r="D29" s="77" t="s">
        <v>99</v>
      </c>
      <c r="E29" s="77" t="s">
        <v>100</v>
      </c>
      <c r="F29" s="79">
        <v>1</v>
      </c>
      <c r="G29" s="33" t="s">
        <v>134</v>
      </c>
      <c r="H29" s="40">
        <v>0</v>
      </c>
      <c r="I29" s="71" t="e">
        <f t="shared" ref="I29" si="140">H29/H30</f>
        <v>#DIV/0!</v>
      </c>
      <c r="J29" s="55">
        <v>1</v>
      </c>
      <c r="K29" s="71" t="e">
        <f t="shared" ref="K29" si="141">J29/J30</f>
        <v>#DIV/0!</v>
      </c>
      <c r="L29" s="40">
        <v>0</v>
      </c>
      <c r="M29" s="71" t="e">
        <f t="shared" ref="M29" si="142">L29/L30</f>
        <v>#DIV/0!</v>
      </c>
      <c r="N29" s="40">
        <v>0</v>
      </c>
      <c r="O29" s="79" t="e">
        <f t="shared" ref="O29" si="143">N29/N30</f>
        <v>#DIV/0!</v>
      </c>
      <c r="P29" s="40">
        <v>0</v>
      </c>
      <c r="Q29" s="71" t="e">
        <f t="shared" ref="Q29" si="144">P29/P30</f>
        <v>#DIV/0!</v>
      </c>
      <c r="R29" s="40">
        <v>0</v>
      </c>
      <c r="S29" s="71" t="e">
        <f t="shared" ref="S29" si="145">R29/R30</f>
        <v>#DIV/0!</v>
      </c>
      <c r="T29" s="40">
        <v>0</v>
      </c>
      <c r="U29" s="71" t="e">
        <f t="shared" ref="U29" si="146">T29/T30</f>
        <v>#DIV/0!</v>
      </c>
      <c r="V29" s="40">
        <v>0</v>
      </c>
      <c r="W29" s="71" t="e">
        <f t="shared" ref="W29" si="147">V29/V30</f>
        <v>#DIV/0!</v>
      </c>
      <c r="X29" s="40">
        <v>0</v>
      </c>
      <c r="Y29" s="71" t="e">
        <f t="shared" ref="Y29" si="148">X29/X30</f>
        <v>#DIV/0!</v>
      </c>
      <c r="Z29" s="40">
        <v>0</v>
      </c>
      <c r="AA29" s="71" t="e">
        <f t="shared" ref="AA29" si="149">Z29/Z30</f>
        <v>#DIV/0!</v>
      </c>
      <c r="AB29" s="40">
        <v>0</v>
      </c>
      <c r="AC29" s="71" t="e">
        <f t="shared" ref="AC29" si="150">AB29/AB30</f>
        <v>#DIV/0!</v>
      </c>
      <c r="AD29" s="40">
        <v>0</v>
      </c>
      <c r="AE29" s="71" t="e">
        <f t="shared" ref="AE29" si="151">AD29/AD30</f>
        <v>#DIV/0!</v>
      </c>
      <c r="AF29" s="93">
        <f t="shared" ref="AF29" si="152">J30+L30+N30+P30+R30+T30+V30+X30+Z30+AB30+AD30</f>
        <v>0</v>
      </c>
      <c r="AG29" s="77" t="s">
        <v>101</v>
      </c>
      <c r="AH29" s="97"/>
    </row>
    <row r="30" spans="1:34" ht="30" customHeight="1" thickBot="1">
      <c r="A30" s="85"/>
      <c r="B30" s="78"/>
      <c r="C30" s="78"/>
      <c r="D30" s="78"/>
      <c r="E30" s="78"/>
      <c r="F30" s="80"/>
      <c r="G30" s="30" t="s">
        <v>135</v>
      </c>
      <c r="H30" s="41">
        <v>0</v>
      </c>
      <c r="I30" s="72"/>
      <c r="J30" s="56"/>
      <c r="K30" s="72"/>
      <c r="L30" s="41">
        <v>0</v>
      </c>
      <c r="M30" s="72"/>
      <c r="N30" s="41">
        <v>0</v>
      </c>
      <c r="O30" s="80"/>
      <c r="P30" s="41">
        <v>0</v>
      </c>
      <c r="Q30" s="72"/>
      <c r="R30" s="41">
        <v>0</v>
      </c>
      <c r="S30" s="72"/>
      <c r="T30" s="41">
        <v>0</v>
      </c>
      <c r="U30" s="72"/>
      <c r="V30" s="41">
        <v>0</v>
      </c>
      <c r="W30" s="72"/>
      <c r="X30" s="41">
        <v>0</v>
      </c>
      <c r="Y30" s="72"/>
      <c r="Z30" s="41">
        <v>0</v>
      </c>
      <c r="AA30" s="72"/>
      <c r="AB30" s="41">
        <v>0</v>
      </c>
      <c r="AC30" s="72"/>
      <c r="AD30" s="41">
        <v>0</v>
      </c>
      <c r="AE30" s="72"/>
      <c r="AF30" s="94"/>
      <c r="AG30" s="78"/>
      <c r="AH30" s="98"/>
    </row>
    <row r="31" spans="1:34" ht="28.5" customHeight="1">
      <c r="A31" s="85">
        <v>14</v>
      </c>
      <c r="B31" s="78"/>
      <c r="C31" s="78" t="s">
        <v>102</v>
      </c>
      <c r="D31" s="78" t="s">
        <v>93</v>
      </c>
      <c r="E31" s="78" t="s">
        <v>103</v>
      </c>
      <c r="F31" s="80">
        <v>4</v>
      </c>
      <c r="G31" s="30" t="s">
        <v>134</v>
      </c>
      <c r="H31" s="41">
        <v>0</v>
      </c>
      <c r="I31" s="71" t="e">
        <f t="shared" ref="I31" si="153">H31/H32</f>
        <v>#DIV/0!</v>
      </c>
      <c r="J31" s="41">
        <v>0</v>
      </c>
      <c r="K31" s="71" t="e">
        <f t="shared" ref="K31" si="154">J31/J32</f>
        <v>#DIV/0!</v>
      </c>
      <c r="L31" s="45">
        <v>1</v>
      </c>
      <c r="M31" s="71" t="e">
        <f t="shared" ref="M31" si="155">L31/L32</f>
        <v>#DIV/0!</v>
      </c>
      <c r="N31" s="41">
        <v>0</v>
      </c>
      <c r="O31" s="79" t="e">
        <f t="shared" ref="O31" si="156">N31/N32</f>
        <v>#DIV/0!</v>
      </c>
      <c r="P31" s="41">
        <v>0</v>
      </c>
      <c r="Q31" s="71" t="e">
        <f t="shared" ref="Q31" si="157">P31/P32</f>
        <v>#DIV/0!</v>
      </c>
      <c r="R31" s="45">
        <v>1</v>
      </c>
      <c r="S31" s="71" t="e">
        <f t="shared" ref="S31" si="158">R31/R32</f>
        <v>#DIV/0!</v>
      </c>
      <c r="T31" s="41">
        <v>0</v>
      </c>
      <c r="U31" s="71" t="e">
        <f t="shared" ref="U31" si="159">T31/T32</f>
        <v>#DIV/0!</v>
      </c>
      <c r="V31" s="41">
        <v>0</v>
      </c>
      <c r="W31" s="71" t="e">
        <f t="shared" ref="W31" si="160">V31/V32</f>
        <v>#DIV/0!</v>
      </c>
      <c r="X31" s="45">
        <v>1</v>
      </c>
      <c r="Y31" s="71" t="e">
        <f t="shared" ref="Y31" si="161">X31/X32</f>
        <v>#DIV/0!</v>
      </c>
      <c r="Z31" s="41">
        <v>0</v>
      </c>
      <c r="AA31" s="71" t="e">
        <f t="shared" ref="AA31" si="162">Z31/Z32</f>
        <v>#DIV/0!</v>
      </c>
      <c r="AB31" s="41">
        <v>0</v>
      </c>
      <c r="AC31" s="71" t="e">
        <f t="shared" ref="AC31" si="163">AB31/AB32</f>
        <v>#DIV/0!</v>
      </c>
      <c r="AD31" s="45">
        <v>1</v>
      </c>
      <c r="AE31" s="71" t="e">
        <f t="shared" ref="AE31" si="164">AD31/AD32</f>
        <v>#DIV/0!</v>
      </c>
      <c r="AF31" s="93">
        <f t="shared" ref="AF31" si="165">J32+L32+N32+P32+R32+T32+V32+X32+Z32+AB32+AD32</f>
        <v>0</v>
      </c>
      <c r="AG31" s="78"/>
      <c r="AH31" s="98"/>
    </row>
    <row r="32" spans="1:34" ht="27.75" customHeight="1" thickBot="1">
      <c r="A32" s="85"/>
      <c r="B32" s="78"/>
      <c r="C32" s="78"/>
      <c r="D32" s="78"/>
      <c r="E32" s="78"/>
      <c r="F32" s="80"/>
      <c r="G32" s="30" t="s">
        <v>135</v>
      </c>
      <c r="H32" s="41">
        <v>0</v>
      </c>
      <c r="I32" s="72"/>
      <c r="J32" s="41">
        <v>0</v>
      </c>
      <c r="K32" s="72"/>
      <c r="L32" s="45"/>
      <c r="M32" s="72"/>
      <c r="N32" s="41">
        <v>0</v>
      </c>
      <c r="O32" s="80"/>
      <c r="P32" s="41">
        <v>0</v>
      </c>
      <c r="Q32" s="72"/>
      <c r="R32" s="45"/>
      <c r="S32" s="72"/>
      <c r="T32" s="41">
        <v>0</v>
      </c>
      <c r="U32" s="72"/>
      <c r="V32" s="41">
        <v>0</v>
      </c>
      <c r="W32" s="72"/>
      <c r="X32" s="45"/>
      <c r="Y32" s="72"/>
      <c r="Z32" s="41">
        <v>0</v>
      </c>
      <c r="AA32" s="72"/>
      <c r="AB32" s="41">
        <v>0</v>
      </c>
      <c r="AC32" s="72"/>
      <c r="AD32" s="45"/>
      <c r="AE32" s="72"/>
      <c r="AF32" s="94"/>
      <c r="AG32" s="78"/>
      <c r="AH32" s="98"/>
    </row>
    <row r="33" spans="1:34" ht="28.5" customHeight="1">
      <c r="A33" s="85">
        <v>15</v>
      </c>
      <c r="B33" s="78"/>
      <c r="C33" s="78" t="s">
        <v>104</v>
      </c>
      <c r="D33" s="78" t="s">
        <v>105</v>
      </c>
      <c r="E33" s="78" t="s">
        <v>106</v>
      </c>
      <c r="F33" s="96">
        <v>12</v>
      </c>
      <c r="G33" s="30" t="s">
        <v>134</v>
      </c>
      <c r="H33" s="45">
        <v>1</v>
      </c>
      <c r="I33" s="71" t="e">
        <f t="shared" ref="I33" si="166">H33/H34</f>
        <v>#DIV/0!</v>
      </c>
      <c r="J33" s="45">
        <v>1</v>
      </c>
      <c r="K33" s="71" t="e">
        <f t="shared" ref="K33" si="167">J33/J34</f>
        <v>#DIV/0!</v>
      </c>
      <c r="L33" s="45">
        <v>1</v>
      </c>
      <c r="M33" s="71" t="e">
        <f t="shared" ref="M33" si="168">L33/L34</f>
        <v>#DIV/0!</v>
      </c>
      <c r="N33" s="45">
        <v>1</v>
      </c>
      <c r="O33" s="79" t="e">
        <f t="shared" ref="O33" si="169">N33/N34</f>
        <v>#DIV/0!</v>
      </c>
      <c r="P33" s="45">
        <v>1</v>
      </c>
      <c r="Q33" s="71" t="e">
        <f t="shared" ref="Q33" si="170">P33/P34</f>
        <v>#DIV/0!</v>
      </c>
      <c r="R33" s="45">
        <v>1</v>
      </c>
      <c r="S33" s="71" t="e">
        <f t="shared" ref="S33" si="171">R33/R34</f>
        <v>#DIV/0!</v>
      </c>
      <c r="T33" s="45">
        <v>1</v>
      </c>
      <c r="U33" s="71" t="e">
        <f t="shared" ref="U33" si="172">T33/T34</f>
        <v>#DIV/0!</v>
      </c>
      <c r="V33" s="45">
        <v>1</v>
      </c>
      <c r="W33" s="71" t="e">
        <f t="shared" ref="W33" si="173">V33/V34</f>
        <v>#DIV/0!</v>
      </c>
      <c r="X33" s="45">
        <v>1</v>
      </c>
      <c r="Y33" s="71" t="e">
        <f t="shared" ref="Y33" si="174">X33/X34</f>
        <v>#DIV/0!</v>
      </c>
      <c r="Z33" s="45">
        <v>1</v>
      </c>
      <c r="AA33" s="71" t="e">
        <f t="shared" ref="AA33" si="175">Z33/Z34</f>
        <v>#DIV/0!</v>
      </c>
      <c r="AB33" s="45">
        <v>1</v>
      </c>
      <c r="AC33" s="71" t="e">
        <f t="shared" ref="AC33" si="176">AB33/AB34</f>
        <v>#DIV/0!</v>
      </c>
      <c r="AD33" s="45">
        <v>1</v>
      </c>
      <c r="AE33" s="71" t="e">
        <f t="shared" ref="AE33" si="177">AD33/AD34</f>
        <v>#DIV/0!</v>
      </c>
      <c r="AF33" s="93">
        <f t="shared" ref="AF33" si="178">J34+L34+N34+P34+R34+T34+V34+X34+Z34+AB34+AD34</f>
        <v>0</v>
      </c>
      <c r="AG33" s="78"/>
      <c r="AH33" s="98"/>
    </row>
    <row r="34" spans="1:34" ht="27.75" customHeight="1" thickBot="1">
      <c r="A34" s="85"/>
      <c r="B34" s="78"/>
      <c r="C34" s="78"/>
      <c r="D34" s="78"/>
      <c r="E34" s="78"/>
      <c r="F34" s="109"/>
      <c r="G34" s="30" t="s">
        <v>135</v>
      </c>
      <c r="H34" s="45"/>
      <c r="I34" s="72"/>
      <c r="J34" s="45"/>
      <c r="K34" s="72"/>
      <c r="L34" s="45"/>
      <c r="M34" s="72"/>
      <c r="N34" s="45"/>
      <c r="O34" s="80"/>
      <c r="P34" s="45"/>
      <c r="Q34" s="72"/>
      <c r="R34" s="45"/>
      <c r="S34" s="72"/>
      <c r="T34" s="45"/>
      <c r="U34" s="72"/>
      <c r="V34" s="45"/>
      <c r="W34" s="72"/>
      <c r="X34" s="45"/>
      <c r="Y34" s="72"/>
      <c r="Z34" s="45"/>
      <c r="AA34" s="72"/>
      <c r="AB34" s="45"/>
      <c r="AC34" s="72"/>
      <c r="AD34" s="45"/>
      <c r="AE34" s="72"/>
      <c r="AF34" s="94"/>
      <c r="AG34" s="78"/>
      <c r="AH34" s="98"/>
    </row>
    <row r="35" spans="1:34" ht="29.25" customHeight="1">
      <c r="A35" s="85">
        <v>16</v>
      </c>
      <c r="B35" s="78"/>
      <c r="C35" s="78" t="s">
        <v>107</v>
      </c>
      <c r="D35" s="78" t="s">
        <v>108</v>
      </c>
      <c r="E35" s="78" t="s">
        <v>109</v>
      </c>
      <c r="F35" s="100">
        <v>1</v>
      </c>
      <c r="G35" s="30" t="s">
        <v>134</v>
      </c>
      <c r="H35" s="41">
        <v>0</v>
      </c>
      <c r="I35" s="71" t="e">
        <f t="shared" ref="I35" si="179">H35/H36</f>
        <v>#DIV/0!</v>
      </c>
      <c r="J35" s="41">
        <v>0</v>
      </c>
      <c r="K35" s="71" t="e">
        <f t="shared" ref="K35" si="180">J35/J36</f>
        <v>#DIV/0!</v>
      </c>
      <c r="L35" s="41">
        <v>0</v>
      </c>
      <c r="M35" s="71" t="e">
        <f t="shared" ref="M35" si="181">L35/L36</f>
        <v>#DIV/0!</v>
      </c>
      <c r="N35" s="41">
        <v>0</v>
      </c>
      <c r="O35" s="79" t="e">
        <f t="shared" ref="O35" si="182">N35/N36</f>
        <v>#DIV/0!</v>
      </c>
      <c r="P35" s="41">
        <v>0</v>
      </c>
      <c r="Q35" s="71" t="e">
        <f t="shared" ref="Q35" si="183">P35/P36</f>
        <v>#DIV/0!</v>
      </c>
      <c r="R35" s="41">
        <v>0</v>
      </c>
      <c r="S35" s="71" t="e">
        <f t="shared" ref="S35" si="184">R35/R36</f>
        <v>#DIV/0!</v>
      </c>
      <c r="T35" s="41">
        <v>0</v>
      </c>
      <c r="U35" s="71" t="e">
        <f t="shared" ref="U35" si="185">T35/T36</f>
        <v>#DIV/0!</v>
      </c>
      <c r="V35" s="41">
        <v>0</v>
      </c>
      <c r="W35" s="71" t="e">
        <f t="shared" ref="W35" si="186">V35/V36</f>
        <v>#DIV/0!</v>
      </c>
      <c r="X35" s="41">
        <v>0</v>
      </c>
      <c r="Y35" s="71" t="e">
        <f t="shared" ref="Y35" si="187">X35/X36</f>
        <v>#DIV/0!</v>
      </c>
      <c r="Z35" s="41">
        <v>0</v>
      </c>
      <c r="AA35" s="71" t="e">
        <f t="shared" ref="AA35" si="188">Z35/Z36</f>
        <v>#DIV/0!</v>
      </c>
      <c r="AB35" s="45">
        <v>1</v>
      </c>
      <c r="AC35" s="71" t="e">
        <f t="shared" ref="AC35" si="189">AB35/AB36</f>
        <v>#DIV/0!</v>
      </c>
      <c r="AD35" s="41">
        <v>0</v>
      </c>
      <c r="AE35" s="71" t="e">
        <f t="shared" ref="AE35" si="190">AD35/AD36</f>
        <v>#DIV/0!</v>
      </c>
      <c r="AF35" s="93">
        <f t="shared" ref="AF35" si="191">J36+L36+N36+P36+R36+T36+V36+X36+Z36+AB36+AD36</f>
        <v>0</v>
      </c>
      <c r="AG35" s="78"/>
      <c r="AH35" s="98"/>
    </row>
    <row r="36" spans="1:34" ht="30.75" customHeight="1" thickBot="1">
      <c r="A36" s="86"/>
      <c r="B36" s="96"/>
      <c r="C36" s="96"/>
      <c r="D36" s="96"/>
      <c r="E36" s="96"/>
      <c r="F36" s="117"/>
      <c r="G36" s="31" t="s">
        <v>135</v>
      </c>
      <c r="H36" s="42">
        <v>0</v>
      </c>
      <c r="I36" s="101"/>
      <c r="J36" s="42">
        <v>0</v>
      </c>
      <c r="K36" s="101"/>
      <c r="L36" s="42">
        <v>0</v>
      </c>
      <c r="M36" s="101"/>
      <c r="N36" s="42">
        <v>0</v>
      </c>
      <c r="O36" s="100"/>
      <c r="P36" s="42">
        <v>0</v>
      </c>
      <c r="Q36" s="101"/>
      <c r="R36" s="42">
        <v>0</v>
      </c>
      <c r="S36" s="101"/>
      <c r="T36" s="42">
        <v>0</v>
      </c>
      <c r="U36" s="101"/>
      <c r="V36" s="42">
        <v>0</v>
      </c>
      <c r="W36" s="101"/>
      <c r="X36" s="42">
        <v>0</v>
      </c>
      <c r="Y36" s="101"/>
      <c r="Z36" s="42">
        <v>0</v>
      </c>
      <c r="AA36" s="101"/>
      <c r="AB36" s="61"/>
      <c r="AC36" s="101"/>
      <c r="AD36" s="42">
        <v>0</v>
      </c>
      <c r="AE36" s="101"/>
      <c r="AF36" s="102"/>
      <c r="AG36" s="96"/>
      <c r="AH36" s="99"/>
    </row>
    <row r="37" spans="1:34" ht="34.5" customHeight="1">
      <c r="A37" s="84">
        <v>17</v>
      </c>
      <c r="B37" s="77" t="s">
        <v>29</v>
      </c>
      <c r="C37" s="77" t="s">
        <v>110</v>
      </c>
      <c r="D37" s="77" t="s">
        <v>111</v>
      </c>
      <c r="E37" s="77" t="s">
        <v>112</v>
      </c>
      <c r="F37" s="79">
        <v>12</v>
      </c>
      <c r="G37" s="33" t="s">
        <v>134</v>
      </c>
      <c r="H37" s="46">
        <v>1</v>
      </c>
      <c r="I37" s="71" t="e">
        <f t="shared" ref="I37" si="192">H37/H38</f>
        <v>#DIV/0!</v>
      </c>
      <c r="J37" s="46">
        <v>1</v>
      </c>
      <c r="K37" s="71" t="e">
        <f t="shared" ref="K37" si="193">J37/J38</f>
        <v>#DIV/0!</v>
      </c>
      <c r="L37" s="46">
        <v>1</v>
      </c>
      <c r="M37" s="71" t="e">
        <f t="shared" ref="M37" si="194">L37/L38</f>
        <v>#DIV/0!</v>
      </c>
      <c r="N37" s="46">
        <v>1</v>
      </c>
      <c r="O37" s="79" t="e">
        <f t="shared" ref="O37" si="195">N37/N38</f>
        <v>#DIV/0!</v>
      </c>
      <c r="P37" s="46">
        <v>1</v>
      </c>
      <c r="Q37" s="71" t="e">
        <f t="shared" ref="Q37" si="196">P37/P38</f>
        <v>#DIV/0!</v>
      </c>
      <c r="R37" s="46">
        <v>1</v>
      </c>
      <c r="S37" s="71" t="e">
        <f t="shared" ref="S37" si="197">R37/R38</f>
        <v>#DIV/0!</v>
      </c>
      <c r="T37" s="46">
        <v>1</v>
      </c>
      <c r="U37" s="71" t="e">
        <f t="shared" ref="U37" si="198">T37/T38</f>
        <v>#DIV/0!</v>
      </c>
      <c r="V37" s="46">
        <v>1</v>
      </c>
      <c r="W37" s="71" t="e">
        <f t="shared" ref="W37" si="199">V37/V38</f>
        <v>#DIV/0!</v>
      </c>
      <c r="X37" s="46">
        <v>1</v>
      </c>
      <c r="Y37" s="71" t="e">
        <f t="shared" ref="Y37" si="200">X37/X38</f>
        <v>#DIV/0!</v>
      </c>
      <c r="Z37" s="46">
        <v>1</v>
      </c>
      <c r="AA37" s="71" t="e">
        <f t="shared" ref="AA37" si="201">Z37/Z38</f>
        <v>#DIV/0!</v>
      </c>
      <c r="AB37" s="46">
        <v>1</v>
      </c>
      <c r="AC37" s="71" t="e">
        <f t="shared" ref="AC37" si="202">AB37/AB38</f>
        <v>#DIV/0!</v>
      </c>
      <c r="AD37" s="46">
        <v>1</v>
      </c>
      <c r="AE37" s="71" t="e">
        <f t="shared" ref="AE37" si="203">AD37/AD38</f>
        <v>#DIV/0!</v>
      </c>
      <c r="AF37" s="93">
        <f t="shared" ref="AF37" si="204">J38+L38+N38+P38+R38+T38+V38+X38+Z38+AB38+AD38</f>
        <v>0</v>
      </c>
      <c r="AG37" s="77" t="s">
        <v>113</v>
      </c>
      <c r="AH37" s="97"/>
    </row>
    <row r="38" spans="1:34" ht="34.5" customHeight="1">
      <c r="A38" s="85"/>
      <c r="B38" s="78"/>
      <c r="C38" s="78"/>
      <c r="D38" s="78"/>
      <c r="E38" s="78"/>
      <c r="F38" s="80"/>
      <c r="G38" s="30" t="s">
        <v>135</v>
      </c>
      <c r="H38" s="45"/>
      <c r="I38" s="72"/>
      <c r="J38" s="45"/>
      <c r="K38" s="72"/>
      <c r="L38" s="45"/>
      <c r="M38" s="72"/>
      <c r="N38" s="45"/>
      <c r="O38" s="80"/>
      <c r="P38" s="45"/>
      <c r="Q38" s="72"/>
      <c r="R38" s="45"/>
      <c r="S38" s="72"/>
      <c r="T38" s="45"/>
      <c r="U38" s="72"/>
      <c r="V38" s="45"/>
      <c r="W38" s="72"/>
      <c r="X38" s="45"/>
      <c r="Y38" s="72"/>
      <c r="Z38" s="45"/>
      <c r="AA38" s="72"/>
      <c r="AB38" s="45"/>
      <c r="AC38" s="72"/>
      <c r="AD38" s="45"/>
      <c r="AE38" s="72"/>
      <c r="AF38" s="94"/>
      <c r="AG38" s="78"/>
      <c r="AH38" s="98"/>
    </row>
    <row r="39" spans="1:34" ht="33" customHeight="1">
      <c r="A39" s="85">
        <v>18</v>
      </c>
      <c r="B39" s="78"/>
      <c r="C39" s="78" t="s">
        <v>114</v>
      </c>
      <c r="D39" s="78" t="s">
        <v>115</v>
      </c>
      <c r="E39" s="78" t="s">
        <v>116</v>
      </c>
      <c r="F39" s="80">
        <v>1</v>
      </c>
      <c r="G39" s="30" t="s">
        <v>134</v>
      </c>
      <c r="H39" s="41">
        <v>0</v>
      </c>
      <c r="I39" s="72" t="e">
        <f t="shared" ref="I39" si="205">H39/H40</f>
        <v>#DIV/0!</v>
      </c>
      <c r="J39" s="41">
        <v>0</v>
      </c>
      <c r="K39" s="72" t="e">
        <f t="shared" ref="K39" si="206">J39/J40</f>
        <v>#DIV/0!</v>
      </c>
      <c r="L39" s="41"/>
      <c r="M39" s="72" t="e">
        <f t="shared" ref="M39" si="207">L39/L40</f>
        <v>#DIV/0!</v>
      </c>
      <c r="N39" s="41">
        <v>0</v>
      </c>
      <c r="O39" s="80" t="e">
        <f t="shared" ref="O39" si="208">N39/N40</f>
        <v>#DIV/0!</v>
      </c>
      <c r="P39" s="45">
        <v>1</v>
      </c>
      <c r="Q39" s="72" t="e">
        <f t="shared" ref="Q39" si="209">P39/P40</f>
        <v>#DIV/0!</v>
      </c>
      <c r="R39" s="41">
        <v>0</v>
      </c>
      <c r="S39" s="72" t="e">
        <f t="shared" ref="S39" si="210">R39/R40</f>
        <v>#DIV/0!</v>
      </c>
      <c r="T39" s="41">
        <v>0</v>
      </c>
      <c r="U39" s="72" t="e">
        <f t="shared" ref="U39" si="211">T39/T40</f>
        <v>#DIV/0!</v>
      </c>
      <c r="V39" s="41">
        <v>0</v>
      </c>
      <c r="W39" s="72" t="e">
        <f t="shared" ref="W39" si="212">V39/V40</f>
        <v>#DIV/0!</v>
      </c>
      <c r="X39" s="41">
        <v>0</v>
      </c>
      <c r="Y39" s="72" t="e">
        <f t="shared" ref="Y39" si="213">X39/X40</f>
        <v>#DIV/0!</v>
      </c>
      <c r="Z39" s="41">
        <v>0</v>
      </c>
      <c r="AA39" s="72" t="e">
        <f t="shared" ref="AA39" si="214">Z39/Z40</f>
        <v>#DIV/0!</v>
      </c>
      <c r="AB39" s="41">
        <v>0</v>
      </c>
      <c r="AC39" s="72" t="e">
        <f t="shared" ref="AC39" si="215">AB39/AB40</f>
        <v>#DIV/0!</v>
      </c>
      <c r="AD39" s="41">
        <v>0</v>
      </c>
      <c r="AE39" s="72" t="e">
        <f t="shared" ref="AE39" si="216">AD39/AD40</f>
        <v>#DIV/0!</v>
      </c>
      <c r="AF39" s="94">
        <f t="shared" ref="AF39" si="217">J40+L40+N40+P40+R40+T40+V40+X40+Z40+AB40+AD40</f>
        <v>0</v>
      </c>
      <c r="AG39" s="78"/>
      <c r="AH39" s="98"/>
    </row>
    <row r="40" spans="1:34" ht="33" customHeight="1">
      <c r="A40" s="85"/>
      <c r="B40" s="78"/>
      <c r="C40" s="78"/>
      <c r="D40" s="78"/>
      <c r="E40" s="78"/>
      <c r="F40" s="80"/>
      <c r="G40" s="30" t="s">
        <v>135</v>
      </c>
      <c r="H40" s="41">
        <v>0</v>
      </c>
      <c r="I40" s="72"/>
      <c r="J40" s="41">
        <v>0</v>
      </c>
      <c r="K40" s="72"/>
      <c r="L40" s="41"/>
      <c r="M40" s="72"/>
      <c r="N40" s="41">
        <v>0</v>
      </c>
      <c r="O40" s="80"/>
      <c r="P40" s="45"/>
      <c r="Q40" s="72"/>
      <c r="R40" s="41">
        <v>0</v>
      </c>
      <c r="S40" s="72"/>
      <c r="T40" s="41">
        <v>0</v>
      </c>
      <c r="U40" s="72"/>
      <c r="V40" s="41">
        <v>0</v>
      </c>
      <c r="W40" s="72"/>
      <c r="X40" s="41">
        <v>0</v>
      </c>
      <c r="Y40" s="72"/>
      <c r="Z40" s="41">
        <v>0</v>
      </c>
      <c r="AA40" s="72"/>
      <c r="AB40" s="41">
        <v>0</v>
      </c>
      <c r="AC40" s="72"/>
      <c r="AD40" s="41">
        <v>0</v>
      </c>
      <c r="AE40" s="72"/>
      <c r="AF40" s="94"/>
      <c r="AG40" s="78"/>
      <c r="AH40" s="98"/>
    </row>
    <row r="41" spans="1:34" ht="33" customHeight="1">
      <c r="A41" s="85">
        <v>19</v>
      </c>
      <c r="B41" s="78"/>
      <c r="C41" s="78" t="s">
        <v>117</v>
      </c>
      <c r="D41" s="78" t="s">
        <v>105</v>
      </c>
      <c r="E41" s="78" t="s">
        <v>118</v>
      </c>
      <c r="F41" s="80">
        <v>2</v>
      </c>
      <c r="G41" s="30" t="s">
        <v>134</v>
      </c>
      <c r="H41" s="41">
        <v>0</v>
      </c>
      <c r="I41" s="72" t="e">
        <f t="shared" ref="I41" si="218">H41/H42</f>
        <v>#DIV/0!</v>
      </c>
      <c r="J41" s="41">
        <v>0</v>
      </c>
      <c r="K41" s="72" t="e">
        <f t="shared" ref="K41" si="219">J41/J42</f>
        <v>#DIV/0!</v>
      </c>
      <c r="L41" s="41"/>
      <c r="M41" s="72" t="e">
        <f t="shared" ref="M41" si="220">L41/L42</f>
        <v>#DIV/0!</v>
      </c>
      <c r="N41" s="41">
        <v>0</v>
      </c>
      <c r="O41" s="80" t="e">
        <f t="shared" ref="O41" si="221">N41/N42</f>
        <v>#DIV/0!</v>
      </c>
      <c r="P41" s="41">
        <v>0</v>
      </c>
      <c r="Q41" s="72" t="e">
        <f t="shared" ref="Q41" si="222">P41/P42</f>
        <v>#DIV/0!</v>
      </c>
      <c r="R41" s="41">
        <v>0</v>
      </c>
      <c r="S41" s="72" t="e">
        <f t="shared" ref="S41" si="223">R41/R42</f>
        <v>#DIV/0!</v>
      </c>
      <c r="T41" s="45">
        <v>1</v>
      </c>
      <c r="U41" s="72" t="e">
        <f t="shared" ref="U41" si="224">T41/T42</f>
        <v>#DIV/0!</v>
      </c>
      <c r="V41" s="41">
        <v>0</v>
      </c>
      <c r="W41" s="72" t="e">
        <f t="shared" ref="W41" si="225">V41/V42</f>
        <v>#DIV/0!</v>
      </c>
      <c r="X41" s="41">
        <v>0</v>
      </c>
      <c r="Y41" s="72" t="e">
        <f t="shared" ref="Y41" si="226">X41/X42</f>
        <v>#DIV/0!</v>
      </c>
      <c r="Z41" s="41">
        <v>0</v>
      </c>
      <c r="AA41" s="72" t="e">
        <f t="shared" ref="AA41" si="227">Z41/Z42</f>
        <v>#DIV/0!</v>
      </c>
      <c r="AB41" s="41">
        <v>0</v>
      </c>
      <c r="AC41" s="72" t="e">
        <f t="shared" ref="AC41" si="228">AB41/AB42</f>
        <v>#DIV/0!</v>
      </c>
      <c r="AD41" s="45">
        <v>1</v>
      </c>
      <c r="AE41" s="72" t="e">
        <f t="shared" ref="AE41" si="229">AD41/AD42</f>
        <v>#DIV/0!</v>
      </c>
      <c r="AF41" s="94">
        <f t="shared" ref="AF41" si="230">J42+L42+N42+P42+R42+T42+V42+X42+Z42+AB42+AD42</f>
        <v>0</v>
      </c>
      <c r="AG41" s="78"/>
      <c r="AH41" s="98"/>
    </row>
    <row r="42" spans="1:34" ht="33" customHeight="1">
      <c r="A42" s="85"/>
      <c r="B42" s="78"/>
      <c r="C42" s="78"/>
      <c r="D42" s="78"/>
      <c r="E42" s="78"/>
      <c r="F42" s="80"/>
      <c r="G42" s="30" t="s">
        <v>135</v>
      </c>
      <c r="H42" s="41">
        <v>0</v>
      </c>
      <c r="I42" s="72"/>
      <c r="J42" s="41">
        <v>0</v>
      </c>
      <c r="K42" s="72"/>
      <c r="L42" s="41"/>
      <c r="M42" s="72"/>
      <c r="N42" s="41">
        <v>0</v>
      </c>
      <c r="O42" s="80"/>
      <c r="P42" s="41">
        <v>0</v>
      </c>
      <c r="Q42" s="72"/>
      <c r="R42" s="41">
        <v>0</v>
      </c>
      <c r="S42" s="72"/>
      <c r="T42" s="45"/>
      <c r="U42" s="72"/>
      <c r="V42" s="41">
        <v>0</v>
      </c>
      <c r="W42" s="72"/>
      <c r="X42" s="41">
        <v>0</v>
      </c>
      <c r="Y42" s="72"/>
      <c r="Z42" s="41">
        <v>0</v>
      </c>
      <c r="AA42" s="72"/>
      <c r="AB42" s="41">
        <v>0</v>
      </c>
      <c r="AC42" s="72"/>
      <c r="AD42" s="45"/>
      <c r="AE42" s="72"/>
      <c r="AF42" s="94"/>
      <c r="AG42" s="78"/>
      <c r="AH42" s="98"/>
    </row>
    <row r="43" spans="1:34" ht="30" customHeight="1">
      <c r="A43" s="85">
        <v>20</v>
      </c>
      <c r="B43" s="78"/>
      <c r="C43" s="78" t="s">
        <v>119</v>
      </c>
      <c r="D43" s="78" t="s">
        <v>96</v>
      </c>
      <c r="E43" s="78" t="s">
        <v>97</v>
      </c>
      <c r="F43" s="80">
        <v>1</v>
      </c>
      <c r="G43" s="30" t="s">
        <v>134</v>
      </c>
      <c r="H43" s="41">
        <v>0</v>
      </c>
      <c r="I43" s="72" t="e">
        <f t="shared" ref="I43" si="231">H43/H44</f>
        <v>#DIV/0!</v>
      </c>
      <c r="J43" s="41">
        <v>0</v>
      </c>
      <c r="K43" s="72" t="e">
        <f t="shared" ref="K43" si="232">J43/J44</f>
        <v>#DIV/0!</v>
      </c>
      <c r="L43" s="41"/>
      <c r="M43" s="72" t="e">
        <f t="shared" ref="M43" si="233">L43/L44</f>
        <v>#DIV/0!</v>
      </c>
      <c r="N43" s="41">
        <v>0</v>
      </c>
      <c r="O43" s="80" t="e">
        <f t="shared" ref="O43" si="234">N43/N44</f>
        <v>#DIV/0!</v>
      </c>
      <c r="P43" s="45">
        <v>1</v>
      </c>
      <c r="Q43" s="72" t="e">
        <f t="shared" ref="Q43" si="235">P43/P44</f>
        <v>#DIV/0!</v>
      </c>
      <c r="R43" s="41">
        <v>0</v>
      </c>
      <c r="S43" s="72" t="e">
        <f t="shared" ref="S43" si="236">R43/R44</f>
        <v>#DIV/0!</v>
      </c>
      <c r="T43" s="41">
        <v>0</v>
      </c>
      <c r="U43" s="72" t="e">
        <f t="shared" ref="U43" si="237">T43/T44</f>
        <v>#DIV/0!</v>
      </c>
      <c r="V43" s="41">
        <v>0</v>
      </c>
      <c r="W43" s="72" t="e">
        <f t="shared" ref="W43" si="238">V43/V44</f>
        <v>#DIV/0!</v>
      </c>
      <c r="X43" s="41">
        <v>0</v>
      </c>
      <c r="Y43" s="72" t="e">
        <f t="shared" ref="Y43" si="239">X43/X44</f>
        <v>#DIV/0!</v>
      </c>
      <c r="Z43" s="41">
        <v>0</v>
      </c>
      <c r="AA43" s="72" t="e">
        <f t="shared" ref="AA43" si="240">Z43/Z44</f>
        <v>#DIV/0!</v>
      </c>
      <c r="AB43" s="41">
        <v>0</v>
      </c>
      <c r="AC43" s="72" t="e">
        <f t="shared" ref="AC43" si="241">AB43/AB44</f>
        <v>#DIV/0!</v>
      </c>
      <c r="AD43" s="41">
        <v>0</v>
      </c>
      <c r="AE43" s="72" t="e">
        <f t="shared" ref="AE43" si="242">AD43/AD44</f>
        <v>#DIV/0!</v>
      </c>
      <c r="AF43" s="94">
        <f t="shared" ref="AF43" si="243">J44+L44+N44+P44+R44+T44+V44+X44+Z44+AB44+AD44</f>
        <v>0</v>
      </c>
      <c r="AG43" s="78"/>
      <c r="AH43" s="98"/>
    </row>
    <row r="44" spans="1:34" ht="30" customHeight="1" thickBot="1">
      <c r="A44" s="104"/>
      <c r="B44" s="103"/>
      <c r="C44" s="103"/>
      <c r="D44" s="103"/>
      <c r="E44" s="103"/>
      <c r="F44" s="105"/>
      <c r="G44" s="34" t="s">
        <v>135</v>
      </c>
      <c r="H44" s="47">
        <v>0</v>
      </c>
      <c r="I44" s="106"/>
      <c r="J44" s="47">
        <v>0</v>
      </c>
      <c r="K44" s="106"/>
      <c r="L44" s="47"/>
      <c r="M44" s="106"/>
      <c r="N44" s="47">
        <v>0</v>
      </c>
      <c r="O44" s="105"/>
      <c r="P44" s="62"/>
      <c r="Q44" s="106"/>
      <c r="R44" s="47">
        <v>0</v>
      </c>
      <c r="S44" s="106"/>
      <c r="T44" s="47">
        <v>0</v>
      </c>
      <c r="U44" s="106"/>
      <c r="V44" s="47">
        <v>0</v>
      </c>
      <c r="W44" s="106"/>
      <c r="X44" s="47">
        <v>0</v>
      </c>
      <c r="Y44" s="106"/>
      <c r="Z44" s="47">
        <v>0</v>
      </c>
      <c r="AA44" s="106"/>
      <c r="AB44" s="47">
        <v>0</v>
      </c>
      <c r="AC44" s="106"/>
      <c r="AD44" s="47">
        <v>0</v>
      </c>
      <c r="AE44" s="106"/>
      <c r="AF44" s="107"/>
      <c r="AG44" s="103"/>
      <c r="AH44" s="112"/>
    </row>
    <row r="45" spans="1:34" ht="44.25" customHeight="1">
      <c r="A45" s="108">
        <v>21</v>
      </c>
      <c r="B45" s="109" t="s">
        <v>34</v>
      </c>
      <c r="C45" s="109" t="s">
        <v>120</v>
      </c>
      <c r="D45" s="109" t="s">
        <v>121</v>
      </c>
      <c r="E45" s="109" t="s">
        <v>122</v>
      </c>
      <c r="F45" s="111">
        <v>12</v>
      </c>
      <c r="G45" s="32" t="s">
        <v>134</v>
      </c>
      <c r="H45" s="48">
        <v>1</v>
      </c>
      <c r="I45" s="110" t="e">
        <f t="shared" ref="I45" si="244">H45/H46</f>
        <v>#DIV/0!</v>
      </c>
      <c r="J45" s="48">
        <v>1</v>
      </c>
      <c r="K45" s="110" t="e">
        <f t="shared" ref="K45" si="245">J45/J46</f>
        <v>#DIV/0!</v>
      </c>
      <c r="L45" s="48">
        <v>1</v>
      </c>
      <c r="M45" s="110" t="e">
        <f t="shared" ref="M45" si="246">L45/L46</f>
        <v>#DIV/0!</v>
      </c>
      <c r="N45" s="48">
        <v>1</v>
      </c>
      <c r="O45" s="111" t="e">
        <f t="shared" ref="O45" si="247">N45/N46</f>
        <v>#DIV/0!</v>
      </c>
      <c r="P45" s="48">
        <v>1</v>
      </c>
      <c r="Q45" s="110" t="e">
        <f t="shared" ref="Q45" si="248">P45/P46</f>
        <v>#DIV/0!</v>
      </c>
      <c r="R45" s="48">
        <v>1</v>
      </c>
      <c r="S45" s="110" t="e">
        <f t="shared" ref="S45" si="249">R45/R46</f>
        <v>#DIV/0!</v>
      </c>
      <c r="T45" s="48">
        <v>1</v>
      </c>
      <c r="U45" s="110" t="e">
        <f t="shared" ref="U45" si="250">T45/T46</f>
        <v>#DIV/0!</v>
      </c>
      <c r="V45" s="48">
        <v>1</v>
      </c>
      <c r="W45" s="110" t="e">
        <f t="shared" ref="W45" si="251">V45/V46</f>
        <v>#DIV/0!</v>
      </c>
      <c r="X45" s="48">
        <v>1</v>
      </c>
      <c r="Y45" s="110" t="e">
        <f t="shared" ref="Y45" si="252">X45/X46</f>
        <v>#DIV/0!</v>
      </c>
      <c r="Z45" s="48">
        <v>1</v>
      </c>
      <c r="AA45" s="110" t="e">
        <f t="shared" ref="AA45" si="253">Z45/Z46</f>
        <v>#DIV/0!</v>
      </c>
      <c r="AB45" s="48">
        <v>1</v>
      </c>
      <c r="AC45" s="110" t="e">
        <f t="shared" ref="AC45" si="254">AB45/AB46</f>
        <v>#DIV/0!</v>
      </c>
      <c r="AD45" s="48">
        <v>1</v>
      </c>
      <c r="AE45" s="110" t="e">
        <f t="shared" ref="AE45" si="255">AD45/AD46</f>
        <v>#DIV/0!</v>
      </c>
      <c r="AF45" s="116">
        <f t="shared" ref="AF45" si="256">J46+L46+N46+P46+R46+T46+V46+X46+Z46+AB46+AD46</f>
        <v>0</v>
      </c>
      <c r="AG45" s="109" t="s">
        <v>123</v>
      </c>
      <c r="AH45" s="113"/>
    </row>
    <row r="46" spans="1:34" ht="44.25" customHeight="1">
      <c r="A46" s="85"/>
      <c r="B46" s="78"/>
      <c r="C46" s="78"/>
      <c r="D46" s="78"/>
      <c r="E46" s="78"/>
      <c r="F46" s="80"/>
      <c r="G46" s="30" t="s">
        <v>135</v>
      </c>
      <c r="H46" s="45"/>
      <c r="I46" s="72"/>
      <c r="J46" s="45"/>
      <c r="K46" s="72"/>
      <c r="L46" s="45"/>
      <c r="M46" s="72"/>
      <c r="N46" s="45"/>
      <c r="O46" s="80"/>
      <c r="P46" s="45"/>
      <c r="Q46" s="72"/>
      <c r="R46" s="45"/>
      <c r="S46" s="72"/>
      <c r="T46" s="45"/>
      <c r="U46" s="72"/>
      <c r="V46" s="45"/>
      <c r="W46" s="72"/>
      <c r="X46" s="45"/>
      <c r="Y46" s="72"/>
      <c r="Z46" s="45"/>
      <c r="AA46" s="72"/>
      <c r="AB46" s="45"/>
      <c r="AC46" s="72"/>
      <c r="AD46" s="45"/>
      <c r="AE46" s="72"/>
      <c r="AF46" s="94"/>
      <c r="AG46" s="78"/>
      <c r="AH46" s="98"/>
    </row>
    <row r="47" spans="1:34" ht="36" customHeight="1">
      <c r="A47" s="85">
        <v>22</v>
      </c>
      <c r="B47" s="78"/>
      <c r="C47" s="78" t="s">
        <v>124</v>
      </c>
      <c r="D47" s="78" t="s">
        <v>125</v>
      </c>
      <c r="E47" s="78" t="s">
        <v>97</v>
      </c>
      <c r="F47" s="80">
        <v>1</v>
      </c>
      <c r="G47" s="30" t="s">
        <v>134</v>
      </c>
      <c r="H47" s="41">
        <v>0</v>
      </c>
      <c r="I47" s="72" t="e">
        <f t="shared" ref="I47" si="257">H47/H48</f>
        <v>#DIV/0!</v>
      </c>
      <c r="J47" s="41">
        <v>0</v>
      </c>
      <c r="K47" s="72" t="e">
        <f t="shared" ref="K47" si="258">J47/J48</f>
        <v>#DIV/0!</v>
      </c>
      <c r="L47" s="45">
        <v>1</v>
      </c>
      <c r="M47" s="72" t="e">
        <f t="shared" ref="M47" si="259">L47/L48</f>
        <v>#DIV/0!</v>
      </c>
      <c r="N47" s="41">
        <v>0</v>
      </c>
      <c r="O47" s="80" t="e">
        <f t="shared" ref="O47" si="260">N47/N48</f>
        <v>#DIV/0!</v>
      </c>
      <c r="P47" s="41">
        <v>0</v>
      </c>
      <c r="Q47" s="72" t="e">
        <f t="shared" ref="Q47" si="261">P47/P48</f>
        <v>#DIV/0!</v>
      </c>
      <c r="R47" s="41">
        <v>0</v>
      </c>
      <c r="S47" s="72" t="e">
        <f t="shared" ref="S47" si="262">R47/R48</f>
        <v>#DIV/0!</v>
      </c>
      <c r="T47" s="41">
        <v>0</v>
      </c>
      <c r="U47" s="72" t="e">
        <f t="shared" ref="U47" si="263">T47/T48</f>
        <v>#DIV/0!</v>
      </c>
      <c r="V47" s="41">
        <v>0</v>
      </c>
      <c r="W47" s="72" t="e">
        <f t="shared" ref="W47" si="264">V47/V48</f>
        <v>#DIV/0!</v>
      </c>
      <c r="X47" s="41">
        <v>0</v>
      </c>
      <c r="Y47" s="72" t="e">
        <f t="shared" ref="Y47" si="265">X47/X48</f>
        <v>#DIV/0!</v>
      </c>
      <c r="Z47" s="41">
        <v>0</v>
      </c>
      <c r="AA47" s="72" t="e">
        <f t="shared" ref="AA47" si="266">Z47/Z48</f>
        <v>#DIV/0!</v>
      </c>
      <c r="AB47" s="41">
        <v>0</v>
      </c>
      <c r="AC47" s="72" t="e">
        <f t="shared" ref="AC47" si="267">AB47/AB48</f>
        <v>#DIV/0!</v>
      </c>
      <c r="AD47" s="41">
        <v>0</v>
      </c>
      <c r="AE47" s="72" t="e">
        <f t="shared" ref="AE47" si="268">AD47/AD48</f>
        <v>#DIV/0!</v>
      </c>
      <c r="AF47" s="94">
        <f t="shared" ref="AF47" si="269">J48+L48+N48+P48+R48+T48+V48+X48+Z48+AB48+AD48</f>
        <v>0</v>
      </c>
      <c r="AG47" s="78"/>
      <c r="AH47" s="98"/>
    </row>
    <row r="48" spans="1:34" ht="36" customHeight="1">
      <c r="A48" s="85"/>
      <c r="B48" s="78"/>
      <c r="C48" s="78"/>
      <c r="D48" s="78"/>
      <c r="E48" s="78"/>
      <c r="F48" s="80"/>
      <c r="G48" s="30" t="s">
        <v>135</v>
      </c>
      <c r="H48" s="41">
        <v>0</v>
      </c>
      <c r="I48" s="72"/>
      <c r="J48" s="41">
        <v>0</v>
      </c>
      <c r="K48" s="72"/>
      <c r="L48" s="45"/>
      <c r="M48" s="72"/>
      <c r="N48" s="41">
        <v>0</v>
      </c>
      <c r="O48" s="80"/>
      <c r="P48" s="41">
        <v>0</v>
      </c>
      <c r="Q48" s="72"/>
      <c r="R48" s="41">
        <v>0</v>
      </c>
      <c r="S48" s="72"/>
      <c r="T48" s="41">
        <v>0</v>
      </c>
      <c r="U48" s="72"/>
      <c r="V48" s="41">
        <v>0</v>
      </c>
      <c r="W48" s="72"/>
      <c r="X48" s="41">
        <v>0</v>
      </c>
      <c r="Y48" s="72"/>
      <c r="Z48" s="41">
        <v>0</v>
      </c>
      <c r="AA48" s="72"/>
      <c r="AB48" s="41">
        <v>0</v>
      </c>
      <c r="AC48" s="72"/>
      <c r="AD48" s="41">
        <v>0</v>
      </c>
      <c r="AE48" s="72"/>
      <c r="AF48" s="94"/>
      <c r="AG48" s="78"/>
      <c r="AH48" s="98"/>
    </row>
    <row r="49" spans="1:34" ht="30.75" customHeight="1">
      <c r="A49" s="85">
        <v>23</v>
      </c>
      <c r="B49" s="78"/>
      <c r="C49" s="78" t="s">
        <v>126</v>
      </c>
      <c r="D49" s="78" t="s">
        <v>127</v>
      </c>
      <c r="E49" s="78" t="s">
        <v>128</v>
      </c>
      <c r="F49" s="80">
        <v>4</v>
      </c>
      <c r="G49" s="30" t="s">
        <v>134</v>
      </c>
      <c r="H49" s="41">
        <v>0</v>
      </c>
      <c r="I49" s="72" t="e">
        <f t="shared" ref="I49" si="270">H49/H50</f>
        <v>#DIV/0!</v>
      </c>
      <c r="J49" s="41">
        <v>0</v>
      </c>
      <c r="K49" s="72" t="e">
        <f t="shared" ref="K49" si="271">J49/J50</f>
        <v>#DIV/0!</v>
      </c>
      <c r="L49" s="45">
        <v>1</v>
      </c>
      <c r="M49" s="72" t="e">
        <f t="shared" ref="M49" si="272">L49/L50</f>
        <v>#DIV/0!</v>
      </c>
      <c r="N49" s="41">
        <v>0</v>
      </c>
      <c r="O49" s="80" t="e">
        <f t="shared" ref="O49" si="273">N49/N50</f>
        <v>#DIV/0!</v>
      </c>
      <c r="P49" s="41">
        <v>0</v>
      </c>
      <c r="Q49" s="72" t="e">
        <f t="shared" ref="Q49" si="274">P49/P50</f>
        <v>#DIV/0!</v>
      </c>
      <c r="R49" s="45">
        <v>1</v>
      </c>
      <c r="S49" s="72" t="e">
        <f t="shared" ref="S49" si="275">R49/R50</f>
        <v>#DIV/0!</v>
      </c>
      <c r="T49" s="41">
        <v>0</v>
      </c>
      <c r="U49" s="72" t="e">
        <f t="shared" ref="U49" si="276">T49/T50</f>
        <v>#DIV/0!</v>
      </c>
      <c r="V49" s="41">
        <v>0</v>
      </c>
      <c r="W49" s="72" t="e">
        <f t="shared" ref="W49" si="277">V49/V50</f>
        <v>#DIV/0!</v>
      </c>
      <c r="X49" s="45">
        <v>1</v>
      </c>
      <c r="Y49" s="72" t="e">
        <f t="shared" ref="Y49" si="278">X49/X50</f>
        <v>#DIV/0!</v>
      </c>
      <c r="Z49" s="41">
        <v>0</v>
      </c>
      <c r="AA49" s="72" t="e">
        <f t="shared" ref="AA49" si="279">Z49/Z50</f>
        <v>#DIV/0!</v>
      </c>
      <c r="AB49" s="41">
        <v>0</v>
      </c>
      <c r="AC49" s="72" t="e">
        <f t="shared" ref="AC49" si="280">AB49/AB50</f>
        <v>#DIV/0!</v>
      </c>
      <c r="AD49" s="45">
        <v>1</v>
      </c>
      <c r="AE49" s="72" t="e">
        <f t="shared" ref="AE49" si="281">AD49/AD50</f>
        <v>#DIV/0!</v>
      </c>
      <c r="AF49" s="94">
        <f t="shared" ref="AF49" si="282">J50+L50+N50+P50+R50+T50+V50+X50+Z50+AB50+AD50</f>
        <v>0</v>
      </c>
      <c r="AG49" s="78"/>
      <c r="AH49" s="98"/>
    </row>
    <row r="50" spans="1:34" ht="30.75" customHeight="1">
      <c r="A50" s="85"/>
      <c r="B50" s="78"/>
      <c r="C50" s="78"/>
      <c r="D50" s="78"/>
      <c r="E50" s="78"/>
      <c r="F50" s="80"/>
      <c r="G50" s="30" t="s">
        <v>135</v>
      </c>
      <c r="H50" s="41">
        <v>0</v>
      </c>
      <c r="I50" s="72"/>
      <c r="J50" s="41">
        <v>0</v>
      </c>
      <c r="K50" s="72"/>
      <c r="L50" s="45"/>
      <c r="M50" s="72"/>
      <c r="N50" s="41">
        <v>0</v>
      </c>
      <c r="O50" s="80"/>
      <c r="P50" s="41">
        <v>0</v>
      </c>
      <c r="Q50" s="72"/>
      <c r="R50" s="45"/>
      <c r="S50" s="72"/>
      <c r="T50" s="41">
        <v>0</v>
      </c>
      <c r="U50" s="72"/>
      <c r="V50" s="41">
        <v>0</v>
      </c>
      <c r="W50" s="72"/>
      <c r="X50" s="45"/>
      <c r="Y50" s="72"/>
      <c r="Z50" s="41">
        <v>0</v>
      </c>
      <c r="AA50" s="72"/>
      <c r="AB50" s="41">
        <v>0</v>
      </c>
      <c r="AC50" s="72"/>
      <c r="AD50" s="45"/>
      <c r="AE50" s="72"/>
      <c r="AF50" s="94"/>
      <c r="AG50" s="78"/>
      <c r="AH50" s="98"/>
    </row>
    <row r="51" spans="1:34" ht="30.75" customHeight="1">
      <c r="A51" s="85">
        <v>24</v>
      </c>
      <c r="B51" s="78"/>
      <c r="C51" s="78" t="s">
        <v>129</v>
      </c>
      <c r="D51" s="78" t="s">
        <v>130</v>
      </c>
      <c r="E51" s="78" t="s">
        <v>131</v>
      </c>
      <c r="F51" s="80">
        <v>2</v>
      </c>
      <c r="G51" s="30" t="s">
        <v>134</v>
      </c>
      <c r="H51" s="41">
        <v>0</v>
      </c>
      <c r="I51" s="72" t="e">
        <f t="shared" ref="I51" si="283">H51/H52</f>
        <v>#DIV/0!</v>
      </c>
      <c r="J51" s="41">
        <v>0</v>
      </c>
      <c r="K51" s="72" t="e">
        <f t="shared" ref="K51" si="284">J51/J52</f>
        <v>#DIV/0!</v>
      </c>
      <c r="L51" s="41">
        <v>0</v>
      </c>
      <c r="M51" s="72" t="e">
        <f t="shared" ref="M51" si="285">L51/L52</f>
        <v>#DIV/0!</v>
      </c>
      <c r="N51" s="41">
        <v>0</v>
      </c>
      <c r="O51" s="80" t="e">
        <f t="shared" ref="O51" si="286">N51/N52</f>
        <v>#DIV/0!</v>
      </c>
      <c r="P51" s="41">
        <v>0</v>
      </c>
      <c r="Q51" s="72" t="e">
        <f t="shared" ref="Q51" si="287">P51/P52</f>
        <v>#DIV/0!</v>
      </c>
      <c r="R51" s="45">
        <v>1</v>
      </c>
      <c r="S51" s="72" t="e">
        <f t="shared" ref="S51" si="288">R51/R52</f>
        <v>#DIV/0!</v>
      </c>
      <c r="T51" s="41">
        <v>0</v>
      </c>
      <c r="U51" s="72" t="e">
        <f t="shared" ref="U51" si="289">T51/T52</f>
        <v>#DIV/0!</v>
      </c>
      <c r="V51" s="41">
        <v>0</v>
      </c>
      <c r="W51" s="72" t="e">
        <f t="shared" ref="W51" si="290">V51/V52</f>
        <v>#DIV/0!</v>
      </c>
      <c r="X51" s="41">
        <v>0</v>
      </c>
      <c r="Y51" s="72" t="e">
        <f t="shared" ref="Y51" si="291">X51/X52</f>
        <v>#DIV/0!</v>
      </c>
      <c r="Z51" s="41">
        <v>0</v>
      </c>
      <c r="AA51" s="72" t="e">
        <f>Z51/Z52</f>
        <v>#DIV/0!</v>
      </c>
      <c r="AB51" s="41">
        <v>0</v>
      </c>
      <c r="AC51" s="72" t="e">
        <f t="shared" ref="AC51" si="292">AB51/AB52</f>
        <v>#DIV/0!</v>
      </c>
      <c r="AD51" s="45">
        <v>1</v>
      </c>
      <c r="AE51" s="72" t="e">
        <f t="shared" ref="AE51" si="293">AD51/AD52</f>
        <v>#DIV/0!</v>
      </c>
      <c r="AF51" s="94">
        <f t="shared" ref="AF51" si="294">J52+L52+N52+P52+R52+T52+V52+X52+Z52+AB52+AD52</f>
        <v>0</v>
      </c>
      <c r="AG51" s="78"/>
      <c r="AH51" s="98"/>
    </row>
    <row r="52" spans="1:34" ht="30.75" customHeight="1" thickBot="1">
      <c r="A52" s="104"/>
      <c r="B52" s="103"/>
      <c r="C52" s="103"/>
      <c r="D52" s="103"/>
      <c r="E52" s="103"/>
      <c r="F52" s="105"/>
      <c r="G52" s="34" t="s">
        <v>135</v>
      </c>
      <c r="H52" s="47">
        <v>0</v>
      </c>
      <c r="I52" s="106"/>
      <c r="J52" s="47">
        <v>0</v>
      </c>
      <c r="K52" s="106"/>
      <c r="L52" s="47">
        <v>0</v>
      </c>
      <c r="M52" s="106"/>
      <c r="N52" s="47">
        <v>0</v>
      </c>
      <c r="O52" s="105"/>
      <c r="P52" s="47">
        <v>0</v>
      </c>
      <c r="Q52" s="106"/>
      <c r="R52" s="62"/>
      <c r="S52" s="106"/>
      <c r="T52" s="47">
        <v>0</v>
      </c>
      <c r="U52" s="106"/>
      <c r="V52" s="47">
        <v>0</v>
      </c>
      <c r="W52" s="106"/>
      <c r="X52" s="47">
        <v>0</v>
      </c>
      <c r="Y52" s="106"/>
      <c r="Z52" s="47">
        <v>0</v>
      </c>
      <c r="AA52" s="106"/>
      <c r="AB52" s="47">
        <v>0</v>
      </c>
      <c r="AC52" s="106"/>
      <c r="AD52" s="62"/>
      <c r="AE52" s="106"/>
      <c r="AF52" s="107"/>
      <c r="AG52" s="103"/>
      <c r="AH52" s="112"/>
    </row>
    <row r="53" spans="1:34" s="53" customFormat="1" ht="25.5" customHeight="1" thickBot="1">
      <c r="A53" s="114" t="s">
        <v>176</v>
      </c>
      <c r="B53" s="114"/>
      <c r="C53" s="114"/>
      <c r="D53" s="114"/>
      <c r="E53" s="114"/>
      <c r="F53" s="114"/>
      <c r="G53" s="38" t="s">
        <v>134</v>
      </c>
      <c r="H53" s="51">
        <f>+H5+H7+H9+H11+H13+H15+H17+H19+H21+H23+H25+H27+H29+H31+H33+H35+H37+H39+H41+H43+H45+H47+H49+H51</f>
        <v>5</v>
      </c>
      <c r="I53" s="115" t="e">
        <f>H53/H54</f>
        <v>#DIV/0!</v>
      </c>
      <c r="J53" s="51">
        <f>+J5+J7+J9+J11+J13+J15+J17+J19+J21+J23+J25+J27+J29+J31+J33+J35+J37+J39+J41+J43+J45+J47+J49+J51</f>
        <v>7</v>
      </c>
      <c r="K53" s="115" t="e">
        <f>J53/J54</f>
        <v>#DIV/0!</v>
      </c>
      <c r="L53" s="51">
        <f>+L5+L7+L9+L11+L13+L15+L17+L19+L21+L23+L25+L27+L29+L33+L35+L37+L39+L41+L43+L45+L47+L49+L51+L31</f>
        <v>12</v>
      </c>
      <c r="M53" s="115" t="e">
        <f>L53/L54</f>
        <v>#DIV/0!</v>
      </c>
      <c r="N53" s="51">
        <f>+N5+N7+N9+N11+N13+N15+N17+N19+N21+N23+N25+N27+N31+N33+N35+N37+N39+N41+N43+N45+N47+N49+N51</f>
        <v>6</v>
      </c>
      <c r="O53" s="115" t="e">
        <f>N53/N54</f>
        <v>#DIV/0!</v>
      </c>
      <c r="P53" s="51">
        <f>+P5+P7+P9+P11+P13+P15+P17+P19+P21+P23+P25+P27+P29+P31+P33+P35+P37+P39+P41+P43+P45+P47+P49+P51</f>
        <v>8</v>
      </c>
      <c r="Q53" s="115" t="e">
        <f>P53/P54</f>
        <v>#DIV/0!</v>
      </c>
      <c r="R53" s="51">
        <f>+R5+R7+R9+R11+R13+R15+R17+R19+R21+R23+R25+R27+R29+R31+R33+R35+R37+R39+R41+R43+R45+R47+R49+R51</f>
        <v>14</v>
      </c>
      <c r="S53" s="115" t="e">
        <f>R53/R54</f>
        <v>#DIV/0!</v>
      </c>
      <c r="T53" s="51">
        <f>+T5+T7+T9+T11+T13+T15+T17+T19+T21+T23+T25+T27+T29+T31+T33+T35+T37+T39+T41+T43+T45+T47+T49+T51</f>
        <v>7</v>
      </c>
      <c r="U53" s="115" t="e">
        <f>T53/T54</f>
        <v>#DIV/0!</v>
      </c>
      <c r="V53" s="51">
        <f>+V5+V7+V9+V11+V13+V15+V17+V19+V21+V23+V25+V27+V29+V31+V33+V35+V37+V39+V41+V43+V45+V47+V49+V51</f>
        <v>7</v>
      </c>
      <c r="W53" s="115" t="e">
        <f>V53/V54</f>
        <v>#DIV/0!</v>
      </c>
      <c r="X53" s="51">
        <f>+X5+X7+X9+X11+X13+X15+X17+X19+X21+X23+X25+X27+X29+X31+X33+X35+X37+X39+X41+X43+X45+X47+X49+X51</f>
        <v>11</v>
      </c>
      <c r="Y53" s="115" t="e">
        <f>X53/X54</f>
        <v>#DIV/0!</v>
      </c>
      <c r="Z53" s="51">
        <f>+Z5+Z7+Z9+Z11+Z13+Z15+Z17+Z19+Z21+Z23+Z25+Z27+Z29+Z31+Z33+Z35+Z37+Z39+Z41+Z43+Z45+Z47+Z49+Z51</f>
        <v>6</v>
      </c>
      <c r="AA53" s="115" t="e">
        <f>Z53/Z54</f>
        <v>#DIV/0!</v>
      </c>
      <c r="AB53" s="51">
        <f>+AB5+AB7+AB9+AB11+AB13+AB15+AB17+AB19+AB21+AB23+AB25+AB27+AB29+AB31+AB33+AB35+AB37+AB39+AB41+AB43+AB45+AB47+AB49+AB51</f>
        <v>7</v>
      </c>
      <c r="AC53" s="115" t="e">
        <f>AB53/AB54</f>
        <v>#DIV/0!</v>
      </c>
      <c r="AD53" s="51">
        <f>+AD5+AD7+AD9+AD11+AD13+AD15+AD17+AD19+AD21+AD23+AD25+AD27+AD29+AD31+AD33+AD35+AD37+AD39+AD41+AD43+AD45+AD47+AD49+AD51</f>
        <v>12</v>
      </c>
      <c r="AE53" s="115" t="e">
        <f>AD53/AD54</f>
        <v>#DIV/0!</v>
      </c>
      <c r="AF53" s="123">
        <f>SUM(AF5:AF52)</f>
        <v>0</v>
      </c>
      <c r="AG53" s="52"/>
      <c r="AH53" s="52"/>
    </row>
    <row r="54" spans="1:34" s="53" customFormat="1" ht="30.75" customHeight="1" thickBot="1">
      <c r="A54" s="114"/>
      <c r="B54" s="114"/>
      <c r="C54" s="114"/>
      <c r="D54" s="114"/>
      <c r="E54" s="114"/>
      <c r="F54" s="114"/>
      <c r="G54" s="38" t="s">
        <v>135</v>
      </c>
      <c r="H54" s="49">
        <f>+H6+H8+H10+H12+H14+H16+H18+H20+H22+H24+H26+H28+H30+H32+H34+H36+H38+H40+H42+H44+H46+H48+H50+H52</f>
        <v>0</v>
      </c>
      <c r="I54" s="115"/>
      <c r="J54" s="49">
        <f>+J6+J8+J10+J12+J14+J16+J18+J20+J22+J24+J26+J28+J30+J32+J34+J36+J38+J40+J42+J44+J46+J48+J50+J52</f>
        <v>0</v>
      </c>
      <c r="K54" s="115"/>
      <c r="L54" s="49">
        <f>+L6+L8+L10+L12+L14+L16+L18+L20+L22+L24+L26+L28+L30+L32+L34+L36+L38+L40+L42+L44+L46+L48+L50+L52</f>
        <v>0</v>
      </c>
      <c r="M54" s="115"/>
      <c r="N54" s="49">
        <f>+N6+N8+N10+N12+N14+N16+N18+N20+N22+N24+N26+N28+N30+N32+N34+N36+N38+N40+N42+N44+N46+N48+N50+N52</f>
        <v>0</v>
      </c>
      <c r="O54" s="115"/>
      <c r="P54" s="49">
        <f>+P6+P8+P10+P12+P14+P16+P18+P20+P22+P24+P26+P28+P32+P34+P36+P38+P40+P42+P46+P44+P48+P50+P52</f>
        <v>0</v>
      </c>
      <c r="Q54" s="115"/>
      <c r="R54" s="66">
        <f>+R6+R8+R10+R12+R14+R16+R18+R20+R22+R24+R26+R28+R30+R32+R34+R36+R38+R40+R42+R44+R46+R48+R50+R52</f>
        <v>0</v>
      </c>
      <c r="S54" s="115"/>
      <c r="T54" s="49">
        <f>+T6+T8+T10+T12+T14+T16+T18+T20+T22+T26+T28+T30+T32+T34+T34+T36+T38+T40+T42+T44+T46+T48+T50+T52</f>
        <v>0</v>
      </c>
      <c r="U54" s="115"/>
      <c r="V54" s="49">
        <f>+V6+V8+V10+V12+V14+V16+V18+V20+V22+V24+V26+V28+V30+V32+V34+V36+V38+V40+V42+V44+V46+V48+V50+V52</f>
        <v>0</v>
      </c>
      <c r="W54" s="115"/>
      <c r="X54" s="49">
        <f>+X6+X8+X10+X12+X14+X16+X18+X20+X22+X24+X26+X28+X30+X32+X34+X36+X38+X40+X42+X44+X46+X48+X50+X52</f>
        <v>0</v>
      </c>
      <c r="Y54" s="115"/>
      <c r="Z54" s="49">
        <f>+Z6+Z8+Z10+Z12+Z14+Z16+Z18+Z20+Z22+Z24+Z26+Z28+Z30+Z32+Z34+Z36+Z38+Z40+Z42+Z44+Z46+Z48+Z50+Z52</f>
        <v>0</v>
      </c>
      <c r="AA54" s="115"/>
      <c r="AB54" s="49">
        <f>+AB6+AB8+AB10+AB12+AB14+AB16+AB18+AB20+AB22+AB24+AB26+AB28+AB30+AB32+AB34+AB36+AB38+AB40+AB42+AB44+AB46+AB48+AB50+AB52</f>
        <v>0</v>
      </c>
      <c r="AC54" s="115"/>
      <c r="AD54" s="66">
        <f>+AD6+AD8+AD10+AD12+AD14+AD16+AD18+AD20+AD22+AD24+AD26+AD28+AD30+AD32+AD34+AD36+AD38+AD40+AD42+AD44+AD46+AD48+AD50+AD52</f>
        <v>0</v>
      </c>
      <c r="AE54" s="115"/>
      <c r="AF54" s="124"/>
      <c r="AG54" s="28"/>
      <c r="AH54" s="28"/>
    </row>
    <row r="55" spans="1:34" s="53" customFormat="1" ht="28.5" customHeight="1" thickBot="1">
      <c r="A55" s="114" t="s">
        <v>136</v>
      </c>
      <c r="B55" s="114"/>
      <c r="C55" s="114"/>
      <c r="D55" s="114"/>
      <c r="E55" s="114"/>
      <c r="F55" s="118">
        <f>SUM(F5:F51)</f>
        <v>102</v>
      </c>
      <c r="G55" s="120" t="s">
        <v>137</v>
      </c>
      <c r="H55" s="49">
        <f>+H53</f>
        <v>5</v>
      </c>
      <c r="I55" s="121" t="e">
        <f>H55/H56</f>
        <v>#DIV/0!</v>
      </c>
      <c r="J55" s="49">
        <f>+J53</f>
        <v>7</v>
      </c>
      <c r="K55" s="121" t="e">
        <f>J55/J56</f>
        <v>#DIV/0!</v>
      </c>
      <c r="L55" s="49">
        <f>+L53</f>
        <v>12</v>
      </c>
      <c r="M55" s="121" t="e">
        <f>L55/L56</f>
        <v>#DIV/0!</v>
      </c>
      <c r="N55" s="49">
        <f>+N53</f>
        <v>6</v>
      </c>
      <c r="O55" s="121" t="e">
        <f>N55/N56</f>
        <v>#DIV/0!</v>
      </c>
      <c r="P55" s="49">
        <f>+P53</f>
        <v>8</v>
      </c>
      <c r="Q55" s="121" t="e">
        <f>P55/P56</f>
        <v>#DIV/0!</v>
      </c>
      <c r="R55" s="49">
        <f>+R53</f>
        <v>14</v>
      </c>
      <c r="S55" s="121" t="e">
        <f>R55/R56</f>
        <v>#DIV/0!</v>
      </c>
      <c r="T55" s="49">
        <f>+T53</f>
        <v>7</v>
      </c>
      <c r="U55" s="121" t="e">
        <f>T55/T56</f>
        <v>#DIV/0!</v>
      </c>
      <c r="V55" s="65">
        <f>+V53</f>
        <v>7</v>
      </c>
      <c r="W55" s="121" t="e">
        <f>V55/V56</f>
        <v>#DIV/0!</v>
      </c>
      <c r="X55" s="49">
        <f>+X53</f>
        <v>11</v>
      </c>
      <c r="Y55" s="121" t="e">
        <f>X55/X56</f>
        <v>#DIV/0!</v>
      </c>
      <c r="Z55" s="49">
        <f>+Z53</f>
        <v>6</v>
      </c>
      <c r="AA55" s="121" t="e">
        <f>Z55/Z56</f>
        <v>#DIV/0!</v>
      </c>
      <c r="AB55" s="49">
        <f>+AB53</f>
        <v>7</v>
      </c>
      <c r="AC55" s="121" t="e">
        <f>AB55/AB56</f>
        <v>#DIV/0!</v>
      </c>
      <c r="AD55" s="49">
        <f>+AD53</f>
        <v>12</v>
      </c>
      <c r="AE55" s="121" t="e">
        <f>AD55/AD56</f>
        <v>#DIV/0!</v>
      </c>
      <c r="AF55" s="124"/>
      <c r="AG55" s="54"/>
      <c r="AH55" s="52"/>
    </row>
    <row r="56" spans="1:34" s="53" customFormat="1" ht="33" customHeight="1" thickBot="1">
      <c r="A56" s="114"/>
      <c r="B56" s="114"/>
      <c r="C56" s="114"/>
      <c r="D56" s="114"/>
      <c r="E56" s="114"/>
      <c r="F56" s="119"/>
      <c r="G56" s="120"/>
      <c r="H56" s="51">
        <f>+H54</f>
        <v>0</v>
      </c>
      <c r="I56" s="122"/>
      <c r="J56" s="51">
        <f>+J54</f>
        <v>0</v>
      </c>
      <c r="K56" s="122"/>
      <c r="L56" s="57">
        <f>+L54</f>
        <v>0</v>
      </c>
      <c r="M56" s="122"/>
      <c r="N56" s="51">
        <f>+N54</f>
        <v>0</v>
      </c>
      <c r="O56" s="122"/>
      <c r="P56" s="51">
        <f>+P54</f>
        <v>0</v>
      </c>
      <c r="Q56" s="122"/>
      <c r="R56" s="49">
        <f>+R54</f>
        <v>0</v>
      </c>
      <c r="S56" s="122"/>
      <c r="T56" s="49">
        <f>+T54</f>
        <v>0</v>
      </c>
      <c r="U56" s="122"/>
      <c r="V56" s="67">
        <f>+V54</f>
        <v>0</v>
      </c>
      <c r="W56" s="122"/>
      <c r="X56" s="64">
        <f>+X54</f>
        <v>0</v>
      </c>
      <c r="Y56" s="122"/>
      <c r="Z56" s="64">
        <f>+Z54</f>
        <v>0</v>
      </c>
      <c r="AA56" s="122"/>
      <c r="AB56" s="49">
        <f>+AB54</f>
        <v>0</v>
      </c>
      <c r="AC56" s="122"/>
      <c r="AD56" s="64">
        <f>+AD54</f>
        <v>0</v>
      </c>
      <c r="AE56" s="122"/>
      <c r="AF56" s="125"/>
    </row>
    <row r="57" spans="1:34" ht="15.75" customHeight="1" thickBot="1">
      <c r="C57" s="12"/>
      <c r="D57" s="13"/>
      <c r="R57" s="15"/>
      <c r="S57" s="15"/>
      <c r="T57" s="15"/>
      <c r="U57" s="15"/>
      <c r="V57" s="15"/>
      <c r="W57" s="15"/>
      <c r="X57" s="15"/>
      <c r="Y57" s="15"/>
      <c r="Z57" s="15"/>
      <c r="AA57" s="15"/>
      <c r="AB57" s="15"/>
      <c r="AC57" s="15"/>
      <c r="AD57" s="15"/>
      <c r="AE57" s="15"/>
      <c r="AF57" s="15"/>
    </row>
    <row r="58" spans="1:34" ht="15.75" customHeight="1" thickBot="1">
      <c r="C58" s="12"/>
      <c r="D58" s="13"/>
      <c r="G58" s="14"/>
      <c r="H58" s="36" t="s">
        <v>47</v>
      </c>
      <c r="I58" s="37" t="s">
        <v>48</v>
      </c>
      <c r="J58" s="36" t="s">
        <v>49</v>
      </c>
      <c r="K58" s="36" t="s">
        <v>50</v>
      </c>
      <c r="L58" s="36" t="s">
        <v>51</v>
      </c>
      <c r="M58" s="36" t="s">
        <v>52</v>
      </c>
      <c r="N58" s="36" t="s">
        <v>53</v>
      </c>
      <c r="O58" s="36" t="s">
        <v>54</v>
      </c>
      <c r="P58" s="36" t="s">
        <v>133</v>
      </c>
      <c r="Q58" s="36" t="s">
        <v>56</v>
      </c>
      <c r="R58" s="36" t="s">
        <v>57</v>
      </c>
      <c r="S58" s="36" t="s">
        <v>58</v>
      </c>
      <c r="T58" s="15"/>
      <c r="U58" s="15"/>
      <c r="V58" s="15"/>
      <c r="W58" s="15"/>
      <c r="X58" s="15"/>
      <c r="Y58" s="15"/>
      <c r="Z58" s="15"/>
      <c r="AA58" s="15"/>
      <c r="AB58" s="15"/>
      <c r="AC58" s="15"/>
      <c r="AD58" s="15"/>
      <c r="AE58" s="15"/>
      <c r="AF58" s="15"/>
    </row>
    <row r="59" spans="1:34" ht="29.25" customHeight="1" thickBot="1">
      <c r="C59" s="12"/>
      <c r="D59" s="13"/>
      <c r="G59" s="16" t="s">
        <v>134</v>
      </c>
      <c r="H59" s="51">
        <f>+H55</f>
        <v>5</v>
      </c>
      <c r="I59" s="51">
        <f>+J55</f>
        <v>7</v>
      </c>
      <c r="J59" s="49">
        <f>+L55</f>
        <v>12</v>
      </c>
      <c r="K59" s="49">
        <f>+N55</f>
        <v>6</v>
      </c>
      <c r="L59" s="49">
        <f>+P55</f>
        <v>8</v>
      </c>
      <c r="M59" s="49">
        <f>+R55</f>
        <v>14</v>
      </c>
      <c r="N59" s="49">
        <f>+T55</f>
        <v>7</v>
      </c>
      <c r="O59" s="49">
        <f>+V55</f>
        <v>7</v>
      </c>
      <c r="P59" s="49">
        <f>+X55</f>
        <v>11</v>
      </c>
      <c r="Q59" s="49">
        <f>+Z55</f>
        <v>6</v>
      </c>
      <c r="R59" s="49">
        <f>+AB55</f>
        <v>7</v>
      </c>
      <c r="S59" s="49">
        <f>+AD55</f>
        <v>12</v>
      </c>
      <c r="T59" s="15"/>
      <c r="U59" s="15"/>
      <c r="V59" s="15"/>
      <c r="W59" s="15"/>
      <c r="X59" s="15"/>
      <c r="Y59" s="15"/>
      <c r="Z59" s="15"/>
      <c r="AA59" s="15"/>
      <c r="AB59" s="15"/>
      <c r="AC59" s="15"/>
      <c r="AD59" s="15"/>
      <c r="AE59" s="15"/>
      <c r="AF59" s="15"/>
    </row>
    <row r="60" spans="1:34" ht="28.5" customHeight="1" thickBot="1">
      <c r="C60" s="12"/>
      <c r="D60" s="13"/>
      <c r="G60" s="17" t="s">
        <v>135</v>
      </c>
      <c r="H60" s="51">
        <f>+H56</f>
        <v>0</v>
      </c>
      <c r="I60" s="51">
        <f>+J56</f>
        <v>0</v>
      </c>
      <c r="J60" s="49">
        <f>+L56</f>
        <v>0</v>
      </c>
      <c r="K60" s="49">
        <f>+N56</f>
        <v>0</v>
      </c>
      <c r="L60" s="49">
        <f>+P56</f>
        <v>0</v>
      </c>
      <c r="M60" s="49">
        <f>+R56</f>
        <v>0</v>
      </c>
      <c r="N60" s="49">
        <f>+T56</f>
        <v>0</v>
      </c>
      <c r="O60" s="49">
        <f>+V56</f>
        <v>0</v>
      </c>
      <c r="P60" s="49">
        <f>+X56</f>
        <v>0</v>
      </c>
      <c r="Q60" s="49">
        <f>+Z56</f>
        <v>0</v>
      </c>
      <c r="R60" s="49">
        <f>+AB56</f>
        <v>0</v>
      </c>
      <c r="S60" s="49">
        <f>+AD56</f>
        <v>0</v>
      </c>
      <c r="T60" s="15"/>
      <c r="U60" s="15"/>
      <c r="V60" s="15"/>
      <c r="W60" s="15"/>
      <c r="X60" s="15"/>
      <c r="Y60" s="15"/>
      <c r="Z60" s="15"/>
      <c r="AA60" s="15"/>
      <c r="AB60" s="15"/>
      <c r="AC60" s="15"/>
      <c r="AD60" s="15"/>
      <c r="AE60" s="15"/>
      <c r="AF60" s="15"/>
    </row>
    <row r="61" spans="1:34" ht="30" customHeight="1" thickBot="1">
      <c r="C61" s="12"/>
      <c r="D61" s="13"/>
      <c r="G61" s="68" t="s">
        <v>138</v>
      </c>
      <c r="H61" s="50">
        <f>+(H60/$F$55)*100</f>
        <v>0</v>
      </c>
      <c r="I61" s="50">
        <f t="shared" ref="I61:S61" si="295">+(I60/$F$55)*100</f>
        <v>0</v>
      </c>
      <c r="J61" s="50">
        <f t="shared" si="295"/>
        <v>0</v>
      </c>
      <c r="K61" s="50">
        <f t="shared" si="295"/>
        <v>0</v>
      </c>
      <c r="L61" s="50">
        <f t="shared" si="295"/>
        <v>0</v>
      </c>
      <c r="M61" s="50">
        <f t="shared" si="295"/>
        <v>0</v>
      </c>
      <c r="N61" s="50">
        <f t="shared" si="295"/>
        <v>0</v>
      </c>
      <c r="O61" s="50">
        <f t="shared" si="295"/>
        <v>0</v>
      </c>
      <c r="P61" s="50">
        <f t="shared" si="295"/>
        <v>0</v>
      </c>
      <c r="Q61" s="50">
        <f t="shared" si="295"/>
        <v>0</v>
      </c>
      <c r="R61" s="50">
        <f t="shared" si="295"/>
        <v>0</v>
      </c>
      <c r="S61" s="50">
        <f t="shared" si="295"/>
        <v>0</v>
      </c>
      <c r="T61" s="15"/>
      <c r="U61" s="15"/>
      <c r="V61" s="15"/>
      <c r="W61" s="15"/>
      <c r="X61" s="15"/>
      <c r="Y61" s="15"/>
      <c r="Z61" s="15"/>
      <c r="AA61" s="15"/>
      <c r="AB61" s="15"/>
      <c r="AC61" s="15"/>
      <c r="AD61" s="15"/>
      <c r="AE61" s="15"/>
      <c r="AF61" s="15"/>
    </row>
    <row r="62" spans="1:34" ht="15.75" customHeight="1">
      <c r="C62" s="12"/>
      <c r="D62" s="13"/>
      <c r="E62" s="14"/>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row>
    <row r="63" spans="1:34" ht="15.75" customHeight="1">
      <c r="C63" s="39"/>
      <c r="D63" s="13"/>
      <c r="E63" s="14"/>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row>
    <row r="64" spans="1:34" ht="15.75" customHeight="1">
      <c r="C64" s="12"/>
      <c r="D64" s="13"/>
      <c r="E64" s="14"/>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row>
    <row r="65" spans="3:32" ht="15.75" customHeight="1">
      <c r="C65" s="12"/>
      <c r="D65" s="13"/>
      <c r="E65" s="14"/>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row>
    <row r="66" spans="3:32" ht="15.75" customHeight="1">
      <c r="C66" s="12"/>
      <c r="D66" s="13"/>
      <c r="E66" s="14"/>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row>
    <row r="67" spans="3:32" ht="15.75" customHeight="1">
      <c r="C67" s="12"/>
      <c r="D67" s="13"/>
      <c r="E67" s="14"/>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row>
    <row r="68" spans="3:32" ht="15.75" customHeight="1">
      <c r="C68" s="12"/>
      <c r="D68" s="13"/>
      <c r="E68" s="14"/>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row>
    <row r="69" spans="3:32" ht="15.75" customHeight="1">
      <c r="C69" s="12"/>
      <c r="D69" s="13"/>
      <c r="E69" s="14"/>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row>
    <row r="70" spans="3:32" ht="15.75" customHeight="1">
      <c r="C70" s="12"/>
      <c r="D70" s="13"/>
      <c r="E70" s="14"/>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row>
    <row r="71" spans="3:32" ht="15.75" customHeight="1">
      <c r="C71" s="12"/>
      <c r="D71" s="13"/>
      <c r="E71" s="14"/>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row>
    <row r="72" spans="3:32" ht="15.75" customHeight="1">
      <c r="C72" s="12"/>
      <c r="D72" s="13"/>
      <c r="E72" s="14"/>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row>
    <row r="73" spans="3:32" ht="15.75" customHeight="1">
      <c r="C73" s="12"/>
      <c r="D73" s="13"/>
      <c r="E73" s="14"/>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row>
    <row r="74" spans="3:32" ht="15.75" customHeight="1">
      <c r="C74" s="12"/>
      <c r="D74" s="13"/>
      <c r="E74" s="14"/>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row>
    <row r="75" spans="3:32" ht="15.75" customHeight="1">
      <c r="C75" s="12"/>
      <c r="D75" s="13"/>
      <c r="E75" s="1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row>
    <row r="76" spans="3:32" ht="15.75" customHeight="1">
      <c r="C76" s="12"/>
      <c r="D76" s="13"/>
      <c r="E76" s="1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row>
    <row r="77" spans="3:32" ht="15.75" customHeight="1">
      <c r="C77" s="12"/>
      <c r="D77" s="13"/>
      <c r="E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row>
    <row r="78" spans="3:32" ht="15.75" customHeight="1">
      <c r="C78" s="12"/>
      <c r="D78" s="13"/>
      <c r="E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row>
    <row r="79" spans="3:32" ht="15.75" customHeight="1">
      <c r="C79" s="12"/>
      <c r="D79" s="13"/>
      <c r="E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row>
    <row r="80" spans="3:32" ht="15.75" customHeight="1">
      <c r="C80" s="12"/>
      <c r="D80" s="13"/>
      <c r="E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row>
    <row r="81" spans="3:32" ht="15.75" customHeight="1">
      <c r="C81" s="12"/>
      <c r="D81" s="13"/>
      <c r="E81" s="1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row>
    <row r="82" spans="3:32" ht="15.75" customHeight="1">
      <c r="C82" s="12"/>
      <c r="D82" s="13"/>
      <c r="E82" s="14"/>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row>
    <row r="83" spans="3:32" ht="15.75" customHeight="1">
      <c r="C83" s="12"/>
      <c r="D83" s="13"/>
      <c r="E83" s="14"/>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row>
    <row r="84" spans="3:32" ht="15.75" customHeight="1">
      <c r="C84" s="12"/>
      <c r="D84" s="13"/>
      <c r="E84" s="14"/>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row>
    <row r="85" spans="3:32" ht="15.75" customHeight="1">
      <c r="C85" s="12"/>
      <c r="D85" s="13"/>
      <c r="E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row>
    <row r="86" spans="3:32" ht="15.75" customHeight="1">
      <c r="C86" s="12"/>
      <c r="D86" s="13"/>
      <c r="E86" s="14"/>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row>
    <row r="87" spans="3:32" ht="15.75" customHeight="1">
      <c r="C87" s="12"/>
      <c r="D87" s="13"/>
      <c r="E87" s="1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row>
    <row r="88" spans="3:32" ht="15.75" customHeight="1">
      <c r="C88" s="12"/>
      <c r="D88" s="13"/>
      <c r="E88" s="1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row>
    <row r="89" spans="3:32" ht="15.75" customHeight="1">
      <c r="C89" s="12"/>
      <c r="D89" s="13"/>
      <c r="E89" s="14"/>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row>
    <row r="90" spans="3:32" ht="15.75" customHeight="1">
      <c r="C90" s="12"/>
      <c r="D90" s="13"/>
      <c r="E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row>
    <row r="91" spans="3:32" ht="15.75" customHeight="1">
      <c r="C91" s="12"/>
      <c r="D91" s="13"/>
      <c r="E91" s="14"/>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row>
    <row r="92" spans="3:32" ht="15.75" customHeight="1">
      <c r="C92" s="12"/>
      <c r="D92" s="13"/>
      <c r="E92" s="14"/>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row>
    <row r="93" spans="3:32" ht="15.75" customHeight="1">
      <c r="C93" s="12"/>
      <c r="D93" s="13"/>
      <c r="E93" s="14"/>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row>
    <row r="94" spans="3:32" ht="15.75" customHeight="1">
      <c r="C94" s="12"/>
      <c r="D94" s="13"/>
      <c r="E94" s="14"/>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row>
    <row r="95" spans="3:32" ht="15.75" customHeight="1">
      <c r="C95" s="12"/>
      <c r="D95" s="13"/>
      <c r="E95" s="14"/>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row>
    <row r="96" spans="3:32" ht="15.75" customHeight="1">
      <c r="C96" s="12"/>
      <c r="D96" s="13"/>
      <c r="E96" s="14"/>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row>
    <row r="97" spans="3:32" ht="15.75" customHeight="1">
      <c r="C97" s="12"/>
      <c r="D97" s="13"/>
      <c r="E97" s="14"/>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row>
    <row r="98" spans="3:32" ht="15.75" customHeight="1">
      <c r="C98" s="12"/>
      <c r="D98" s="13"/>
      <c r="E98" s="14"/>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row>
    <row r="99" spans="3:32" ht="15.75" customHeight="1">
      <c r="C99" s="12"/>
      <c r="D99" s="13"/>
      <c r="E99" s="14"/>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row>
    <row r="100" spans="3:32" ht="15.75" customHeight="1">
      <c r="C100" s="12"/>
      <c r="D100" s="13"/>
      <c r="E100" s="14"/>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row>
    <row r="101" spans="3:32" ht="15.75" customHeight="1">
      <c r="C101" s="12"/>
      <c r="D101" s="13"/>
      <c r="E101" s="14"/>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row>
    <row r="102" spans="3:32" ht="15.75" customHeight="1">
      <c r="C102" s="12"/>
      <c r="D102" s="13"/>
      <c r="E102" s="14"/>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row>
    <row r="103" spans="3:32" ht="15.75" customHeight="1">
      <c r="C103" s="12"/>
      <c r="D103" s="13"/>
      <c r="E103" s="14"/>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row>
    <row r="104" spans="3:32" ht="15.75" customHeight="1">
      <c r="C104" s="12"/>
      <c r="D104" s="13"/>
      <c r="E104" s="14"/>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row>
    <row r="105" spans="3:32" ht="15.75" customHeight="1">
      <c r="C105" s="12"/>
      <c r="D105" s="13"/>
      <c r="E105" s="14"/>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row>
    <row r="106" spans="3:32" ht="15.75" customHeight="1">
      <c r="C106" s="12"/>
      <c r="D106" s="13"/>
      <c r="E106" s="14"/>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row>
    <row r="107" spans="3:32" ht="15.75" customHeight="1">
      <c r="C107" s="12"/>
      <c r="D107" s="13"/>
      <c r="E107" s="14"/>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row>
    <row r="108" spans="3:32" ht="15.75" customHeight="1">
      <c r="C108" s="12"/>
      <c r="D108" s="13"/>
      <c r="E108" s="14"/>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row>
    <row r="109" spans="3:32" ht="15.75" customHeight="1">
      <c r="C109" s="12"/>
      <c r="D109" s="13"/>
      <c r="E109" s="14"/>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row>
    <row r="110" spans="3:32" ht="15.75" customHeight="1">
      <c r="C110" s="12"/>
      <c r="D110" s="13"/>
      <c r="E110" s="14"/>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row>
    <row r="111" spans="3:32" ht="15.75" customHeight="1">
      <c r="C111" s="12"/>
      <c r="D111" s="13"/>
      <c r="E111" s="14"/>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row>
    <row r="112" spans="3:32" ht="15.75" customHeight="1">
      <c r="C112" s="12"/>
      <c r="D112" s="13"/>
      <c r="E112" s="14"/>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row>
    <row r="113" spans="3:32" ht="15.75" customHeight="1">
      <c r="C113" s="12"/>
      <c r="D113" s="13"/>
      <c r="E113" s="14"/>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row>
    <row r="114" spans="3:32" ht="15.75" customHeight="1">
      <c r="C114" s="12"/>
      <c r="D114" s="13"/>
      <c r="E114" s="14"/>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row>
    <row r="115" spans="3:32" ht="15.75" customHeight="1">
      <c r="C115" s="12"/>
      <c r="D115" s="13"/>
      <c r="E115" s="14"/>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row>
    <row r="116" spans="3:32" ht="15.75" customHeight="1">
      <c r="C116" s="12"/>
      <c r="D116" s="13"/>
      <c r="E116" s="14"/>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row>
    <row r="117" spans="3:32" ht="15.75" customHeight="1">
      <c r="C117" s="12"/>
      <c r="D117" s="13"/>
      <c r="E117" s="14"/>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row>
    <row r="118" spans="3:32" ht="15.75" customHeight="1">
      <c r="C118" s="12"/>
      <c r="D118" s="13"/>
      <c r="E118" s="14"/>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row>
    <row r="119" spans="3:32" ht="15.75" customHeight="1">
      <c r="C119" s="12"/>
      <c r="D119" s="13"/>
      <c r="E119" s="14"/>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row>
    <row r="120" spans="3:32" ht="15.75" customHeight="1">
      <c r="C120" s="12"/>
      <c r="D120" s="13"/>
      <c r="E120" s="14"/>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row>
    <row r="121" spans="3:32" ht="15.75" customHeight="1">
      <c r="C121" s="12"/>
      <c r="D121" s="13"/>
      <c r="E121" s="14"/>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row>
    <row r="122" spans="3:32" ht="15.75" customHeight="1">
      <c r="C122" s="12"/>
      <c r="D122" s="13"/>
      <c r="E122" s="14"/>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row>
    <row r="123" spans="3:32" ht="15.75" customHeight="1">
      <c r="C123" s="12"/>
      <c r="D123" s="13"/>
      <c r="E123" s="14"/>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row>
    <row r="124" spans="3:32" ht="15.75" customHeight="1">
      <c r="C124" s="12"/>
      <c r="D124" s="13"/>
      <c r="E124" s="14"/>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row>
    <row r="125" spans="3:32" ht="15.75" customHeight="1">
      <c r="C125" s="12"/>
      <c r="D125" s="13"/>
      <c r="E125" s="14"/>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row>
    <row r="126" spans="3:32" ht="15.75" customHeight="1">
      <c r="C126" s="12"/>
      <c r="D126" s="13"/>
      <c r="E126" s="14"/>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row>
    <row r="127" spans="3:32" ht="15.75" customHeight="1">
      <c r="C127" s="12"/>
      <c r="D127" s="13"/>
      <c r="E127" s="14"/>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row>
    <row r="128" spans="3:32" ht="15.75" customHeight="1">
      <c r="C128" s="12"/>
      <c r="D128" s="13"/>
      <c r="E128" s="14"/>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row>
    <row r="129" spans="3:32" ht="15.75" customHeight="1">
      <c r="C129" s="12"/>
      <c r="D129" s="13"/>
      <c r="E129" s="14"/>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row>
    <row r="130" spans="3:32" ht="15.75" customHeight="1">
      <c r="C130" s="12"/>
      <c r="D130" s="13"/>
      <c r="E130" s="14"/>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row>
    <row r="131" spans="3:32" ht="15.75" customHeight="1">
      <c r="C131" s="12"/>
      <c r="D131" s="13"/>
      <c r="E131" s="14"/>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row>
    <row r="132" spans="3:32" ht="15.75" customHeight="1">
      <c r="C132" s="12"/>
      <c r="D132" s="13"/>
      <c r="E132" s="14"/>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row>
    <row r="133" spans="3:32" ht="15.75" customHeight="1">
      <c r="C133" s="12"/>
      <c r="D133" s="13"/>
      <c r="E133" s="14"/>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row>
    <row r="134" spans="3:32" ht="15.75" customHeight="1">
      <c r="C134" s="12"/>
      <c r="D134" s="13"/>
      <c r="E134" s="14"/>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row>
    <row r="135" spans="3:32" ht="15.75" customHeight="1">
      <c r="C135" s="12"/>
      <c r="D135" s="13"/>
      <c r="E135" s="14"/>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row>
    <row r="136" spans="3:32" ht="15.75" customHeight="1">
      <c r="C136" s="12"/>
      <c r="D136" s="13"/>
      <c r="E136" s="14"/>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row>
    <row r="137" spans="3:32" ht="15.75" customHeight="1">
      <c r="C137" s="12"/>
      <c r="D137" s="13"/>
      <c r="E137" s="14"/>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row>
    <row r="138" spans="3:32" ht="15.75" customHeight="1">
      <c r="C138" s="12"/>
      <c r="D138" s="13"/>
      <c r="E138" s="14"/>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row>
    <row r="139" spans="3:32" ht="15.75" customHeight="1">
      <c r="C139" s="12"/>
      <c r="D139" s="13"/>
      <c r="E139" s="14"/>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row>
    <row r="140" spans="3:32" ht="15.75" customHeight="1">
      <c r="C140" s="12"/>
      <c r="D140" s="13"/>
      <c r="E140" s="14"/>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row>
    <row r="141" spans="3:32" ht="15.75" customHeight="1">
      <c r="C141" s="12"/>
      <c r="D141" s="13"/>
      <c r="E141" s="14"/>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row>
    <row r="142" spans="3:32" ht="15.75" customHeight="1">
      <c r="C142" s="12"/>
      <c r="D142" s="13"/>
      <c r="E142" s="14"/>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row>
    <row r="143" spans="3:32" ht="15.75" customHeight="1">
      <c r="C143" s="12"/>
      <c r="D143" s="13"/>
      <c r="E143" s="14"/>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row>
    <row r="144" spans="3:32" ht="15.75" customHeight="1">
      <c r="C144" s="12"/>
      <c r="D144" s="13"/>
      <c r="E144" s="14"/>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row>
    <row r="145" spans="3:32" ht="15.75" customHeight="1">
      <c r="C145" s="12"/>
      <c r="D145" s="13"/>
      <c r="E145" s="14"/>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row>
    <row r="146" spans="3:32" ht="15.75" customHeight="1">
      <c r="C146" s="12"/>
      <c r="D146" s="13"/>
      <c r="E146" s="14"/>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row>
    <row r="147" spans="3:32" ht="15.75" customHeight="1">
      <c r="C147" s="12"/>
      <c r="D147" s="13"/>
      <c r="E147" s="14"/>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row>
    <row r="148" spans="3:32" ht="15.75" customHeight="1">
      <c r="C148" s="12"/>
      <c r="D148" s="13"/>
      <c r="E148" s="14"/>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row>
    <row r="149" spans="3:32" ht="15.75" customHeight="1">
      <c r="C149" s="12"/>
      <c r="D149" s="13"/>
      <c r="E149" s="14"/>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row>
    <row r="150" spans="3:32" ht="15.75" customHeight="1">
      <c r="C150" s="12"/>
      <c r="D150" s="13"/>
      <c r="E150" s="14"/>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row>
    <row r="151" spans="3:32" ht="15.75" customHeight="1">
      <c r="C151" s="12"/>
      <c r="D151" s="13"/>
      <c r="E151" s="14"/>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row>
    <row r="152" spans="3:32" ht="15.75" customHeight="1">
      <c r="C152" s="12"/>
      <c r="D152" s="13"/>
      <c r="E152" s="14"/>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row>
    <row r="153" spans="3:32" ht="15.75" customHeight="1">
      <c r="C153" s="12"/>
      <c r="D153" s="13"/>
      <c r="E153" s="14"/>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row>
    <row r="154" spans="3:32" ht="15.75" customHeight="1">
      <c r="C154" s="12"/>
      <c r="D154" s="13"/>
      <c r="E154" s="14"/>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row>
    <row r="155" spans="3:32" ht="15.75" customHeight="1">
      <c r="C155" s="12"/>
      <c r="D155" s="13"/>
      <c r="E155" s="14"/>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row>
    <row r="156" spans="3:32" ht="15.75" customHeight="1">
      <c r="C156" s="12"/>
      <c r="D156" s="13"/>
      <c r="E156" s="14"/>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row>
    <row r="157" spans="3:32" ht="15.75" customHeight="1">
      <c r="C157" s="12"/>
      <c r="D157" s="13"/>
      <c r="E157" s="14"/>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row>
    <row r="158" spans="3:32" ht="15.75" customHeight="1">
      <c r="C158" s="12"/>
      <c r="D158" s="13"/>
      <c r="E158" s="14"/>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row>
    <row r="159" spans="3:32" ht="15.75" customHeight="1">
      <c r="C159" s="12"/>
      <c r="D159" s="13"/>
      <c r="E159" s="14"/>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row>
    <row r="160" spans="3:32" ht="15.75" customHeight="1">
      <c r="C160" s="12"/>
      <c r="D160" s="13"/>
      <c r="E160" s="14"/>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row>
    <row r="161" spans="3:32" ht="15.75" customHeight="1">
      <c r="C161" s="12"/>
      <c r="D161" s="13"/>
      <c r="E161" s="14"/>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row>
    <row r="162" spans="3:32" ht="15.75" customHeight="1">
      <c r="C162" s="12"/>
      <c r="D162" s="13"/>
      <c r="E162" s="14"/>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row>
    <row r="163" spans="3:32" ht="15.75" customHeight="1">
      <c r="C163" s="12"/>
      <c r="D163" s="13"/>
      <c r="E163" s="14"/>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row>
    <row r="164" spans="3:32" ht="15.75" customHeight="1">
      <c r="C164" s="12"/>
      <c r="D164" s="13"/>
      <c r="E164" s="14"/>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row>
    <row r="165" spans="3:32" ht="15.75" customHeight="1">
      <c r="C165" s="12"/>
      <c r="D165" s="13"/>
      <c r="E165" s="14"/>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row>
    <row r="166" spans="3:32" ht="15.75" customHeight="1">
      <c r="C166" s="12"/>
      <c r="D166" s="13"/>
      <c r="E166" s="14"/>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row>
    <row r="167" spans="3:32" ht="15.75" customHeight="1">
      <c r="C167" s="12"/>
      <c r="D167" s="13"/>
      <c r="E167" s="14"/>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row>
    <row r="168" spans="3:32" ht="15.75" customHeight="1">
      <c r="C168" s="12"/>
      <c r="D168" s="13"/>
      <c r="E168" s="14"/>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row>
    <row r="169" spans="3:32" ht="15.75" customHeight="1">
      <c r="C169" s="12"/>
      <c r="D169" s="13"/>
      <c r="E169" s="14"/>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row>
    <row r="170" spans="3:32" ht="15.75" customHeight="1">
      <c r="C170" s="12"/>
      <c r="D170" s="13"/>
      <c r="E170" s="14"/>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row>
    <row r="171" spans="3:32" ht="15.75" customHeight="1">
      <c r="C171" s="12"/>
      <c r="D171" s="13"/>
      <c r="E171" s="14"/>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row>
    <row r="172" spans="3:32" ht="15.75" customHeight="1">
      <c r="C172" s="12"/>
      <c r="D172" s="13"/>
      <c r="E172" s="14"/>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row>
    <row r="173" spans="3:32" ht="15.75" customHeight="1">
      <c r="C173" s="12"/>
      <c r="D173" s="13"/>
      <c r="E173" s="14"/>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row>
    <row r="174" spans="3:32" ht="15.75" customHeight="1">
      <c r="C174" s="12"/>
      <c r="D174" s="13"/>
      <c r="E174" s="14"/>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row>
    <row r="175" spans="3:32" ht="15.75" customHeight="1">
      <c r="C175" s="12"/>
      <c r="D175" s="13"/>
      <c r="E175" s="14"/>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row>
    <row r="176" spans="3:32" ht="15.75" customHeight="1">
      <c r="C176" s="12"/>
      <c r="D176" s="13"/>
      <c r="E176" s="14"/>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row>
    <row r="177" spans="3:32" ht="15.75" customHeight="1">
      <c r="C177" s="12"/>
      <c r="D177" s="13"/>
      <c r="E177" s="14"/>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row>
    <row r="178" spans="3:32" ht="15.75" customHeight="1">
      <c r="C178" s="12"/>
      <c r="D178" s="13"/>
      <c r="E178" s="14"/>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row>
    <row r="179" spans="3:32" ht="15.75" customHeight="1">
      <c r="C179" s="12"/>
      <c r="D179" s="13"/>
      <c r="E179" s="14"/>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row>
    <row r="180" spans="3:32" ht="15.75" customHeight="1">
      <c r="C180" s="12"/>
      <c r="D180" s="13"/>
      <c r="E180" s="14"/>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row>
    <row r="181" spans="3:32" ht="15.75" customHeight="1">
      <c r="C181" s="12"/>
      <c r="D181" s="13"/>
      <c r="E181" s="14"/>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row>
    <row r="182" spans="3:32" ht="15.75" customHeight="1">
      <c r="C182" s="12"/>
      <c r="D182" s="13"/>
      <c r="E182" s="14"/>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row>
    <row r="183" spans="3:32" ht="15.75" customHeight="1">
      <c r="C183" s="12"/>
      <c r="D183" s="13"/>
      <c r="E183" s="14"/>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row>
    <row r="184" spans="3:32" ht="15.75" customHeight="1">
      <c r="C184" s="12"/>
      <c r="D184" s="13"/>
      <c r="E184" s="14"/>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row>
    <row r="185" spans="3:32" ht="15.75" customHeight="1">
      <c r="C185" s="12"/>
      <c r="D185" s="13"/>
      <c r="E185" s="14"/>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row>
    <row r="186" spans="3:32" ht="15.75" customHeight="1">
      <c r="C186" s="12"/>
      <c r="D186" s="13"/>
      <c r="E186" s="14"/>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row>
    <row r="187" spans="3:32" ht="15.75" customHeight="1">
      <c r="C187" s="12"/>
      <c r="D187" s="13"/>
      <c r="E187" s="14"/>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row>
    <row r="188" spans="3:32" ht="15.75" customHeight="1">
      <c r="C188" s="12"/>
      <c r="D188" s="13"/>
      <c r="E188" s="14"/>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row>
    <row r="189" spans="3:32" ht="15.75" customHeight="1">
      <c r="C189" s="12"/>
      <c r="D189" s="13"/>
      <c r="E189" s="14"/>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row>
    <row r="190" spans="3:32" ht="15.75" customHeight="1">
      <c r="C190" s="12"/>
      <c r="D190" s="13"/>
      <c r="E190" s="14"/>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row>
    <row r="191" spans="3:32" ht="15.75" customHeight="1">
      <c r="C191" s="12"/>
      <c r="D191" s="13"/>
      <c r="E191" s="14"/>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row>
    <row r="192" spans="3:32" ht="15.75" customHeight="1">
      <c r="C192" s="12"/>
      <c r="D192" s="13"/>
      <c r="E192" s="14"/>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row>
    <row r="193" spans="3:32" ht="15.75" customHeight="1">
      <c r="C193" s="12"/>
      <c r="D193" s="13"/>
      <c r="E193" s="14"/>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row>
    <row r="194" spans="3:32" ht="15.75" customHeight="1">
      <c r="C194" s="12"/>
      <c r="D194" s="13"/>
      <c r="E194" s="14"/>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row>
    <row r="195" spans="3:32" ht="15.75" customHeight="1">
      <c r="C195" s="12"/>
      <c r="D195" s="13"/>
      <c r="E195" s="14"/>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row>
    <row r="196" spans="3:32" ht="15.75" customHeight="1">
      <c r="C196" s="12"/>
      <c r="D196" s="13"/>
      <c r="E196" s="14"/>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row>
    <row r="197" spans="3:32" ht="15.75" customHeight="1">
      <c r="C197" s="12"/>
      <c r="D197" s="13"/>
      <c r="E197" s="14"/>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row>
    <row r="198" spans="3:32" ht="15.75" customHeight="1">
      <c r="C198" s="12"/>
      <c r="D198" s="13"/>
      <c r="E198" s="14"/>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row>
    <row r="199" spans="3:32" ht="15.75" customHeight="1">
      <c r="C199" s="12"/>
      <c r="D199" s="13"/>
      <c r="E199" s="14"/>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row>
    <row r="200" spans="3:32" ht="15.75" customHeight="1">
      <c r="C200" s="12"/>
      <c r="D200" s="13"/>
      <c r="E200" s="14"/>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row>
    <row r="201" spans="3:32" ht="15.75" customHeight="1">
      <c r="C201" s="12"/>
      <c r="D201" s="13"/>
      <c r="E201" s="14"/>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row>
    <row r="202" spans="3:32" ht="15.75" customHeight="1">
      <c r="C202" s="12"/>
      <c r="D202" s="13"/>
      <c r="E202" s="14"/>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row>
    <row r="203" spans="3:32" ht="15.75" customHeight="1">
      <c r="C203" s="12"/>
      <c r="D203" s="13"/>
      <c r="E203" s="14"/>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row>
    <row r="204" spans="3:32" ht="15.75" customHeight="1">
      <c r="C204" s="12"/>
      <c r="D204" s="13"/>
      <c r="E204" s="14"/>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row>
    <row r="205" spans="3:32" ht="15.75" customHeight="1">
      <c r="C205" s="12"/>
      <c r="D205" s="13"/>
      <c r="E205" s="14"/>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row>
    <row r="206" spans="3:32" ht="15.75" customHeight="1">
      <c r="C206" s="12"/>
      <c r="D206" s="13"/>
      <c r="E206" s="14"/>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row>
    <row r="207" spans="3:32" ht="15.75" customHeight="1">
      <c r="C207" s="12"/>
      <c r="D207" s="13"/>
      <c r="E207" s="14"/>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row>
    <row r="208" spans="3:32" ht="15.75" customHeight="1">
      <c r="C208" s="12"/>
      <c r="D208" s="13"/>
      <c r="E208" s="14"/>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row>
    <row r="209" spans="3:32" ht="15.75" customHeight="1">
      <c r="C209" s="12"/>
      <c r="D209" s="13"/>
      <c r="E209" s="14"/>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row>
    <row r="210" spans="3:32" ht="15.75" customHeight="1">
      <c r="C210" s="12"/>
      <c r="D210" s="13"/>
      <c r="E210" s="14"/>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row>
    <row r="211" spans="3:32" ht="15.75" customHeight="1">
      <c r="C211" s="12"/>
      <c r="D211" s="13"/>
      <c r="E211" s="14"/>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row>
    <row r="212" spans="3:32" ht="15.75" customHeight="1">
      <c r="C212" s="12"/>
      <c r="D212" s="13"/>
      <c r="E212" s="14"/>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row>
    <row r="213" spans="3:32" ht="15.75" customHeight="1">
      <c r="C213" s="12"/>
      <c r="D213" s="13"/>
      <c r="E213" s="14"/>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row>
    <row r="214" spans="3:32" ht="15.75" customHeight="1">
      <c r="C214" s="12"/>
      <c r="D214" s="13"/>
      <c r="E214" s="14"/>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row>
    <row r="215" spans="3:32" ht="15.75" customHeight="1">
      <c r="C215" s="12"/>
      <c r="D215" s="13"/>
      <c r="E215" s="14"/>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row>
    <row r="216" spans="3:32" ht="15.75" customHeight="1">
      <c r="C216" s="12"/>
      <c r="D216" s="13"/>
      <c r="E216" s="14"/>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row>
    <row r="217" spans="3:32" ht="15.75" customHeight="1">
      <c r="C217" s="12"/>
      <c r="D217" s="13"/>
      <c r="E217" s="14"/>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row>
    <row r="218" spans="3:32" ht="15.75" customHeight="1">
      <c r="C218" s="12"/>
      <c r="D218" s="13"/>
      <c r="E218" s="14"/>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row>
    <row r="219" spans="3:32" ht="15.75" customHeight="1">
      <c r="C219" s="12"/>
      <c r="D219" s="13"/>
      <c r="E219" s="14"/>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row>
    <row r="220" spans="3:32" ht="15.75" customHeight="1">
      <c r="C220" s="12"/>
      <c r="D220" s="13"/>
      <c r="E220" s="14"/>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row>
    <row r="221" spans="3:32" ht="15.75" customHeight="1">
      <c r="C221" s="12"/>
      <c r="D221" s="13"/>
      <c r="E221" s="14"/>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row>
    <row r="222" spans="3:32" ht="15.75" customHeight="1">
      <c r="C222" s="12"/>
      <c r="D222" s="13"/>
      <c r="E222" s="14"/>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row>
    <row r="223" spans="3:32" ht="15.75" customHeight="1">
      <c r="C223" s="12"/>
      <c r="D223" s="13"/>
      <c r="E223" s="14"/>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row>
    <row r="224" spans="3:32" ht="15.75" customHeight="1">
      <c r="C224" s="12"/>
      <c r="D224" s="13"/>
      <c r="E224" s="14"/>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row>
    <row r="225" spans="3:32" ht="15.75" customHeight="1">
      <c r="C225" s="12"/>
      <c r="D225" s="13"/>
      <c r="E225" s="14"/>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row>
    <row r="226" spans="3:32" ht="15.75" customHeight="1">
      <c r="C226" s="12"/>
      <c r="D226" s="13"/>
      <c r="E226" s="14"/>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row>
    <row r="227" spans="3:32" ht="15.75" customHeight="1">
      <c r="C227" s="12"/>
      <c r="D227" s="13"/>
      <c r="E227" s="14"/>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row>
    <row r="228" spans="3:32" ht="15.75" customHeight="1">
      <c r="C228" s="12"/>
      <c r="D228" s="13"/>
      <c r="E228" s="14"/>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row>
    <row r="229" spans="3:32" ht="15.75" customHeight="1">
      <c r="C229" s="12"/>
      <c r="D229" s="13"/>
      <c r="E229" s="14"/>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row>
    <row r="230" spans="3:32" ht="15.75" customHeight="1">
      <c r="C230" s="12"/>
      <c r="D230" s="13"/>
      <c r="E230" s="14"/>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row>
    <row r="231" spans="3:32" ht="15.75" customHeight="1">
      <c r="C231" s="12"/>
      <c r="D231" s="13"/>
      <c r="E231" s="14"/>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row>
    <row r="232" spans="3:32" ht="15.75" customHeight="1">
      <c r="C232" s="12"/>
      <c r="D232" s="13"/>
      <c r="E232" s="14"/>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row>
    <row r="233" spans="3:32" ht="15.75" customHeight="1">
      <c r="C233" s="12"/>
      <c r="D233" s="13"/>
      <c r="E233" s="14"/>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row>
    <row r="234" spans="3:32" ht="15.75" customHeight="1">
      <c r="C234" s="12"/>
      <c r="D234" s="13"/>
      <c r="E234" s="14"/>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row>
    <row r="235" spans="3:32" ht="15.75" customHeight="1">
      <c r="C235" s="12"/>
      <c r="D235" s="13"/>
      <c r="E235" s="14"/>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row>
    <row r="236" spans="3:32" ht="15.75" customHeight="1">
      <c r="C236" s="12"/>
      <c r="D236" s="13"/>
      <c r="E236" s="14"/>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row>
    <row r="237" spans="3:32" ht="15.75" customHeight="1">
      <c r="C237" s="12"/>
      <c r="D237" s="13"/>
      <c r="E237" s="14"/>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row>
    <row r="238" spans="3:32" ht="15.75" customHeight="1">
      <c r="C238" s="12"/>
      <c r="D238" s="13"/>
      <c r="E238" s="14"/>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row>
    <row r="239" spans="3:32" ht="15.75" customHeight="1">
      <c r="C239" s="12"/>
      <c r="D239" s="13"/>
      <c r="E239" s="14"/>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row>
    <row r="240" spans="3:32" ht="15.75" customHeight="1">
      <c r="C240" s="12"/>
      <c r="D240" s="13"/>
      <c r="E240" s="14"/>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row>
    <row r="241" spans="3:32" ht="15.75" customHeight="1">
      <c r="C241" s="12"/>
      <c r="D241" s="13"/>
      <c r="E241" s="14"/>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row>
    <row r="242" spans="3:32" ht="15.75" customHeight="1">
      <c r="C242" s="12"/>
      <c r="D242" s="13"/>
      <c r="E242" s="14"/>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row>
    <row r="243" spans="3:32" ht="15.75" customHeight="1">
      <c r="C243" s="12"/>
      <c r="D243" s="13"/>
      <c r="E243" s="14"/>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row>
    <row r="244" spans="3:32" ht="15.75" customHeight="1">
      <c r="C244" s="12"/>
      <c r="D244" s="13"/>
      <c r="E244" s="14"/>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row>
    <row r="245" spans="3:32" ht="15.75" customHeight="1">
      <c r="C245" s="12"/>
      <c r="D245" s="13"/>
      <c r="E245" s="14"/>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row>
    <row r="246" spans="3:32" ht="15.75" customHeight="1">
      <c r="C246" s="12"/>
      <c r="D246" s="13"/>
      <c r="E246" s="14"/>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row>
    <row r="247" spans="3:32" ht="15.75" customHeight="1">
      <c r="C247" s="12"/>
      <c r="D247" s="13"/>
      <c r="E247" s="14"/>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row>
    <row r="248" spans="3:32" ht="15.75" customHeight="1">
      <c r="C248" s="12"/>
      <c r="D248" s="13"/>
      <c r="E248" s="14"/>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row>
    <row r="249" spans="3:32" ht="15.75" customHeight="1">
      <c r="C249" s="12"/>
      <c r="D249" s="13"/>
      <c r="E249" s="14"/>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row>
    <row r="250" spans="3:32" ht="15.75" customHeight="1">
      <c r="C250" s="12"/>
      <c r="D250" s="13"/>
      <c r="E250" s="14"/>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row>
    <row r="251" spans="3:32" ht="15.75" customHeight="1">
      <c r="C251" s="12"/>
      <c r="D251" s="13"/>
      <c r="E251" s="14"/>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row>
    <row r="252" spans="3:32" ht="15.75" customHeight="1">
      <c r="C252" s="12"/>
      <c r="D252" s="13"/>
      <c r="E252" s="14"/>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row>
    <row r="253" spans="3:32" ht="15.75" customHeight="1">
      <c r="C253" s="12"/>
      <c r="D253" s="13"/>
      <c r="E253" s="14"/>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row>
    <row r="254" spans="3:32" ht="15.75" customHeight="1">
      <c r="C254" s="12"/>
      <c r="D254" s="13"/>
      <c r="E254" s="14"/>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row>
    <row r="255" spans="3:32" ht="15.75" customHeight="1">
      <c r="C255" s="12"/>
      <c r="D255" s="13"/>
      <c r="E255" s="14"/>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row>
    <row r="256" spans="3:32" ht="15.75" customHeight="1">
      <c r="C256" s="12"/>
      <c r="D256" s="13"/>
      <c r="E256" s="14"/>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row>
    <row r="257" spans="3:32" ht="15.75" customHeight="1">
      <c r="C257" s="12"/>
      <c r="D257" s="13"/>
      <c r="E257" s="14"/>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row>
    <row r="258" spans="3:32" ht="15.75" customHeight="1">
      <c r="C258" s="12"/>
      <c r="D258" s="13"/>
      <c r="E258" s="14"/>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row>
    <row r="259" spans="3:32" ht="15.75" customHeight="1">
      <c r="C259" s="12"/>
      <c r="D259" s="13"/>
      <c r="E259" s="14"/>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row>
    <row r="260" spans="3:32" ht="15.75" customHeight="1">
      <c r="C260" s="12"/>
      <c r="D260" s="13"/>
      <c r="E260" s="14"/>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row>
    <row r="261" spans="3:32" ht="15.75" customHeight="1">
      <c r="C261" s="12"/>
      <c r="D261" s="13"/>
      <c r="E261" s="14"/>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row>
    <row r="262" spans="3:32" ht="15.75" customHeight="1">
      <c r="C262" s="12"/>
      <c r="D262" s="13"/>
      <c r="E262" s="14"/>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row>
    <row r="263" spans="3:32" ht="15.75" customHeight="1">
      <c r="C263" s="12"/>
      <c r="D263" s="13"/>
      <c r="E263" s="14"/>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row>
    <row r="264" spans="3:32" ht="15.75" customHeight="1">
      <c r="C264" s="12"/>
      <c r="D264" s="13"/>
      <c r="E264" s="14"/>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row>
    <row r="265" spans="3:32" ht="15.75" customHeight="1">
      <c r="C265" s="12"/>
      <c r="D265" s="13"/>
      <c r="E265" s="14"/>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row>
    <row r="266" spans="3:32" ht="15.75" customHeight="1">
      <c r="C266" s="12"/>
      <c r="D266" s="13"/>
      <c r="E266" s="14"/>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row>
    <row r="267" spans="3:32" ht="15.75" customHeight="1">
      <c r="C267" s="12"/>
      <c r="D267" s="13"/>
      <c r="E267" s="14"/>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row>
    <row r="268" spans="3:32" ht="15.75" customHeight="1">
      <c r="C268" s="12"/>
      <c r="D268" s="13"/>
      <c r="E268" s="14"/>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row>
    <row r="269" spans="3:32" ht="15.75" customHeight="1">
      <c r="C269" s="12"/>
      <c r="D269" s="13"/>
      <c r="E269" s="14"/>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row>
    <row r="270" spans="3:32" ht="15.75" customHeight="1">
      <c r="C270" s="12"/>
      <c r="D270" s="13"/>
      <c r="E270" s="14"/>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row>
    <row r="271" spans="3:32" ht="15.75" customHeight="1">
      <c r="C271" s="12"/>
      <c r="D271" s="13"/>
      <c r="E271" s="14"/>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row>
    <row r="272" spans="3:32" ht="15.75" customHeight="1">
      <c r="C272" s="12"/>
      <c r="D272" s="13"/>
      <c r="E272" s="14"/>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row>
    <row r="273" spans="3:32" ht="15.75" customHeight="1">
      <c r="C273" s="12"/>
      <c r="D273" s="13"/>
      <c r="E273" s="14"/>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row>
    <row r="274" spans="3:32" ht="15.75" customHeight="1">
      <c r="C274" s="12"/>
      <c r="D274" s="13"/>
      <c r="E274" s="14"/>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row>
    <row r="275" spans="3:32" ht="15.75" customHeight="1">
      <c r="C275" s="12"/>
      <c r="D275" s="13"/>
      <c r="E275" s="14"/>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row>
    <row r="276" spans="3:32" ht="15.75" customHeight="1">
      <c r="C276" s="12"/>
      <c r="D276" s="13"/>
      <c r="E276" s="14"/>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row>
    <row r="277" spans="3:32" ht="15.75" customHeight="1">
      <c r="C277" s="12"/>
      <c r="D277" s="13"/>
      <c r="E277" s="14"/>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row>
    <row r="278" spans="3:32" ht="15.75" customHeight="1">
      <c r="C278" s="12"/>
      <c r="D278" s="13"/>
      <c r="E278" s="14"/>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row>
    <row r="279" spans="3:32" ht="15.75" customHeight="1">
      <c r="C279" s="12"/>
      <c r="D279" s="13"/>
      <c r="E279" s="14"/>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row>
    <row r="280" spans="3:32" ht="15.75" customHeight="1">
      <c r="C280" s="12"/>
      <c r="D280" s="13"/>
      <c r="E280" s="14"/>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row>
    <row r="281" spans="3:32" ht="15.75" customHeight="1">
      <c r="C281" s="12"/>
      <c r="D281" s="13"/>
      <c r="E281" s="14"/>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row>
    <row r="282" spans="3:32" ht="15.75" customHeight="1">
      <c r="C282" s="12"/>
      <c r="D282" s="13"/>
      <c r="E282" s="14"/>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row>
    <row r="283" spans="3:32" ht="15.75" customHeight="1">
      <c r="C283" s="12"/>
      <c r="D283" s="13"/>
      <c r="E283" s="14"/>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row>
    <row r="284" spans="3:32" ht="15.75" customHeight="1">
      <c r="C284" s="12"/>
      <c r="D284" s="13"/>
      <c r="E284" s="14"/>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row>
    <row r="285" spans="3:32" ht="15.75" customHeight="1">
      <c r="C285" s="12"/>
      <c r="D285" s="13"/>
      <c r="E285" s="14"/>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row>
    <row r="286" spans="3:32" ht="15.75" customHeight="1">
      <c r="C286" s="12"/>
      <c r="D286" s="13"/>
      <c r="E286" s="14"/>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row>
    <row r="287" spans="3:32" ht="15.75" customHeight="1">
      <c r="C287" s="12"/>
      <c r="D287" s="13"/>
      <c r="E287" s="14"/>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row>
    <row r="288" spans="3:32" ht="15.75" customHeight="1">
      <c r="C288" s="12"/>
      <c r="D288" s="13"/>
      <c r="E288" s="14"/>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row>
    <row r="289" spans="3:32" ht="15.75" customHeight="1">
      <c r="C289" s="12"/>
      <c r="D289" s="13"/>
      <c r="E289" s="14"/>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row>
    <row r="290" spans="3:32" ht="15.75" customHeight="1">
      <c r="C290" s="12"/>
      <c r="D290" s="13"/>
      <c r="E290" s="14"/>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row>
    <row r="291" spans="3:32" ht="15.75" customHeight="1">
      <c r="C291" s="12"/>
      <c r="D291" s="13"/>
      <c r="E291" s="14"/>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row>
    <row r="292" spans="3:32" ht="15.75" customHeight="1">
      <c r="C292" s="12"/>
      <c r="D292" s="13"/>
      <c r="E292" s="14"/>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row>
    <row r="293" spans="3:32" ht="15.75" customHeight="1">
      <c r="C293" s="12"/>
      <c r="D293" s="13"/>
      <c r="E293" s="14"/>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row>
    <row r="294" spans="3:32" ht="15.75" customHeight="1">
      <c r="C294" s="12"/>
      <c r="D294" s="13"/>
      <c r="E294" s="14"/>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row>
    <row r="295" spans="3:32" ht="15.75" customHeight="1">
      <c r="C295" s="12"/>
      <c r="D295" s="13"/>
      <c r="E295" s="14"/>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row>
    <row r="296" spans="3:32" ht="15.75" customHeight="1">
      <c r="C296" s="12"/>
      <c r="D296" s="13"/>
      <c r="E296" s="14"/>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row>
    <row r="297" spans="3:32" ht="15.75" customHeight="1">
      <c r="C297" s="12"/>
      <c r="D297" s="13"/>
      <c r="E297" s="14"/>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row>
    <row r="298" spans="3:32" ht="15.75" customHeight="1">
      <c r="C298" s="12"/>
      <c r="D298" s="13"/>
      <c r="E298" s="14"/>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row>
    <row r="299" spans="3:32" ht="15.75" customHeight="1">
      <c r="C299" s="12"/>
      <c r="D299" s="13"/>
      <c r="E299" s="14"/>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row>
    <row r="300" spans="3:32" ht="15.75" customHeight="1">
      <c r="C300" s="12"/>
      <c r="D300" s="13"/>
      <c r="E300" s="14"/>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row>
    <row r="301" spans="3:32" ht="15.75" customHeight="1">
      <c r="C301" s="12"/>
      <c r="D301" s="13"/>
      <c r="E301" s="14"/>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row>
    <row r="302" spans="3:32" ht="15.75" customHeight="1">
      <c r="C302" s="12"/>
      <c r="D302" s="13"/>
      <c r="E302" s="14"/>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row>
    <row r="303" spans="3:32" ht="15.75" customHeight="1">
      <c r="C303" s="12"/>
      <c r="D303" s="13"/>
      <c r="E303" s="14"/>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row>
    <row r="304" spans="3:32" ht="15.75" customHeight="1">
      <c r="C304" s="12"/>
      <c r="D304" s="13"/>
      <c r="E304" s="14"/>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row>
    <row r="305" spans="3:32" ht="15.75" customHeight="1">
      <c r="C305" s="12"/>
      <c r="D305" s="13"/>
      <c r="E305" s="14"/>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row>
    <row r="306" spans="3:32" ht="15.75" customHeight="1">
      <c r="C306" s="12"/>
      <c r="D306" s="13"/>
      <c r="E306" s="14"/>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row>
    <row r="307" spans="3:32" ht="15.75" customHeight="1">
      <c r="C307" s="12"/>
      <c r="D307" s="13"/>
      <c r="E307" s="14"/>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row>
    <row r="308" spans="3:32" ht="15.75" customHeight="1">
      <c r="C308" s="12"/>
      <c r="D308" s="13"/>
      <c r="E308" s="14"/>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row>
    <row r="309" spans="3:32" ht="15.75" customHeight="1">
      <c r="C309" s="12"/>
      <c r="D309" s="13"/>
      <c r="E309" s="14"/>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row>
    <row r="310" spans="3:32" ht="15.75" customHeight="1">
      <c r="C310" s="12"/>
      <c r="D310" s="13"/>
      <c r="E310" s="14"/>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row>
    <row r="311" spans="3:32" ht="15.75" customHeight="1">
      <c r="C311" s="12"/>
      <c r="D311" s="13"/>
      <c r="E311" s="14"/>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row>
    <row r="312" spans="3:32" ht="15.75" customHeight="1">
      <c r="C312" s="12"/>
      <c r="D312" s="13"/>
      <c r="E312" s="14"/>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row>
    <row r="313" spans="3:32" ht="15.75" customHeight="1">
      <c r="C313" s="12"/>
      <c r="D313" s="13"/>
      <c r="E313" s="14"/>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row>
    <row r="314" spans="3:32" ht="15.75" customHeight="1">
      <c r="C314" s="12"/>
      <c r="D314" s="13"/>
      <c r="E314" s="14"/>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row>
    <row r="315" spans="3:32" ht="15.75" customHeight="1">
      <c r="C315" s="12"/>
      <c r="D315" s="13"/>
      <c r="E315" s="14"/>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row>
    <row r="316" spans="3:32" ht="15.75" customHeight="1">
      <c r="C316" s="12"/>
      <c r="D316" s="13"/>
      <c r="E316" s="14"/>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row>
    <row r="317" spans="3:32" ht="15.75" customHeight="1">
      <c r="C317" s="12"/>
      <c r="D317" s="13"/>
      <c r="E317" s="14"/>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row>
    <row r="318" spans="3:32" ht="15.75" customHeight="1">
      <c r="C318" s="12"/>
      <c r="D318" s="13"/>
      <c r="E318" s="14"/>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row>
    <row r="319" spans="3:32" ht="15.75" customHeight="1">
      <c r="C319" s="12"/>
      <c r="D319" s="13"/>
      <c r="E319" s="14"/>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row>
    <row r="320" spans="3:32" ht="15.75" customHeight="1">
      <c r="C320" s="12"/>
      <c r="D320" s="13"/>
      <c r="E320" s="14"/>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row>
    <row r="321" spans="3:32" ht="15.75" customHeight="1">
      <c r="C321" s="12"/>
      <c r="D321" s="13"/>
      <c r="E321" s="14"/>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row>
    <row r="322" spans="3:32" ht="15.75" customHeight="1">
      <c r="C322" s="12"/>
      <c r="D322" s="13"/>
      <c r="E322" s="14"/>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row>
    <row r="323" spans="3:32" ht="15.75" customHeight="1">
      <c r="C323" s="12"/>
      <c r="D323" s="13"/>
      <c r="E323" s="14"/>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row>
    <row r="324" spans="3:32" ht="15.75" customHeight="1">
      <c r="C324" s="12"/>
      <c r="D324" s="13"/>
      <c r="E324" s="14"/>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row>
    <row r="325" spans="3:32" ht="15.75" customHeight="1">
      <c r="C325" s="12"/>
      <c r="D325" s="13"/>
      <c r="E325" s="14"/>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row>
    <row r="326" spans="3:32" ht="15.75" customHeight="1">
      <c r="C326" s="12"/>
      <c r="D326" s="13"/>
      <c r="E326" s="14"/>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row>
    <row r="327" spans="3:32" ht="15.75" customHeight="1">
      <c r="C327" s="12"/>
      <c r="D327" s="13"/>
      <c r="E327" s="14"/>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row>
    <row r="328" spans="3:32" ht="15.75" customHeight="1">
      <c r="C328" s="12"/>
      <c r="D328" s="13"/>
      <c r="E328" s="14"/>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row>
    <row r="329" spans="3:32" ht="15.75" customHeight="1">
      <c r="C329" s="12"/>
      <c r="D329" s="13"/>
      <c r="E329" s="14"/>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row>
    <row r="330" spans="3:32" ht="15.75" customHeight="1">
      <c r="C330" s="12"/>
      <c r="D330" s="13"/>
      <c r="E330" s="14"/>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row>
    <row r="331" spans="3:32" ht="15.75" customHeight="1">
      <c r="C331" s="12"/>
      <c r="D331" s="13"/>
      <c r="E331" s="14"/>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row>
    <row r="332" spans="3:32" ht="15.75" customHeight="1">
      <c r="C332" s="12"/>
      <c r="D332" s="13"/>
      <c r="E332" s="14"/>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row>
    <row r="333" spans="3:32" ht="15.75" customHeight="1">
      <c r="C333" s="12"/>
      <c r="D333" s="13"/>
      <c r="E333" s="14"/>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row>
    <row r="334" spans="3:32" ht="15.75" customHeight="1">
      <c r="C334" s="12"/>
      <c r="D334" s="13"/>
      <c r="E334" s="14"/>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row>
    <row r="335" spans="3:32" ht="15.75" customHeight="1">
      <c r="C335" s="12"/>
      <c r="D335" s="13"/>
      <c r="E335" s="14"/>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row>
    <row r="336" spans="3:32" ht="15.75" customHeight="1">
      <c r="C336" s="12"/>
      <c r="D336" s="13"/>
      <c r="E336" s="14"/>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row>
    <row r="337" spans="3:32" ht="15.75" customHeight="1">
      <c r="C337" s="12"/>
      <c r="D337" s="13"/>
      <c r="E337" s="14"/>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row>
    <row r="338" spans="3:32" ht="15.75" customHeight="1">
      <c r="C338" s="12"/>
      <c r="D338" s="13"/>
      <c r="E338" s="14"/>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row>
    <row r="339" spans="3:32" ht="15.75" customHeight="1">
      <c r="C339" s="12"/>
      <c r="D339" s="13"/>
      <c r="E339" s="14"/>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row>
    <row r="340" spans="3:32" ht="15.75" customHeight="1">
      <c r="C340" s="12"/>
      <c r="D340" s="13"/>
      <c r="E340" s="14"/>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row>
    <row r="341" spans="3:32" ht="15.75" customHeight="1">
      <c r="C341" s="12"/>
      <c r="D341" s="13"/>
      <c r="E341" s="14"/>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row>
    <row r="342" spans="3:32" ht="15.75" customHeight="1">
      <c r="C342" s="12"/>
      <c r="D342" s="13"/>
      <c r="E342" s="14"/>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row>
    <row r="343" spans="3:32" ht="15.75" customHeight="1">
      <c r="C343" s="12"/>
      <c r="D343" s="13"/>
      <c r="E343" s="14"/>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row>
    <row r="344" spans="3:32" ht="15.75" customHeight="1">
      <c r="C344" s="12"/>
      <c r="D344" s="13"/>
      <c r="E344" s="14"/>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row>
    <row r="345" spans="3:32" ht="15.75" customHeight="1">
      <c r="C345" s="12"/>
      <c r="D345" s="13"/>
      <c r="E345" s="14"/>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row>
    <row r="346" spans="3:32" ht="15.75" customHeight="1">
      <c r="C346" s="12"/>
      <c r="D346" s="13"/>
      <c r="E346" s="14"/>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row>
    <row r="347" spans="3:32" ht="15.75" customHeight="1">
      <c r="C347" s="12"/>
      <c r="D347" s="13"/>
      <c r="E347" s="14"/>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row>
    <row r="348" spans="3:32" ht="15.75" customHeight="1">
      <c r="C348" s="12"/>
      <c r="D348" s="13"/>
      <c r="E348" s="14"/>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row>
    <row r="349" spans="3:32" ht="15.75" customHeight="1">
      <c r="C349" s="12"/>
      <c r="D349" s="13"/>
      <c r="E349" s="14"/>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row>
    <row r="350" spans="3:32" ht="15.75" customHeight="1">
      <c r="C350" s="12"/>
      <c r="D350" s="13"/>
      <c r="E350" s="14"/>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row>
    <row r="351" spans="3:32" ht="15.75" customHeight="1">
      <c r="C351" s="12"/>
      <c r="D351" s="13"/>
      <c r="E351" s="14"/>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row>
    <row r="352" spans="3:32" ht="15.75" customHeight="1">
      <c r="C352" s="12"/>
      <c r="D352" s="13"/>
      <c r="E352" s="14"/>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row>
    <row r="353" spans="3:32" ht="15.75" customHeight="1">
      <c r="C353" s="12"/>
      <c r="D353" s="13"/>
      <c r="E353" s="14"/>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row>
    <row r="354" spans="3:32" ht="15.75" customHeight="1">
      <c r="C354" s="12"/>
      <c r="D354" s="13"/>
      <c r="E354" s="14"/>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row>
    <row r="355" spans="3:32" ht="15.75" customHeight="1">
      <c r="C355" s="12"/>
      <c r="D355" s="13"/>
      <c r="E355" s="14"/>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row>
    <row r="356" spans="3:32" ht="15.75" customHeight="1">
      <c r="C356" s="12"/>
      <c r="D356" s="13"/>
      <c r="E356" s="14"/>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row>
    <row r="357" spans="3:32" ht="15.75" customHeight="1">
      <c r="C357" s="12"/>
      <c r="D357" s="13"/>
      <c r="E357" s="14"/>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row>
    <row r="358" spans="3:32" ht="15.75" customHeight="1">
      <c r="C358" s="12"/>
      <c r="D358" s="13"/>
      <c r="E358" s="14"/>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row>
    <row r="359" spans="3:32" ht="15.75" customHeight="1">
      <c r="C359" s="12"/>
      <c r="D359" s="13"/>
      <c r="E359" s="14"/>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row>
    <row r="360" spans="3:32" ht="15.75" customHeight="1">
      <c r="C360" s="12"/>
      <c r="D360" s="13"/>
      <c r="E360" s="14"/>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row>
    <row r="361" spans="3:32" ht="15.75" customHeight="1">
      <c r="C361" s="12"/>
      <c r="D361" s="13"/>
      <c r="E361" s="14"/>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row>
    <row r="362" spans="3:32" ht="15.75" customHeight="1">
      <c r="C362" s="12"/>
      <c r="D362" s="13"/>
      <c r="E362" s="14"/>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row>
    <row r="363" spans="3:32" ht="15.75" customHeight="1">
      <c r="C363" s="12"/>
      <c r="D363" s="13"/>
      <c r="E363" s="14"/>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row>
    <row r="364" spans="3:32" ht="15.75" customHeight="1">
      <c r="C364" s="12"/>
      <c r="D364" s="13"/>
      <c r="E364" s="14"/>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row>
    <row r="365" spans="3:32" ht="15.75" customHeight="1">
      <c r="C365" s="12"/>
      <c r="D365" s="13"/>
      <c r="E365" s="14"/>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row>
    <row r="366" spans="3:32" ht="15.75" customHeight="1">
      <c r="C366" s="12"/>
      <c r="D366" s="13"/>
      <c r="E366" s="14"/>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row>
    <row r="367" spans="3:32" ht="15.75" customHeight="1">
      <c r="C367" s="12"/>
      <c r="D367" s="13"/>
      <c r="E367" s="14"/>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row>
    <row r="368" spans="3:32" ht="15.75" customHeight="1">
      <c r="C368" s="12"/>
      <c r="D368" s="13"/>
      <c r="E368" s="14"/>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row>
    <row r="369" spans="3:32" ht="15.75" customHeight="1">
      <c r="C369" s="12"/>
      <c r="D369" s="13"/>
      <c r="E369" s="14"/>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row>
    <row r="370" spans="3:32" ht="15.75" customHeight="1">
      <c r="C370" s="12"/>
      <c r="D370" s="13"/>
      <c r="E370" s="14"/>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row>
    <row r="371" spans="3:32" ht="15.75" customHeight="1">
      <c r="C371" s="12"/>
      <c r="D371" s="13"/>
      <c r="E371" s="14"/>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row>
    <row r="372" spans="3:32" ht="15.75" customHeight="1">
      <c r="C372" s="12"/>
      <c r="D372" s="13"/>
      <c r="E372" s="14"/>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row>
    <row r="373" spans="3:32" ht="15.75" customHeight="1">
      <c r="C373" s="12"/>
      <c r="D373" s="13"/>
      <c r="E373" s="14"/>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row>
    <row r="374" spans="3:32" ht="15.75" customHeight="1">
      <c r="C374" s="12"/>
      <c r="D374" s="13"/>
      <c r="E374" s="14"/>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row>
    <row r="375" spans="3:32" ht="15.75" customHeight="1">
      <c r="C375" s="12"/>
      <c r="D375" s="13"/>
      <c r="E375" s="14"/>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row>
    <row r="376" spans="3:32" ht="15.75" customHeight="1">
      <c r="C376" s="12"/>
      <c r="D376" s="13"/>
      <c r="E376" s="14"/>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row>
    <row r="377" spans="3:32" ht="15.75" customHeight="1">
      <c r="C377" s="12"/>
      <c r="D377" s="13"/>
      <c r="E377" s="14"/>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row>
    <row r="378" spans="3:32" ht="15.75" customHeight="1">
      <c r="C378" s="12"/>
      <c r="D378" s="13"/>
      <c r="E378" s="14"/>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row>
    <row r="379" spans="3:32" ht="15.75" customHeight="1">
      <c r="C379" s="12"/>
      <c r="D379" s="13"/>
      <c r="E379" s="14"/>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row>
    <row r="380" spans="3:32" ht="15.75" customHeight="1">
      <c r="C380" s="12"/>
      <c r="D380" s="13"/>
      <c r="E380" s="14"/>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row>
    <row r="381" spans="3:32" ht="15.75" customHeight="1">
      <c r="C381" s="12"/>
      <c r="D381" s="13"/>
      <c r="E381" s="14"/>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row>
    <row r="382" spans="3:32" ht="15.75" customHeight="1">
      <c r="C382" s="12"/>
      <c r="D382" s="13"/>
      <c r="E382" s="14"/>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row>
    <row r="383" spans="3:32" ht="15.75" customHeight="1">
      <c r="C383" s="12"/>
      <c r="D383" s="13"/>
      <c r="E383" s="14"/>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row>
    <row r="384" spans="3:32" ht="15.75" customHeight="1">
      <c r="C384" s="12"/>
      <c r="D384" s="13"/>
      <c r="E384" s="14"/>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row>
    <row r="385" spans="3:32" ht="15.75" customHeight="1">
      <c r="C385" s="12"/>
      <c r="D385" s="13"/>
      <c r="E385" s="14"/>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row>
    <row r="386" spans="3:32" ht="15.75" customHeight="1">
      <c r="C386" s="12"/>
      <c r="D386" s="13"/>
      <c r="E386" s="14"/>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row>
    <row r="387" spans="3:32" ht="15.75" customHeight="1">
      <c r="C387" s="12"/>
      <c r="D387" s="13"/>
      <c r="E387" s="14"/>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row>
    <row r="388" spans="3:32" ht="15.75" customHeight="1">
      <c r="C388" s="12"/>
      <c r="D388" s="13"/>
      <c r="E388" s="14"/>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row>
    <row r="389" spans="3:32" ht="15.75" customHeight="1">
      <c r="C389" s="12"/>
      <c r="D389" s="13"/>
      <c r="E389" s="14"/>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row>
    <row r="390" spans="3:32" ht="15.75" customHeight="1">
      <c r="C390" s="12"/>
      <c r="D390" s="13"/>
      <c r="E390" s="14"/>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row>
    <row r="391" spans="3:32" ht="15.75" customHeight="1">
      <c r="C391" s="12"/>
      <c r="D391" s="13"/>
      <c r="E391" s="14"/>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row>
    <row r="392" spans="3:32" ht="15.75" customHeight="1">
      <c r="C392" s="12"/>
      <c r="D392" s="13"/>
      <c r="E392" s="14"/>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row>
    <row r="393" spans="3:32" ht="15.75" customHeight="1">
      <c r="C393" s="12"/>
      <c r="D393" s="13"/>
      <c r="E393" s="14"/>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row>
    <row r="394" spans="3:32" ht="15.75" customHeight="1">
      <c r="C394" s="12"/>
      <c r="D394" s="13"/>
      <c r="E394" s="14"/>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row>
    <row r="395" spans="3:32" ht="15.75" customHeight="1">
      <c r="C395" s="12"/>
      <c r="D395" s="13"/>
      <c r="E395" s="14"/>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row>
    <row r="396" spans="3:32" ht="15.75" customHeight="1">
      <c r="C396" s="12"/>
      <c r="D396" s="13"/>
      <c r="E396" s="14"/>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row>
    <row r="397" spans="3:32" ht="15.75" customHeight="1">
      <c r="C397" s="12"/>
      <c r="D397" s="13"/>
      <c r="E397" s="14"/>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row>
    <row r="398" spans="3:32" ht="15.75" customHeight="1">
      <c r="C398" s="12"/>
      <c r="D398" s="13"/>
      <c r="E398" s="14"/>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row>
    <row r="399" spans="3:32" ht="15.75" customHeight="1">
      <c r="C399" s="12"/>
      <c r="D399" s="13"/>
      <c r="E399" s="14"/>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row>
    <row r="400" spans="3:32" ht="15.75" customHeight="1">
      <c r="C400" s="12"/>
      <c r="D400" s="13"/>
      <c r="E400" s="14"/>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row>
    <row r="401" spans="3:32" ht="15.75" customHeight="1">
      <c r="C401" s="12"/>
      <c r="D401" s="13"/>
      <c r="E401" s="14"/>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row>
    <row r="402" spans="3:32" ht="15.75" customHeight="1">
      <c r="C402" s="12"/>
      <c r="D402" s="13"/>
      <c r="E402" s="14"/>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row>
    <row r="403" spans="3:32" ht="15.75" customHeight="1">
      <c r="C403" s="12"/>
      <c r="D403" s="13"/>
      <c r="E403" s="14"/>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row>
    <row r="404" spans="3:32" ht="15.75" customHeight="1">
      <c r="C404" s="12"/>
      <c r="D404" s="13"/>
      <c r="E404" s="14"/>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row>
    <row r="405" spans="3:32" ht="15.75" customHeight="1">
      <c r="C405" s="12"/>
      <c r="D405" s="13"/>
      <c r="E405" s="14"/>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row>
    <row r="406" spans="3:32" ht="15.75" customHeight="1">
      <c r="C406" s="12"/>
      <c r="D406" s="13"/>
      <c r="E406" s="14"/>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row>
    <row r="407" spans="3:32" ht="15.75" customHeight="1">
      <c r="C407" s="12"/>
      <c r="D407" s="13"/>
      <c r="E407" s="14"/>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row>
    <row r="408" spans="3:32" ht="15.75" customHeight="1">
      <c r="C408" s="12"/>
      <c r="D408" s="13"/>
      <c r="E408" s="14"/>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row>
    <row r="409" spans="3:32" ht="15.75" customHeight="1">
      <c r="C409" s="12"/>
      <c r="D409" s="13"/>
      <c r="E409" s="14"/>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row>
    <row r="410" spans="3:32" ht="15.75" customHeight="1">
      <c r="C410" s="12"/>
      <c r="D410" s="13"/>
      <c r="E410" s="14"/>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row>
    <row r="411" spans="3:32" ht="15.75" customHeight="1">
      <c r="C411" s="12"/>
      <c r="D411" s="13"/>
      <c r="E411" s="14"/>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row>
    <row r="412" spans="3:32" ht="15.75" customHeight="1">
      <c r="C412" s="12"/>
      <c r="D412" s="13"/>
      <c r="E412" s="14"/>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row>
    <row r="413" spans="3:32" ht="15.75" customHeight="1">
      <c r="C413" s="12"/>
      <c r="D413" s="13"/>
      <c r="E413" s="14"/>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row>
    <row r="414" spans="3:32" ht="15.75" customHeight="1">
      <c r="C414" s="12"/>
      <c r="D414" s="13"/>
      <c r="E414" s="14"/>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row>
    <row r="415" spans="3:32" ht="15.75" customHeight="1">
      <c r="C415" s="12"/>
      <c r="D415" s="13"/>
      <c r="E415" s="14"/>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row>
    <row r="416" spans="3:32" ht="15.75" customHeight="1">
      <c r="C416" s="12"/>
      <c r="D416" s="13"/>
      <c r="E416" s="14"/>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row>
    <row r="417" spans="3:32" ht="15.75" customHeight="1">
      <c r="C417" s="12"/>
      <c r="D417" s="13"/>
      <c r="E417" s="14"/>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row>
    <row r="418" spans="3:32" ht="15.75" customHeight="1">
      <c r="C418" s="12"/>
      <c r="D418" s="13"/>
      <c r="E418" s="14"/>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row>
    <row r="419" spans="3:32" ht="15.75" customHeight="1">
      <c r="C419" s="12"/>
      <c r="D419" s="13"/>
      <c r="E419" s="14"/>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row>
    <row r="420" spans="3:32" ht="15.75" customHeight="1">
      <c r="C420" s="12"/>
      <c r="D420" s="13"/>
      <c r="E420" s="14"/>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row>
    <row r="421" spans="3:32" ht="15.75" customHeight="1">
      <c r="C421" s="12"/>
      <c r="D421" s="13"/>
      <c r="E421" s="14"/>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row>
    <row r="422" spans="3:32" ht="15.75" customHeight="1">
      <c r="C422" s="12"/>
      <c r="D422" s="13"/>
      <c r="E422" s="14"/>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row>
    <row r="423" spans="3:32" ht="15.75" customHeight="1">
      <c r="C423" s="12"/>
      <c r="D423" s="13"/>
      <c r="E423" s="14"/>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row>
    <row r="424" spans="3:32" ht="15.75" customHeight="1">
      <c r="C424" s="12"/>
      <c r="D424" s="13"/>
      <c r="E424" s="14"/>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row>
    <row r="425" spans="3:32" ht="15.75" customHeight="1">
      <c r="C425" s="12"/>
      <c r="D425" s="13"/>
      <c r="E425" s="14"/>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row>
    <row r="426" spans="3:32" ht="15.75" customHeight="1">
      <c r="C426" s="12"/>
      <c r="D426" s="13"/>
      <c r="E426" s="14"/>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row>
    <row r="427" spans="3:32" ht="15.75" customHeight="1">
      <c r="C427" s="12"/>
      <c r="D427" s="13"/>
      <c r="E427" s="14"/>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row>
    <row r="428" spans="3:32" ht="15.75" customHeight="1">
      <c r="C428" s="12"/>
      <c r="D428" s="13"/>
      <c r="E428" s="14"/>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row>
    <row r="429" spans="3:32" ht="15.75" customHeight="1">
      <c r="C429" s="12"/>
      <c r="D429" s="13"/>
      <c r="E429" s="14"/>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row>
    <row r="430" spans="3:32" ht="15.75" customHeight="1">
      <c r="C430" s="12"/>
      <c r="D430" s="13"/>
      <c r="E430" s="14"/>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row>
    <row r="431" spans="3:32" ht="15.75" customHeight="1">
      <c r="C431" s="12"/>
      <c r="D431" s="13"/>
      <c r="E431" s="14"/>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row>
    <row r="432" spans="3:32" ht="15.75" customHeight="1">
      <c r="C432" s="12"/>
      <c r="D432" s="13"/>
      <c r="E432" s="14"/>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row>
    <row r="433" spans="3:32" ht="15.75" customHeight="1">
      <c r="C433" s="12"/>
      <c r="D433" s="13"/>
      <c r="E433" s="14"/>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row>
    <row r="434" spans="3:32" ht="15.75" customHeight="1">
      <c r="C434" s="12"/>
      <c r="D434" s="13"/>
      <c r="E434" s="14"/>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row>
    <row r="435" spans="3:32" ht="15.75" customHeight="1">
      <c r="C435" s="12"/>
      <c r="D435" s="13"/>
      <c r="E435" s="14"/>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row>
    <row r="436" spans="3:32" ht="15.75" customHeight="1">
      <c r="C436" s="12"/>
      <c r="D436" s="13"/>
      <c r="E436" s="14"/>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row>
    <row r="437" spans="3:32" ht="15.75" customHeight="1">
      <c r="C437" s="12"/>
      <c r="D437" s="13"/>
      <c r="E437" s="14"/>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row>
    <row r="438" spans="3:32" ht="15.75" customHeight="1">
      <c r="C438" s="12"/>
      <c r="D438" s="13"/>
      <c r="E438" s="14"/>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row>
    <row r="439" spans="3:32" ht="15.75" customHeight="1">
      <c r="C439" s="12"/>
      <c r="D439" s="13"/>
      <c r="E439" s="14"/>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row>
    <row r="440" spans="3:32" ht="15.75" customHeight="1">
      <c r="C440" s="12"/>
      <c r="D440" s="13"/>
      <c r="E440" s="14"/>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row>
    <row r="441" spans="3:32" ht="15.75" customHeight="1">
      <c r="C441" s="12"/>
      <c r="D441" s="13"/>
      <c r="E441" s="14"/>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row>
    <row r="442" spans="3:32" ht="15.75" customHeight="1">
      <c r="C442" s="12"/>
      <c r="D442" s="13"/>
      <c r="E442" s="14"/>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row>
    <row r="443" spans="3:32" ht="15.75" customHeight="1">
      <c r="C443" s="12"/>
      <c r="D443" s="13"/>
      <c r="E443" s="14"/>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row>
    <row r="444" spans="3:32" ht="15.75" customHeight="1">
      <c r="C444" s="12"/>
      <c r="D444" s="13"/>
      <c r="E444" s="14"/>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row>
    <row r="445" spans="3:32" ht="15.75" customHeight="1">
      <c r="C445" s="12"/>
      <c r="D445" s="13"/>
      <c r="E445" s="14"/>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row>
    <row r="446" spans="3:32" ht="15.75" customHeight="1">
      <c r="C446" s="12"/>
      <c r="D446" s="13"/>
      <c r="E446" s="14"/>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row>
    <row r="447" spans="3:32" ht="15.75" customHeight="1">
      <c r="C447" s="12"/>
      <c r="D447" s="13"/>
      <c r="E447" s="14"/>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row>
    <row r="448" spans="3:32" ht="15.75" customHeight="1">
      <c r="C448" s="12"/>
      <c r="D448" s="13"/>
      <c r="E448" s="14"/>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row>
    <row r="449" spans="3:32" ht="15.75" customHeight="1">
      <c r="C449" s="12"/>
      <c r="D449" s="13"/>
      <c r="E449" s="14"/>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row>
    <row r="450" spans="3:32" ht="15.75" customHeight="1">
      <c r="C450" s="12"/>
      <c r="D450" s="13"/>
      <c r="E450" s="14"/>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row>
    <row r="451" spans="3:32" ht="15.75" customHeight="1">
      <c r="C451" s="12"/>
      <c r="D451" s="13"/>
      <c r="E451" s="14"/>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row>
    <row r="452" spans="3:32" ht="15.75" customHeight="1">
      <c r="C452" s="12"/>
      <c r="D452" s="13"/>
      <c r="E452" s="14"/>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row>
    <row r="453" spans="3:32" ht="15.75" customHeight="1">
      <c r="C453" s="12"/>
      <c r="D453" s="13"/>
      <c r="E453" s="14"/>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row>
    <row r="454" spans="3:32" ht="15.75" customHeight="1">
      <c r="C454" s="12"/>
      <c r="D454" s="13"/>
      <c r="E454" s="14"/>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row>
    <row r="455" spans="3:32" ht="15.75" customHeight="1">
      <c r="C455" s="12"/>
      <c r="D455" s="13"/>
      <c r="E455" s="14"/>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row>
    <row r="456" spans="3:32" ht="15.75" customHeight="1">
      <c r="C456" s="12"/>
      <c r="D456" s="13"/>
      <c r="E456" s="14"/>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row>
    <row r="457" spans="3:32" ht="15.75" customHeight="1">
      <c r="C457" s="12"/>
      <c r="D457" s="13"/>
      <c r="E457" s="14"/>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row>
    <row r="458" spans="3:32" ht="15.75" customHeight="1">
      <c r="C458" s="12"/>
      <c r="D458" s="13"/>
      <c r="E458" s="14"/>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row>
    <row r="459" spans="3:32" ht="15.75" customHeight="1">
      <c r="C459" s="12"/>
      <c r="D459" s="13"/>
      <c r="E459" s="14"/>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row>
    <row r="460" spans="3:32" ht="15.75" customHeight="1">
      <c r="C460" s="12"/>
      <c r="D460" s="13"/>
      <c r="E460" s="14"/>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row>
    <row r="461" spans="3:32" ht="15.75" customHeight="1">
      <c r="C461" s="12"/>
      <c r="D461" s="13"/>
      <c r="E461" s="14"/>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row>
    <row r="462" spans="3:32" ht="15.75" customHeight="1">
      <c r="C462" s="12"/>
      <c r="D462" s="13"/>
      <c r="E462" s="14"/>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row>
    <row r="463" spans="3:32" ht="15.75" customHeight="1">
      <c r="C463" s="12"/>
      <c r="D463" s="13"/>
      <c r="E463" s="14"/>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row>
    <row r="464" spans="3:32" ht="15.75" customHeight="1">
      <c r="C464" s="12"/>
      <c r="D464" s="13"/>
      <c r="E464" s="14"/>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row>
    <row r="465" spans="3:32" ht="15.75" customHeight="1">
      <c r="C465" s="12"/>
      <c r="D465" s="13"/>
      <c r="E465" s="14"/>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row>
    <row r="466" spans="3:32" ht="15.75" customHeight="1">
      <c r="C466" s="12"/>
      <c r="D466" s="13"/>
      <c r="E466" s="14"/>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row>
    <row r="467" spans="3:32" ht="15.75" customHeight="1">
      <c r="C467" s="12"/>
      <c r="D467" s="13"/>
      <c r="E467" s="14"/>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row>
    <row r="468" spans="3:32" ht="15.75" customHeight="1">
      <c r="C468" s="12"/>
      <c r="D468" s="13"/>
      <c r="E468" s="14"/>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row>
    <row r="469" spans="3:32" ht="15.75" customHeight="1">
      <c r="C469" s="12"/>
      <c r="D469" s="13"/>
      <c r="E469" s="14"/>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row>
    <row r="470" spans="3:32" ht="15.75" customHeight="1">
      <c r="C470" s="12"/>
      <c r="D470" s="13"/>
      <c r="E470" s="14"/>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row>
    <row r="471" spans="3:32" ht="15.75" customHeight="1">
      <c r="C471" s="12"/>
      <c r="D471" s="13"/>
      <c r="E471" s="14"/>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row>
    <row r="472" spans="3:32" ht="15.75" customHeight="1">
      <c r="C472" s="12"/>
      <c r="D472" s="13"/>
      <c r="E472" s="14"/>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row>
    <row r="473" spans="3:32" ht="15.75" customHeight="1">
      <c r="C473" s="12"/>
      <c r="D473" s="13"/>
      <c r="E473" s="14"/>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row>
    <row r="474" spans="3:32" ht="15.75" customHeight="1">
      <c r="C474" s="12"/>
      <c r="D474" s="13"/>
      <c r="E474" s="14"/>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row>
    <row r="475" spans="3:32" ht="15.75" customHeight="1">
      <c r="C475" s="12"/>
      <c r="D475" s="13"/>
      <c r="E475" s="14"/>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row>
    <row r="476" spans="3:32" ht="15.75" customHeight="1">
      <c r="C476" s="12"/>
      <c r="D476" s="13"/>
      <c r="E476" s="14"/>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row>
    <row r="477" spans="3:32" ht="15.75" customHeight="1">
      <c r="C477" s="12"/>
      <c r="D477" s="13"/>
      <c r="E477" s="14"/>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row>
    <row r="478" spans="3:32" ht="15.75" customHeight="1">
      <c r="C478" s="12"/>
      <c r="D478" s="13"/>
      <c r="E478" s="14"/>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row>
    <row r="479" spans="3:32" ht="15.75" customHeight="1">
      <c r="C479" s="12"/>
      <c r="D479" s="13"/>
      <c r="E479" s="14"/>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row>
    <row r="480" spans="3:32" ht="15.75" customHeight="1">
      <c r="C480" s="12"/>
      <c r="D480" s="13"/>
      <c r="E480" s="14"/>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row>
    <row r="481" spans="3:32" ht="15.75" customHeight="1">
      <c r="C481" s="12"/>
      <c r="D481" s="13"/>
      <c r="E481" s="14"/>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row>
    <row r="482" spans="3:32" ht="15.75" customHeight="1">
      <c r="C482" s="12"/>
      <c r="D482" s="13"/>
      <c r="E482" s="14"/>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row>
    <row r="483" spans="3:32" ht="15.75" customHeight="1">
      <c r="C483" s="12"/>
      <c r="D483" s="13"/>
      <c r="E483" s="14"/>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row>
    <row r="484" spans="3:32" ht="15.75" customHeight="1">
      <c r="C484" s="12"/>
      <c r="D484" s="13"/>
      <c r="E484" s="14"/>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row>
    <row r="485" spans="3:32" ht="15.75" customHeight="1">
      <c r="C485" s="12"/>
      <c r="D485" s="13"/>
      <c r="E485" s="14"/>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row>
    <row r="486" spans="3:32" ht="15.75" customHeight="1">
      <c r="C486" s="12"/>
      <c r="D486" s="13"/>
      <c r="E486" s="14"/>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row>
    <row r="487" spans="3:32" ht="15.75" customHeight="1">
      <c r="C487" s="12"/>
      <c r="D487" s="13"/>
      <c r="E487" s="14"/>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row>
    <row r="488" spans="3:32" ht="15.75" customHeight="1">
      <c r="C488" s="12"/>
      <c r="D488" s="13"/>
      <c r="E488" s="14"/>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row>
    <row r="489" spans="3:32" ht="15.75" customHeight="1">
      <c r="C489" s="12"/>
      <c r="D489" s="13"/>
      <c r="E489" s="14"/>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row>
    <row r="490" spans="3:32" ht="15.75" customHeight="1">
      <c r="C490" s="12"/>
      <c r="D490" s="13"/>
      <c r="E490" s="14"/>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row>
    <row r="491" spans="3:32" ht="15.75" customHeight="1">
      <c r="C491" s="12"/>
      <c r="D491" s="13"/>
      <c r="E491" s="14"/>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row>
    <row r="492" spans="3:32" ht="15.75" customHeight="1">
      <c r="C492" s="12"/>
      <c r="D492" s="13"/>
      <c r="E492" s="14"/>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row>
    <row r="493" spans="3:32" ht="15.75" customHeight="1">
      <c r="C493" s="12"/>
      <c r="D493" s="13"/>
      <c r="E493" s="14"/>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row>
    <row r="494" spans="3:32" ht="15.75" customHeight="1">
      <c r="C494" s="12"/>
      <c r="D494" s="13"/>
      <c r="E494" s="14"/>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row>
    <row r="495" spans="3:32" ht="15.75" customHeight="1">
      <c r="C495" s="12"/>
      <c r="D495" s="13"/>
      <c r="E495" s="14"/>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row>
    <row r="496" spans="3:32" ht="15.75" customHeight="1">
      <c r="C496" s="12"/>
      <c r="D496" s="13"/>
      <c r="E496" s="14"/>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row>
    <row r="497" spans="3:32" ht="15.75" customHeight="1">
      <c r="C497" s="12"/>
      <c r="D497" s="13"/>
      <c r="E497" s="14"/>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row>
    <row r="498" spans="3:32" ht="15.75" customHeight="1">
      <c r="C498" s="12"/>
      <c r="D498" s="13"/>
      <c r="E498" s="14"/>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row>
    <row r="499" spans="3:32" ht="15.75" customHeight="1">
      <c r="C499" s="12"/>
      <c r="D499" s="13"/>
      <c r="E499" s="14"/>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row>
    <row r="500" spans="3:32" ht="15.75" customHeight="1">
      <c r="C500" s="12"/>
      <c r="D500" s="13"/>
      <c r="E500" s="14"/>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row>
    <row r="501" spans="3:32" ht="15.75" customHeight="1">
      <c r="C501" s="12"/>
      <c r="D501" s="13"/>
      <c r="E501" s="14"/>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row>
    <row r="502" spans="3:32" ht="15.75" customHeight="1">
      <c r="C502" s="12"/>
      <c r="D502" s="13"/>
      <c r="E502" s="14"/>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row>
    <row r="503" spans="3:32" ht="15.75" customHeight="1">
      <c r="C503" s="12"/>
      <c r="D503" s="13"/>
      <c r="E503" s="14"/>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row>
    <row r="504" spans="3:32" ht="15.75" customHeight="1">
      <c r="C504" s="12"/>
      <c r="D504" s="13"/>
      <c r="E504" s="14"/>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row>
    <row r="505" spans="3:32" ht="15.75" customHeight="1">
      <c r="C505" s="12"/>
      <c r="D505" s="13"/>
      <c r="E505" s="14"/>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row>
    <row r="506" spans="3:32" ht="15.75" customHeight="1">
      <c r="C506" s="12"/>
      <c r="D506" s="13"/>
      <c r="E506" s="14"/>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row>
    <row r="507" spans="3:32" ht="15.75" customHeight="1">
      <c r="C507" s="12"/>
      <c r="D507" s="13"/>
      <c r="E507" s="14"/>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row>
    <row r="508" spans="3:32" ht="15.75" customHeight="1">
      <c r="C508" s="12"/>
      <c r="D508" s="13"/>
      <c r="E508" s="14"/>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row>
    <row r="509" spans="3:32" ht="15.75" customHeight="1">
      <c r="C509" s="12"/>
      <c r="D509" s="13"/>
      <c r="E509" s="14"/>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row>
    <row r="510" spans="3:32" ht="15.75" customHeight="1">
      <c r="C510" s="12"/>
      <c r="D510" s="13"/>
      <c r="E510" s="14"/>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row>
    <row r="511" spans="3:32" ht="15.75" customHeight="1">
      <c r="C511" s="12"/>
      <c r="D511" s="13"/>
      <c r="E511" s="14"/>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row>
    <row r="512" spans="3:32" ht="15.75" customHeight="1">
      <c r="C512" s="12"/>
      <c r="D512" s="13"/>
      <c r="E512" s="14"/>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row>
    <row r="513" spans="3:32" ht="15.75" customHeight="1">
      <c r="C513" s="12"/>
      <c r="D513" s="13"/>
      <c r="E513" s="14"/>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row>
    <row r="514" spans="3:32" ht="15.75" customHeight="1">
      <c r="C514" s="12"/>
      <c r="D514" s="13"/>
      <c r="E514" s="14"/>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row>
    <row r="515" spans="3:32" ht="15.75" customHeight="1">
      <c r="C515" s="12"/>
      <c r="D515" s="13"/>
      <c r="E515" s="14"/>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row>
    <row r="516" spans="3:32" ht="15.75" customHeight="1">
      <c r="C516" s="12"/>
      <c r="D516" s="13"/>
      <c r="E516" s="14"/>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row>
    <row r="517" spans="3:32" ht="15.75" customHeight="1">
      <c r="C517" s="12"/>
      <c r="D517" s="13"/>
      <c r="E517" s="14"/>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row>
    <row r="518" spans="3:32" ht="15.75" customHeight="1">
      <c r="C518" s="12"/>
      <c r="D518" s="13"/>
      <c r="E518" s="14"/>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row>
    <row r="519" spans="3:32" ht="15.75" customHeight="1">
      <c r="C519" s="12"/>
      <c r="D519" s="13"/>
      <c r="E519" s="14"/>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row>
    <row r="520" spans="3:32" ht="15.75" customHeight="1">
      <c r="C520" s="12"/>
      <c r="D520" s="13"/>
      <c r="E520" s="14"/>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row>
    <row r="521" spans="3:32" ht="15.75" customHeight="1">
      <c r="C521" s="12"/>
      <c r="D521" s="13"/>
      <c r="E521" s="14"/>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row>
    <row r="522" spans="3:32" ht="15.75" customHeight="1">
      <c r="C522" s="12"/>
      <c r="D522" s="13"/>
      <c r="E522" s="14"/>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row>
    <row r="523" spans="3:32" ht="15.75" customHeight="1">
      <c r="C523" s="12"/>
      <c r="D523" s="13"/>
      <c r="E523" s="14"/>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row>
    <row r="524" spans="3:32" ht="15.75" customHeight="1">
      <c r="C524" s="12"/>
      <c r="D524" s="13"/>
      <c r="E524" s="14"/>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row>
    <row r="525" spans="3:32" ht="15.75" customHeight="1">
      <c r="C525" s="12"/>
      <c r="D525" s="13"/>
      <c r="E525" s="14"/>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row>
    <row r="526" spans="3:32" ht="15.75" customHeight="1">
      <c r="C526" s="12"/>
      <c r="D526" s="13"/>
      <c r="E526" s="14"/>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row>
    <row r="527" spans="3:32" ht="15.75" customHeight="1">
      <c r="C527" s="12"/>
      <c r="D527" s="13"/>
      <c r="E527" s="14"/>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row>
    <row r="528" spans="3:32" ht="15.75" customHeight="1">
      <c r="C528" s="12"/>
      <c r="D528" s="13"/>
      <c r="E528" s="14"/>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row>
    <row r="529" spans="3:32" ht="15.75" customHeight="1">
      <c r="C529" s="12"/>
      <c r="D529" s="13"/>
      <c r="E529" s="14"/>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row>
    <row r="530" spans="3:32" ht="15.75" customHeight="1">
      <c r="C530" s="12"/>
      <c r="D530" s="13"/>
      <c r="E530" s="14"/>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row>
    <row r="531" spans="3:32" ht="15.75" customHeight="1">
      <c r="C531" s="12"/>
      <c r="D531" s="13"/>
      <c r="E531" s="14"/>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row>
    <row r="532" spans="3:32" ht="15.75" customHeight="1">
      <c r="C532" s="12"/>
      <c r="D532" s="13"/>
      <c r="E532" s="14"/>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row>
    <row r="533" spans="3:32" ht="15.75" customHeight="1">
      <c r="C533" s="12"/>
      <c r="D533" s="13"/>
      <c r="E533" s="14"/>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row>
    <row r="534" spans="3:32" ht="15.75" customHeight="1">
      <c r="C534" s="12"/>
      <c r="D534" s="13"/>
      <c r="E534" s="14"/>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row>
    <row r="535" spans="3:32" ht="15.75" customHeight="1">
      <c r="C535" s="12"/>
      <c r="D535" s="13"/>
      <c r="E535" s="14"/>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row>
    <row r="536" spans="3:32" ht="15.75" customHeight="1">
      <c r="C536" s="12"/>
      <c r="D536" s="13"/>
      <c r="E536" s="14"/>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row>
    <row r="537" spans="3:32" ht="15.75" customHeight="1">
      <c r="C537" s="12"/>
      <c r="D537" s="13"/>
      <c r="E537" s="14"/>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row>
    <row r="538" spans="3:32" ht="15.75" customHeight="1">
      <c r="C538" s="12"/>
      <c r="D538" s="13"/>
      <c r="E538" s="14"/>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row>
    <row r="539" spans="3:32" ht="15.75" customHeight="1">
      <c r="C539" s="12"/>
      <c r="D539" s="13"/>
      <c r="E539" s="14"/>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row>
    <row r="540" spans="3:32" ht="15.75" customHeight="1">
      <c r="C540" s="12"/>
      <c r="D540" s="13"/>
      <c r="E540" s="14"/>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row>
    <row r="541" spans="3:32" ht="15.75" customHeight="1">
      <c r="C541" s="12"/>
      <c r="D541" s="13"/>
      <c r="E541" s="14"/>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row>
    <row r="542" spans="3:32" ht="15.75" customHeight="1">
      <c r="C542" s="12"/>
      <c r="D542" s="13"/>
      <c r="E542" s="14"/>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row>
    <row r="543" spans="3:32" ht="15.75" customHeight="1">
      <c r="C543" s="12"/>
      <c r="D543" s="13"/>
      <c r="E543" s="14"/>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row>
    <row r="544" spans="3:32" ht="15.75" customHeight="1">
      <c r="C544" s="12"/>
      <c r="D544" s="13"/>
      <c r="E544" s="14"/>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row>
    <row r="545" spans="3:32" ht="15.75" customHeight="1">
      <c r="C545" s="12"/>
      <c r="D545" s="13"/>
      <c r="E545" s="14"/>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row>
    <row r="546" spans="3:32" ht="15.75" customHeight="1">
      <c r="C546" s="12"/>
      <c r="D546" s="13"/>
      <c r="E546" s="14"/>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row>
    <row r="547" spans="3:32" ht="15.75" customHeight="1">
      <c r="C547" s="12"/>
      <c r="D547" s="13"/>
      <c r="E547" s="14"/>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row>
    <row r="548" spans="3:32" ht="15.75" customHeight="1">
      <c r="C548" s="12"/>
      <c r="D548" s="13"/>
      <c r="E548" s="14"/>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row>
    <row r="549" spans="3:32" ht="15.75" customHeight="1">
      <c r="C549" s="12"/>
      <c r="D549" s="13"/>
      <c r="E549" s="14"/>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row>
    <row r="550" spans="3:32" ht="15.75" customHeight="1">
      <c r="C550" s="12"/>
      <c r="D550" s="13"/>
      <c r="E550" s="14"/>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row>
    <row r="551" spans="3:32" ht="15.75" customHeight="1">
      <c r="C551" s="12"/>
      <c r="D551" s="13"/>
      <c r="E551" s="14"/>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row>
    <row r="552" spans="3:32" ht="15.75" customHeight="1">
      <c r="C552" s="12"/>
      <c r="D552" s="13"/>
      <c r="E552" s="14"/>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row>
    <row r="553" spans="3:32" ht="15.75" customHeight="1">
      <c r="C553" s="12"/>
      <c r="D553" s="13"/>
      <c r="E553" s="14"/>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row>
    <row r="554" spans="3:32" ht="15.75" customHeight="1">
      <c r="C554" s="12"/>
      <c r="D554" s="13"/>
      <c r="E554" s="14"/>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row>
    <row r="555" spans="3:32" ht="15.75" customHeight="1">
      <c r="C555" s="12"/>
      <c r="D555" s="13"/>
      <c r="E555" s="14"/>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row>
    <row r="556" spans="3:32" ht="15.75" customHeight="1">
      <c r="C556" s="12"/>
      <c r="D556" s="13"/>
      <c r="E556" s="14"/>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row>
    <row r="557" spans="3:32" ht="15.75" customHeight="1">
      <c r="C557" s="12"/>
      <c r="D557" s="13"/>
      <c r="E557" s="14"/>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row>
    <row r="558" spans="3:32" ht="15.75" customHeight="1">
      <c r="C558" s="12"/>
      <c r="D558" s="13"/>
      <c r="E558" s="14"/>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row>
    <row r="559" spans="3:32" ht="15.75" customHeight="1">
      <c r="C559" s="12"/>
      <c r="D559" s="13"/>
      <c r="E559" s="14"/>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row>
    <row r="560" spans="3:32" ht="15.75" customHeight="1">
      <c r="C560" s="12"/>
      <c r="D560" s="13"/>
      <c r="E560" s="14"/>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row>
    <row r="561" spans="3:32" ht="15.75" customHeight="1">
      <c r="C561" s="12"/>
      <c r="D561" s="13"/>
      <c r="E561" s="14"/>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row>
    <row r="562" spans="3:32" ht="15.75" customHeight="1">
      <c r="C562" s="12"/>
      <c r="D562" s="13"/>
      <c r="E562" s="14"/>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row>
    <row r="563" spans="3:32" ht="15.75" customHeight="1">
      <c r="C563" s="12"/>
      <c r="D563" s="13"/>
      <c r="E563" s="14"/>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row>
    <row r="564" spans="3:32" ht="15.75" customHeight="1">
      <c r="C564" s="12"/>
      <c r="D564" s="13"/>
      <c r="E564" s="14"/>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row>
    <row r="565" spans="3:32" ht="15.75" customHeight="1">
      <c r="C565" s="12"/>
      <c r="D565" s="13"/>
      <c r="E565" s="14"/>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row>
    <row r="566" spans="3:32" ht="15.75" customHeight="1">
      <c r="C566" s="12"/>
      <c r="D566" s="13"/>
      <c r="E566" s="14"/>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row>
    <row r="567" spans="3:32" ht="15.75" customHeight="1">
      <c r="C567" s="12"/>
      <c r="D567" s="13"/>
      <c r="E567" s="14"/>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row>
    <row r="568" spans="3:32" ht="15.75" customHeight="1">
      <c r="C568" s="12"/>
      <c r="D568" s="13"/>
      <c r="E568" s="14"/>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row>
    <row r="569" spans="3:32" ht="15.75" customHeight="1">
      <c r="C569" s="12"/>
      <c r="D569" s="13"/>
      <c r="E569" s="14"/>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row>
    <row r="570" spans="3:32" ht="15.75" customHeight="1">
      <c r="C570" s="12"/>
      <c r="D570" s="13"/>
      <c r="E570" s="14"/>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row>
    <row r="571" spans="3:32" ht="15.75" customHeight="1">
      <c r="C571" s="12"/>
      <c r="D571" s="13"/>
      <c r="E571" s="14"/>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row>
    <row r="572" spans="3:32" ht="15.75" customHeight="1">
      <c r="C572" s="12"/>
      <c r="D572" s="13"/>
      <c r="E572" s="14"/>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row>
    <row r="573" spans="3:32" ht="15.75" customHeight="1">
      <c r="C573" s="12"/>
      <c r="D573" s="13"/>
      <c r="E573" s="14"/>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row>
    <row r="574" spans="3:32" ht="15.75" customHeight="1">
      <c r="C574" s="12"/>
      <c r="D574" s="13"/>
      <c r="E574" s="14"/>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row>
    <row r="575" spans="3:32" ht="15.75" customHeight="1">
      <c r="C575" s="12"/>
      <c r="D575" s="13"/>
      <c r="E575" s="14"/>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row>
    <row r="576" spans="3:32" ht="15.75" customHeight="1">
      <c r="C576" s="12"/>
      <c r="D576" s="13"/>
      <c r="E576" s="14"/>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row>
    <row r="577" spans="3:32" ht="15.75" customHeight="1">
      <c r="C577" s="12"/>
      <c r="D577" s="13"/>
      <c r="E577" s="14"/>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row>
    <row r="578" spans="3:32" ht="15.75" customHeight="1">
      <c r="C578" s="12"/>
      <c r="D578" s="13"/>
      <c r="E578" s="14"/>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row>
    <row r="579" spans="3:32" ht="15.75" customHeight="1">
      <c r="C579" s="12"/>
      <c r="D579" s="13"/>
      <c r="E579" s="14"/>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row>
    <row r="580" spans="3:32" ht="15.75" customHeight="1">
      <c r="C580" s="12"/>
      <c r="D580" s="13"/>
      <c r="E580" s="14"/>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row>
    <row r="581" spans="3:32" ht="15.75" customHeight="1">
      <c r="C581" s="12"/>
      <c r="D581" s="13"/>
      <c r="E581" s="14"/>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row>
    <row r="582" spans="3:32" ht="15.75" customHeight="1">
      <c r="C582" s="12"/>
      <c r="D582" s="13"/>
      <c r="E582" s="14"/>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row>
    <row r="583" spans="3:32" ht="15.75" customHeight="1">
      <c r="C583" s="12"/>
      <c r="D583" s="13"/>
      <c r="E583" s="14"/>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row>
    <row r="584" spans="3:32" ht="15.75" customHeight="1">
      <c r="C584" s="12"/>
      <c r="D584" s="13"/>
      <c r="E584" s="14"/>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row>
    <row r="585" spans="3:32" ht="15.75" customHeight="1">
      <c r="C585" s="12"/>
      <c r="D585" s="13"/>
      <c r="E585" s="14"/>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row>
    <row r="586" spans="3:32" ht="15.75" customHeight="1">
      <c r="C586" s="12"/>
      <c r="D586" s="13"/>
      <c r="E586" s="14"/>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row>
    <row r="587" spans="3:32" ht="15.75" customHeight="1">
      <c r="C587" s="12"/>
      <c r="D587" s="13"/>
      <c r="E587" s="14"/>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row>
    <row r="588" spans="3:32" ht="15.75" customHeight="1">
      <c r="C588" s="12"/>
      <c r="D588" s="13"/>
      <c r="E588" s="14"/>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row>
    <row r="589" spans="3:32" ht="15.75" customHeight="1">
      <c r="C589" s="12"/>
      <c r="D589" s="13"/>
      <c r="E589" s="14"/>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row>
    <row r="590" spans="3:32" ht="15.75" customHeight="1">
      <c r="C590" s="12"/>
      <c r="D590" s="13"/>
      <c r="E590" s="14"/>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row>
    <row r="591" spans="3:32" ht="15.75" customHeight="1">
      <c r="C591" s="12"/>
      <c r="D591" s="13"/>
      <c r="E591" s="14"/>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row>
    <row r="592" spans="3:32" ht="15.75" customHeight="1">
      <c r="C592" s="12"/>
      <c r="D592" s="13"/>
      <c r="E592" s="14"/>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row>
    <row r="593" spans="3:32" ht="15.75" customHeight="1">
      <c r="C593" s="12"/>
      <c r="D593" s="13"/>
      <c r="E593" s="14"/>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row>
    <row r="594" spans="3:32" ht="15.75" customHeight="1">
      <c r="C594" s="12"/>
      <c r="D594" s="13"/>
      <c r="E594" s="14"/>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row>
    <row r="595" spans="3:32" ht="15.75" customHeight="1">
      <c r="C595" s="12"/>
      <c r="D595" s="13"/>
      <c r="E595" s="14"/>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row>
    <row r="596" spans="3:32" ht="15.75" customHeight="1">
      <c r="C596" s="12"/>
      <c r="D596" s="13"/>
      <c r="E596" s="14"/>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row>
    <row r="597" spans="3:32" ht="15.75" customHeight="1">
      <c r="C597" s="12"/>
      <c r="D597" s="13"/>
      <c r="E597" s="14"/>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row>
    <row r="598" spans="3:32" ht="15.75" customHeight="1">
      <c r="C598" s="12"/>
      <c r="D598" s="13"/>
      <c r="E598" s="14"/>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row>
    <row r="599" spans="3:32" ht="15.75" customHeight="1">
      <c r="C599" s="12"/>
      <c r="D599" s="13"/>
      <c r="E599" s="14"/>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row>
    <row r="600" spans="3:32" ht="15.75" customHeight="1">
      <c r="C600" s="12"/>
      <c r="D600" s="13"/>
      <c r="E600" s="14"/>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row>
    <row r="601" spans="3:32" ht="15.75" customHeight="1">
      <c r="C601" s="12"/>
      <c r="D601" s="13"/>
      <c r="E601" s="14"/>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row>
    <row r="602" spans="3:32" ht="15.75" customHeight="1">
      <c r="C602" s="12"/>
      <c r="D602" s="13"/>
      <c r="E602" s="14"/>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row>
    <row r="603" spans="3:32" ht="15.75" customHeight="1">
      <c r="C603" s="12"/>
      <c r="D603" s="13"/>
      <c r="E603" s="14"/>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row>
    <row r="604" spans="3:32" ht="15.75" customHeight="1">
      <c r="C604" s="12"/>
      <c r="D604" s="13"/>
      <c r="E604" s="14"/>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row>
    <row r="605" spans="3:32" ht="15.75" customHeight="1">
      <c r="C605" s="12"/>
      <c r="D605" s="13"/>
      <c r="E605" s="14"/>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row>
    <row r="606" spans="3:32" ht="15.75" customHeight="1">
      <c r="C606" s="12"/>
      <c r="D606" s="13"/>
      <c r="E606" s="14"/>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row>
    <row r="607" spans="3:32" ht="15.75" customHeight="1">
      <c r="C607" s="12"/>
      <c r="D607" s="13"/>
      <c r="E607" s="14"/>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row>
    <row r="608" spans="3:32" ht="15.75" customHeight="1">
      <c r="C608" s="12"/>
      <c r="D608" s="13"/>
      <c r="E608" s="14"/>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row>
    <row r="609" spans="3:32" ht="15.75" customHeight="1">
      <c r="C609" s="12"/>
      <c r="D609" s="13"/>
      <c r="E609" s="14"/>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row>
    <row r="610" spans="3:32" ht="15.75" customHeight="1">
      <c r="C610" s="12"/>
      <c r="D610" s="13"/>
      <c r="E610" s="14"/>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row>
    <row r="611" spans="3:32" ht="15.75" customHeight="1">
      <c r="C611" s="12"/>
      <c r="D611" s="13"/>
      <c r="E611" s="14"/>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row>
    <row r="612" spans="3:32" ht="15.75" customHeight="1">
      <c r="C612" s="12"/>
      <c r="D612" s="13"/>
      <c r="E612" s="14"/>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row>
    <row r="613" spans="3:32" ht="15.75" customHeight="1">
      <c r="C613" s="12"/>
      <c r="D613" s="13"/>
      <c r="E613" s="14"/>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row>
    <row r="614" spans="3:32" ht="15.75" customHeight="1">
      <c r="C614" s="12"/>
      <c r="D614" s="13"/>
      <c r="E614" s="14"/>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row>
    <row r="615" spans="3:32" ht="15.75" customHeight="1">
      <c r="C615" s="12"/>
      <c r="D615" s="13"/>
      <c r="E615" s="14"/>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row>
    <row r="616" spans="3:32" ht="15.75" customHeight="1">
      <c r="C616" s="12"/>
      <c r="D616" s="13"/>
      <c r="E616" s="14"/>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row>
    <row r="617" spans="3:32" ht="15.75" customHeight="1">
      <c r="C617" s="12"/>
      <c r="D617" s="13"/>
      <c r="E617" s="14"/>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row>
    <row r="618" spans="3:32" ht="15.75" customHeight="1">
      <c r="C618" s="12"/>
      <c r="D618" s="13"/>
      <c r="E618" s="14"/>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row>
    <row r="619" spans="3:32" ht="15.75" customHeight="1">
      <c r="C619" s="12"/>
      <c r="D619" s="13"/>
      <c r="E619" s="14"/>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row>
    <row r="620" spans="3:32" ht="15.75" customHeight="1">
      <c r="C620" s="12"/>
      <c r="D620" s="13"/>
      <c r="E620" s="14"/>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row>
    <row r="621" spans="3:32" ht="15.75" customHeight="1">
      <c r="C621" s="12"/>
      <c r="D621" s="13"/>
      <c r="E621" s="14"/>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row>
    <row r="622" spans="3:32" ht="15.75" customHeight="1">
      <c r="C622" s="12"/>
      <c r="D622" s="13"/>
      <c r="E622" s="14"/>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row>
    <row r="623" spans="3:32" ht="15.75" customHeight="1">
      <c r="C623" s="12"/>
      <c r="D623" s="13"/>
      <c r="E623" s="14"/>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row>
    <row r="624" spans="3:32" ht="15.75" customHeight="1">
      <c r="C624" s="12"/>
      <c r="D624" s="13"/>
      <c r="E624" s="14"/>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row>
    <row r="625" spans="3:32" ht="15.75" customHeight="1">
      <c r="C625" s="12"/>
      <c r="D625" s="13"/>
      <c r="E625" s="14"/>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row>
    <row r="626" spans="3:32" ht="15.75" customHeight="1">
      <c r="C626" s="12"/>
      <c r="D626" s="13"/>
      <c r="E626" s="14"/>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row>
    <row r="627" spans="3:32" ht="15.75" customHeight="1">
      <c r="C627" s="12"/>
      <c r="D627" s="13"/>
      <c r="E627" s="14"/>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row>
    <row r="628" spans="3:32" ht="15.75" customHeight="1">
      <c r="C628" s="12"/>
      <c r="D628" s="13"/>
      <c r="E628" s="14"/>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row>
    <row r="629" spans="3:32" ht="15.75" customHeight="1">
      <c r="C629" s="12"/>
      <c r="D629" s="13"/>
      <c r="E629" s="14"/>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row>
    <row r="630" spans="3:32" ht="15.75" customHeight="1">
      <c r="C630" s="12"/>
      <c r="D630" s="13"/>
      <c r="E630" s="14"/>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row>
    <row r="631" spans="3:32" ht="15.75" customHeight="1">
      <c r="C631" s="12"/>
      <c r="D631" s="13"/>
      <c r="E631" s="14"/>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row>
    <row r="632" spans="3:32" ht="15.75" customHeight="1">
      <c r="C632" s="12"/>
      <c r="D632" s="13"/>
      <c r="E632" s="14"/>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row>
    <row r="633" spans="3:32" ht="15.75" customHeight="1">
      <c r="C633" s="12"/>
      <c r="D633" s="13"/>
      <c r="E633" s="14"/>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row>
    <row r="634" spans="3:32" ht="15.75" customHeight="1">
      <c r="C634" s="12"/>
      <c r="D634" s="13"/>
      <c r="E634" s="14"/>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row>
    <row r="635" spans="3:32" ht="15.75" customHeight="1">
      <c r="C635" s="12"/>
      <c r="D635" s="13"/>
      <c r="E635" s="14"/>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row>
    <row r="636" spans="3:32" ht="15.75" customHeight="1">
      <c r="C636" s="12"/>
      <c r="D636" s="13"/>
      <c r="E636" s="14"/>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row>
    <row r="637" spans="3:32" ht="15.75" customHeight="1">
      <c r="C637" s="12"/>
      <c r="D637" s="13"/>
      <c r="E637" s="14"/>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row>
    <row r="638" spans="3:32" ht="15.75" customHeight="1">
      <c r="C638" s="12"/>
      <c r="D638" s="13"/>
      <c r="E638" s="14"/>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row>
    <row r="639" spans="3:32" ht="15.75" customHeight="1">
      <c r="C639" s="12"/>
      <c r="D639" s="13"/>
      <c r="E639" s="14"/>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row>
    <row r="640" spans="3:32" ht="15.75" customHeight="1">
      <c r="C640" s="12"/>
      <c r="D640" s="13"/>
      <c r="E640" s="14"/>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row>
    <row r="641" spans="3:32" ht="15.75" customHeight="1">
      <c r="C641" s="12"/>
      <c r="D641" s="13"/>
      <c r="E641" s="14"/>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row>
    <row r="642" spans="3:32" ht="15.75" customHeight="1">
      <c r="C642" s="12"/>
      <c r="D642" s="13"/>
      <c r="E642" s="14"/>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row>
    <row r="643" spans="3:32" ht="15.75" customHeight="1">
      <c r="C643" s="12"/>
      <c r="D643" s="13"/>
      <c r="E643" s="14"/>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row>
    <row r="644" spans="3:32" ht="15.75" customHeight="1">
      <c r="C644" s="12"/>
      <c r="D644" s="13"/>
      <c r="E644" s="14"/>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row>
    <row r="645" spans="3:32" ht="15.75" customHeight="1">
      <c r="C645" s="12"/>
      <c r="D645" s="13"/>
      <c r="E645" s="14"/>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row>
    <row r="646" spans="3:32" ht="15.75" customHeight="1">
      <c r="C646" s="12"/>
      <c r="D646" s="13"/>
      <c r="E646" s="14"/>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row>
    <row r="647" spans="3:32" ht="15.75" customHeight="1">
      <c r="C647" s="12"/>
      <c r="D647" s="13"/>
      <c r="E647" s="14"/>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row>
    <row r="648" spans="3:32" ht="15.75" customHeight="1">
      <c r="C648" s="12"/>
      <c r="D648" s="13"/>
      <c r="E648" s="14"/>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row>
    <row r="649" spans="3:32" ht="15.75" customHeight="1">
      <c r="C649" s="12"/>
      <c r="D649" s="13"/>
      <c r="E649" s="14"/>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row>
    <row r="650" spans="3:32" ht="15.75" customHeight="1">
      <c r="C650" s="12"/>
      <c r="D650" s="13"/>
      <c r="E650" s="14"/>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row>
    <row r="651" spans="3:32" ht="15.75" customHeight="1">
      <c r="C651" s="12"/>
      <c r="D651" s="13"/>
      <c r="E651" s="14"/>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row>
    <row r="652" spans="3:32" ht="15.75" customHeight="1">
      <c r="C652" s="12"/>
      <c r="D652" s="13"/>
      <c r="E652" s="14"/>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row>
    <row r="653" spans="3:32" ht="15.75" customHeight="1">
      <c r="C653" s="12"/>
      <c r="D653" s="13"/>
      <c r="E653" s="14"/>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row>
    <row r="654" spans="3:32" ht="15.75" customHeight="1">
      <c r="C654" s="12"/>
      <c r="D654" s="13"/>
      <c r="E654" s="14"/>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row>
    <row r="655" spans="3:32" ht="15.75" customHeight="1">
      <c r="C655" s="12"/>
      <c r="D655" s="13"/>
      <c r="E655" s="14"/>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row>
    <row r="656" spans="3:32" ht="15.75" customHeight="1">
      <c r="C656" s="12"/>
      <c r="D656" s="13"/>
      <c r="E656" s="14"/>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row>
    <row r="657" spans="3:32" ht="15.75" customHeight="1">
      <c r="C657" s="12"/>
      <c r="D657" s="13"/>
      <c r="E657" s="14"/>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row>
    <row r="658" spans="3:32" ht="15.75" customHeight="1">
      <c r="C658" s="12"/>
      <c r="D658" s="13"/>
      <c r="E658" s="14"/>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row>
    <row r="659" spans="3:32" ht="15.75" customHeight="1">
      <c r="C659" s="12"/>
      <c r="D659" s="13"/>
      <c r="E659" s="14"/>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row>
    <row r="660" spans="3:32" ht="15.75" customHeight="1">
      <c r="C660" s="12"/>
      <c r="D660" s="13"/>
      <c r="E660" s="14"/>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row>
    <row r="661" spans="3:32" ht="15.75" customHeight="1">
      <c r="C661" s="12"/>
      <c r="D661" s="13"/>
      <c r="E661" s="14"/>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row>
    <row r="662" spans="3:32" ht="15.75" customHeight="1">
      <c r="C662" s="12"/>
      <c r="D662" s="13"/>
      <c r="E662" s="14"/>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row>
    <row r="663" spans="3:32" ht="15.75" customHeight="1">
      <c r="C663" s="12"/>
      <c r="D663" s="13"/>
      <c r="E663" s="14"/>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row>
    <row r="664" spans="3:32" ht="15.75" customHeight="1">
      <c r="C664" s="12"/>
      <c r="D664" s="13"/>
      <c r="E664" s="14"/>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row>
    <row r="665" spans="3:32" ht="15.75" customHeight="1">
      <c r="C665" s="12"/>
      <c r="D665" s="13"/>
      <c r="E665" s="14"/>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row>
    <row r="666" spans="3:32" ht="15.75" customHeight="1">
      <c r="C666" s="12"/>
      <c r="D666" s="13"/>
      <c r="E666" s="14"/>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row>
    <row r="667" spans="3:32" ht="15.75" customHeight="1">
      <c r="C667" s="12"/>
      <c r="D667" s="13"/>
      <c r="E667" s="14"/>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row>
    <row r="668" spans="3:32" ht="15.75" customHeight="1">
      <c r="C668" s="12"/>
      <c r="D668" s="13"/>
      <c r="E668" s="14"/>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row>
    <row r="669" spans="3:32" ht="15.75" customHeight="1">
      <c r="C669" s="12"/>
      <c r="D669" s="13"/>
      <c r="E669" s="14"/>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row>
    <row r="670" spans="3:32" ht="15.75" customHeight="1">
      <c r="C670" s="12"/>
      <c r="D670" s="13"/>
      <c r="E670" s="14"/>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row>
    <row r="671" spans="3:32" ht="15.75" customHeight="1">
      <c r="C671" s="12"/>
      <c r="D671" s="13"/>
      <c r="E671" s="14"/>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row>
    <row r="672" spans="3:32" ht="15.75" customHeight="1">
      <c r="C672" s="12"/>
      <c r="D672" s="13"/>
      <c r="E672" s="14"/>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row>
    <row r="673" spans="3:32" ht="15.75" customHeight="1">
      <c r="C673" s="12"/>
      <c r="D673" s="13"/>
      <c r="E673" s="14"/>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row>
    <row r="674" spans="3:32" ht="15.75" customHeight="1">
      <c r="C674" s="12"/>
      <c r="D674" s="13"/>
      <c r="E674" s="14"/>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row>
    <row r="675" spans="3:32" ht="15.75" customHeight="1">
      <c r="C675" s="12"/>
      <c r="D675" s="13"/>
      <c r="E675" s="14"/>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row>
    <row r="676" spans="3:32" ht="15.75" customHeight="1">
      <c r="C676" s="12"/>
      <c r="D676" s="13"/>
      <c r="E676" s="14"/>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row>
    <row r="677" spans="3:32" ht="15.75" customHeight="1">
      <c r="C677" s="12"/>
      <c r="D677" s="13"/>
      <c r="E677" s="14"/>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row>
    <row r="678" spans="3:32" ht="15.75" customHeight="1">
      <c r="C678" s="12"/>
      <c r="D678" s="13"/>
      <c r="E678" s="14"/>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row>
    <row r="679" spans="3:32" ht="15.75" customHeight="1">
      <c r="C679" s="12"/>
      <c r="D679" s="13"/>
      <c r="E679" s="14"/>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row>
    <row r="680" spans="3:32" ht="15.75" customHeight="1">
      <c r="C680" s="12"/>
      <c r="D680" s="13"/>
      <c r="E680" s="14"/>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row>
    <row r="681" spans="3:32" ht="15.75" customHeight="1">
      <c r="C681" s="12"/>
      <c r="D681" s="13"/>
      <c r="E681" s="14"/>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row>
    <row r="682" spans="3:32" ht="15.75" customHeight="1">
      <c r="C682" s="12"/>
      <c r="D682" s="13"/>
      <c r="E682" s="14"/>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row>
    <row r="683" spans="3:32" ht="15.75" customHeight="1">
      <c r="C683" s="12"/>
      <c r="D683" s="13"/>
      <c r="E683" s="14"/>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row>
    <row r="684" spans="3:32" ht="15.75" customHeight="1">
      <c r="C684" s="12"/>
      <c r="D684" s="13"/>
      <c r="E684" s="14"/>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row>
    <row r="685" spans="3:32" ht="15.75" customHeight="1">
      <c r="C685" s="12"/>
      <c r="D685" s="13"/>
      <c r="E685" s="14"/>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row>
    <row r="686" spans="3:32" ht="15.75" customHeight="1">
      <c r="C686" s="12"/>
      <c r="D686" s="13"/>
      <c r="E686" s="14"/>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row>
    <row r="687" spans="3:32" ht="15.75" customHeight="1">
      <c r="C687" s="12"/>
      <c r="D687" s="13"/>
      <c r="E687" s="14"/>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row>
    <row r="688" spans="3:32" ht="15.75" customHeight="1">
      <c r="C688" s="12"/>
      <c r="D688" s="13"/>
      <c r="E688" s="14"/>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row>
    <row r="689" spans="3:32" ht="15.75" customHeight="1">
      <c r="C689" s="12"/>
      <c r="D689" s="13"/>
      <c r="E689" s="14"/>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row>
    <row r="690" spans="3:32" ht="15.75" customHeight="1">
      <c r="C690" s="12"/>
      <c r="D690" s="13"/>
      <c r="E690" s="14"/>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row>
    <row r="691" spans="3:32" ht="15.75" customHeight="1">
      <c r="C691" s="12"/>
      <c r="D691" s="13"/>
      <c r="E691" s="14"/>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row>
    <row r="692" spans="3:32" ht="15.75" customHeight="1">
      <c r="C692" s="12"/>
      <c r="D692" s="13"/>
      <c r="E692" s="14"/>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row>
    <row r="693" spans="3:32" ht="15.75" customHeight="1">
      <c r="C693" s="12"/>
      <c r="D693" s="13"/>
      <c r="E693" s="14"/>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row>
    <row r="694" spans="3:32" ht="15.75" customHeight="1">
      <c r="C694" s="12"/>
      <c r="D694" s="13"/>
      <c r="E694" s="14"/>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row>
    <row r="695" spans="3:32" ht="15.75" customHeight="1">
      <c r="C695" s="12"/>
      <c r="D695" s="13"/>
      <c r="E695" s="14"/>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row>
    <row r="696" spans="3:32" ht="15.75" customHeight="1">
      <c r="C696" s="12"/>
      <c r="D696" s="13"/>
      <c r="E696" s="14"/>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row>
    <row r="697" spans="3:32" ht="15.75" customHeight="1">
      <c r="C697" s="12"/>
      <c r="D697" s="13"/>
      <c r="E697" s="14"/>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row>
    <row r="698" spans="3:32" ht="15.75" customHeight="1">
      <c r="C698" s="12"/>
      <c r="D698" s="13"/>
      <c r="E698" s="14"/>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row>
    <row r="699" spans="3:32" ht="15.75" customHeight="1">
      <c r="C699" s="12"/>
      <c r="D699" s="13"/>
      <c r="E699" s="14"/>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row>
    <row r="700" spans="3:32" ht="15.75" customHeight="1">
      <c r="C700" s="12"/>
      <c r="D700" s="13"/>
      <c r="E700" s="14"/>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row>
    <row r="701" spans="3:32" ht="15.75" customHeight="1">
      <c r="C701" s="12"/>
      <c r="D701" s="13"/>
      <c r="E701" s="14"/>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row>
    <row r="702" spans="3:32" ht="15.75" customHeight="1">
      <c r="C702" s="12"/>
      <c r="D702" s="13"/>
      <c r="E702" s="14"/>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row>
    <row r="703" spans="3:32" ht="15.75" customHeight="1">
      <c r="C703" s="12"/>
      <c r="D703" s="13"/>
      <c r="E703" s="14"/>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row>
    <row r="704" spans="3:32" ht="15.75" customHeight="1">
      <c r="C704" s="12"/>
      <c r="D704" s="13"/>
      <c r="E704" s="14"/>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row>
    <row r="705" spans="3:32" ht="15.75" customHeight="1">
      <c r="C705" s="12"/>
      <c r="D705" s="13"/>
      <c r="E705" s="14"/>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row>
    <row r="706" spans="3:32" ht="15.75" customHeight="1">
      <c r="C706" s="12"/>
      <c r="D706" s="13"/>
      <c r="E706" s="14"/>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row>
    <row r="707" spans="3:32" ht="15.75" customHeight="1">
      <c r="C707" s="12"/>
      <c r="D707" s="13"/>
      <c r="E707" s="14"/>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row>
    <row r="708" spans="3:32" ht="15.75" customHeight="1">
      <c r="C708" s="12"/>
      <c r="D708" s="13"/>
      <c r="E708" s="14"/>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row>
    <row r="709" spans="3:32" ht="15.75" customHeight="1">
      <c r="C709" s="12"/>
      <c r="D709" s="13"/>
      <c r="E709" s="14"/>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row>
    <row r="710" spans="3:32" ht="15.75" customHeight="1">
      <c r="C710" s="12"/>
      <c r="D710" s="13"/>
      <c r="E710" s="14"/>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row>
    <row r="711" spans="3:32" ht="15.75" customHeight="1">
      <c r="C711" s="12"/>
      <c r="D711" s="13"/>
      <c r="E711" s="14"/>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row>
    <row r="712" spans="3:32" ht="15.75" customHeight="1">
      <c r="C712" s="12"/>
      <c r="D712" s="13"/>
      <c r="E712" s="14"/>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row>
    <row r="713" spans="3:32" ht="15.75" customHeight="1">
      <c r="C713" s="12"/>
      <c r="D713" s="13"/>
      <c r="E713" s="14"/>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row>
    <row r="714" spans="3:32" ht="15.75" customHeight="1">
      <c r="C714" s="12"/>
      <c r="D714" s="13"/>
      <c r="E714" s="14"/>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row>
    <row r="715" spans="3:32" ht="15.75" customHeight="1">
      <c r="C715" s="12"/>
      <c r="D715" s="13"/>
      <c r="E715" s="14"/>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row>
    <row r="716" spans="3:32" ht="15.75" customHeight="1">
      <c r="C716" s="12"/>
      <c r="D716" s="13"/>
      <c r="E716" s="14"/>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row>
    <row r="717" spans="3:32" ht="15.75" customHeight="1">
      <c r="C717" s="12"/>
      <c r="D717" s="13"/>
      <c r="E717" s="14"/>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row>
    <row r="718" spans="3:32" ht="15.75" customHeight="1">
      <c r="C718" s="12"/>
      <c r="D718" s="13"/>
      <c r="E718" s="14"/>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row>
    <row r="719" spans="3:32" ht="15.75" customHeight="1">
      <c r="C719" s="12"/>
      <c r="D719" s="13"/>
      <c r="E719" s="14"/>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row>
    <row r="720" spans="3:32" ht="15.75" customHeight="1">
      <c r="C720" s="12"/>
      <c r="D720" s="13"/>
      <c r="E720" s="14"/>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row>
    <row r="721" spans="3:32" ht="15.75" customHeight="1">
      <c r="C721" s="12"/>
      <c r="D721" s="13"/>
      <c r="E721" s="14"/>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row>
    <row r="722" spans="3:32" ht="15.75" customHeight="1">
      <c r="C722" s="12"/>
      <c r="D722" s="13"/>
      <c r="E722" s="14"/>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row>
    <row r="723" spans="3:32" ht="15.75" customHeight="1">
      <c r="C723" s="12"/>
      <c r="D723" s="13"/>
      <c r="E723" s="14"/>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row>
    <row r="724" spans="3:32" ht="15.75" customHeight="1">
      <c r="C724" s="12"/>
      <c r="D724" s="13"/>
      <c r="E724" s="14"/>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row>
    <row r="725" spans="3:32" ht="15.75" customHeight="1">
      <c r="C725" s="12"/>
      <c r="D725" s="13"/>
      <c r="E725" s="14"/>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row>
    <row r="726" spans="3:32" ht="15.75" customHeight="1">
      <c r="C726" s="12"/>
      <c r="D726" s="13"/>
      <c r="E726" s="14"/>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row>
    <row r="727" spans="3:32" ht="15.75" customHeight="1">
      <c r="C727" s="12"/>
      <c r="D727" s="13"/>
      <c r="E727" s="14"/>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row>
    <row r="728" spans="3:32" ht="15.75" customHeight="1">
      <c r="C728" s="12"/>
      <c r="D728" s="13"/>
      <c r="E728" s="14"/>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row>
    <row r="729" spans="3:32" ht="15.75" customHeight="1">
      <c r="C729" s="12"/>
      <c r="D729" s="13"/>
      <c r="E729" s="14"/>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row>
    <row r="730" spans="3:32" ht="15.75" customHeight="1">
      <c r="C730" s="12"/>
      <c r="D730" s="13"/>
      <c r="E730" s="14"/>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row>
    <row r="731" spans="3:32" ht="15.75" customHeight="1">
      <c r="C731" s="12"/>
      <c r="D731" s="13"/>
      <c r="E731" s="14"/>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row>
    <row r="732" spans="3:32" ht="15.75" customHeight="1">
      <c r="C732" s="12"/>
      <c r="D732" s="13"/>
      <c r="E732" s="14"/>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row>
    <row r="733" spans="3:32" ht="15.75" customHeight="1">
      <c r="C733" s="12"/>
      <c r="D733" s="13"/>
      <c r="E733" s="14"/>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row>
    <row r="734" spans="3:32" ht="15.75" customHeight="1">
      <c r="C734" s="12"/>
      <c r="D734" s="13"/>
      <c r="E734" s="14"/>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row>
    <row r="735" spans="3:32" ht="15.75" customHeight="1">
      <c r="C735" s="12"/>
      <c r="D735" s="13"/>
      <c r="E735" s="14"/>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row>
    <row r="736" spans="3:32" ht="15.75" customHeight="1">
      <c r="C736" s="12"/>
      <c r="D736" s="13"/>
      <c r="E736" s="14"/>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row>
    <row r="737" spans="3:32" ht="15.75" customHeight="1">
      <c r="C737" s="12"/>
      <c r="D737" s="13"/>
      <c r="E737" s="14"/>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row>
    <row r="738" spans="3:32" ht="15.75" customHeight="1">
      <c r="C738" s="12"/>
      <c r="D738" s="13"/>
      <c r="E738" s="14"/>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row>
    <row r="739" spans="3:32" ht="15.75" customHeight="1">
      <c r="C739" s="12"/>
      <c r="D739" s="13"/>
      <c r="E739" s="14"/>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row>
    <row r="740" spans="3:32" ht="15.75" customHeight="1">
      <c r="C740" s="12"/>
      <c r="D740" s="13"/>
      <c r="E740" s="14"/>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row>
    <row r="741" spans="3:32" ht="15.75" customHeight="1">
      <c r="C741" s="12"/>
      <c r="D741" s="13"/>
      <c r="E741" s="14"/>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row>
    <row r="742" spans="3:32" ht="15.75" customHeight="1">
      <c r="C742" s="12"/>
      <c r="D742" s="13"/>
      <c r="E742" s="14"/>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row>
    <row r="743" spans="3:32" ht="15.75" customHeight="1">
      <c r="C743" s="12"/>
      <c r="D743" s="13"/>
      <c r="E743" s="14"/>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row>
    <row r="744" spans="3:32" ht="15.75" customHeight="1">
      <c r="C744" s="12"/>
      <c r="D744" s="13"/>
      <c r="E744" s="14"/>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row>
    <row r="745" spans="3:32" ht="15.75" customHeight="1">
      <c r="C745" s="12"/>
      <c r="D745" s="13"/>
      <c r="E745" s="14"/>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row>
    <row r="746" spans="3:32" ht="15.75" customHeight="1">
      <c r="C746" s="12"/>
      <c r="D746" s="13"/>
      <c r="E746" s="14"/>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row>
    <row r="747" spans="3:32" ht="15.75" customHeight="1">
      <c r="C747" s="12"/>
      <c r="D747" s="13"/>
      <c r="E747" s="14"/>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row>
    <row r="748" spans="3:32" ht="15.75" customHeight="1">
      <c r="C748" s="12"/>
      <c r="D748" s="13"/>
      <c r="E748" s="14"/>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row>
    <row r="749" spans="3:32" ht="15.75" customHeight="1">
      <c r="C749" s="12"/>
      <c r="D749" s="13"/>
      <c r="E749" s="14"/>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row>
    <row r="750" spans="3:32" ht="15.75" customHeight="1">
      <c r="C750" s="12"/>
      <c r="D750" s="13"/>
      <c r="E750" s="14"/>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row>
    <row r="751" spans="3:32" ht="15.75" customHeight="1">
      <c r="C751" s="12"/>
      <c r="D751" s="13"/>
      <c r="E751" s="14"/>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row>
    <row r="752" spans="3:32" ht="15.75" customHeight="1">
      <c r="C752" s="12"/>
      <c r="D752" s="13"/>
      <c r="E752" s="14"/>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row>
    <row r="753" spans="3:32" ht="15.75" customHeight="1">
      <c r="C753" s="12"/>
      <c r="D753" s="13"/>
      <c r="E753" s="14"/>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row>
    <row r="754" spans="3:32" ht="15.75" customHeight="1">
      <c r="C754" s="12"/>
      <c r="D754" s="13"/>
      <c r="E754" s="14"/>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row>
    <row r="755" spans="3:32" ht="15.75" customHeight="1">
      <c r="C755" s="12"/>
      <c r="D755" s="13"/>
      <c r="E755" s="14"/>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row>
    <row r="756" spans="3:32" ht="15.75" customHeight="1">
      <c r="C756" s="12"/>
      <c r="D756" s="13"/>
      <c r="E756" s="14"/>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row>
    <row r="757" spans="3:32" ht="15.75" customHeight="1">
      <c r="C757" s="12"/>
      <c r="D757" s="13"/>
      <c r="E757" s="14"/>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row>
    <row r="758" spans="3:32" ht="15.75" customHeight="1">
      <c r="C758" s="12"/>
      <c r="D758" s="13"/>
      <c r="E758" s="14"/>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row>
    <row r="759" spans="3:32" ht="15.75" customHeight="1">
      <c r="C759" s="12"/>
      <c r="D759" s="13"/>
      <c r="E759" s="14"/>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row>
    <row r="760" spans="3:32" ht="15.75" customHeight="1">
      <c r="C760" s="12"/>
      <c r="D760" s="13"/>
      <c r="E760" s="14"/>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row>
    <row r="761" spans="3:32" ht="15.75" customHeight="1">
      <c r="C761" s="12"/>
      <c r="D761" s="13"/>
      <c r="E761" s="14"/>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row>
    <row r="762" spans="3:32" ht="15.75" customHeight="1">
      <c r="C762" s="12"/>
      <c r="D762" s="13"/>
      <c r="E762" s="14"/>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row>
    <row r="763" spans="3:32" ht="15.75" customHeight="1">
      <c r="C763" s="12"/>
      <c r="D763" s="13"/>
      <c r="E763" s="14"/>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row>
    <row r="764" spans="3:32" ht="15.75" customHeight="1">
      <c r="C764" s="12"/>
      <c r="D764" s="13"/>
      <c r="E764" s="14"/>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row>
    <row r="765" spans="3:32" ht="15.75" customHeight="1">
      <c r="C765" s="12"/>
      <c r="D765" s="13"/>
      <c r="E765" s="14"/>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row>
    <row r="766" spans="3:32" ht="15.75" customHeight="1">
      <c r="C766" s="12"/>
      <c r="D766" s="13"/>
      <c r="E766" s="14"/>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row>
    <row r="767" spans="3:32" ht="15.75" customHeight="1">
      <c r="C767" s="12"/>
      <c r="D767" s="13"/>
      <c r="E767" s="14"/>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row>
    <row r="768" spans="3:32" ht="15.75" customHeight="1">
      <c r="C768" s="12"/>
      <c r="D768" s="13"/>
      <c r="E768" s="14"/>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row>
    <row r="769" spans="3:32" ht="15.75" customHeight="1">
      <c r="C769" s="12"/>
      <c r="D769" s="13"/>
      <c r="E769" s="14"/>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row>
    <row r="770" spans="3:32" ht="15.75" customHeight="1">
      <c r="C770" s="12"/>
      <c r="D770" s="13"/>
      <c r="E770" s="14"/>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row>
    <row r="771" spans="3:32" ht="15.75" customHeight="1">
      <c r="C771" s="12"/>
      <c r="D771" s="13"/>
      <c r="E771" s="14"/>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row>
    <row r="772" spans="3:32" ht="15.75" customHeight="1">
      <c r="C772" s="12"/>
      <c r="D772" s="13"/>
      <c r="E772" s="14"/>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row>
    <row r="773" spans="3:32" ht="15.75" customHeight="1">
      <c r="C773" s="12"/>
      <c r="D773" s="13"/>
      <c r="E773" s="14"/>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row>
    <row r="774" spans="3:32" ht="15.75" customHeight="1">
      <c r="C774" s="12"/>
      <c r="D774" s="13"/>
      <c r="E774" s="14"/>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row>
    <row r="775" spans="3:32" ht="15.75" customHeight="1">
      <c r="C775" s="12"/>
      <c r="D775" s="13"/>
      <c r="E775" s="14"/>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row>
    <row r="776" spans="3:32" ht="15.75" customHeight="1">
      <c r="C776" s="12"/>
      <c r="D776" s="13"/>
      <c r="E776" s="14"/>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row>
    <row r="777" spans="3:32" ht="15.75" customHeight="1">
      <c r="C777" s="12"/>
      <c r="D777" s="13"/>
      <c r="E777" s="14"/>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row>
    <row r="778" spans="3:32" ht="15.75" customHeight="1">
      <c r="C778" s="12"/>
      <c r="D778" s="13"/>
      <c r="E778" s="14"/>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row>
    <row r="779" spans="3:32" ht="15.75" customHeight="1">
      <c r="C779" s="12"/>
      <c r="D779" s="13"/>
      <c r="E779" s="14"/>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row>
    <row r="780" spans="3:32" ht="15.75" customHeight="1">
      <c r="C780" s="12"/>
      <c r="D780" s="13"/>
      <c r="E780" s="14"/>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row>
    <row r="781" spans="3:32" ht="15.75" customHeight="1">
      <c r="C781" s="12"/>
      <c r="D781" s="13"/>
      <c r="E781" s="14"/>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row>
    <row r="782" spans="3:32" ht="15.75" customHeight="1">
      <c r="C782" s="12"/>
      <c r="D782" s="13"/>
      <c r="E782" s="14"/>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row>
    <row r="783" spans="3:32" ht="15.75" customHeight="1">
      <c r="C783" s="12"/>
      <c r="D783" s="13"/>
      <c r="E783" s="14"/>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row>
    <row r="784" spans="3:32" ht="15.75" customHeight="1">
      <c r="C784" s="12"/>
      <c r="D784" s="13"/>
      <c r="E784" s="14"/>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row>
    <row r="785" spans="3:32" ht="15.75" customHeight="1">
      <c r="C785" s="12"/>
      <c r="D785" s="13"/>
      <c r="E785" s="14"/>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row>
    <row r="786" spans="3:32" ht="15.75" customHeight="1">
      <c r="C786" s="12"/>
      <c r="D786" s="13"/>
      <c r="E786" s="14"/>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row>
    <row r="787" spans="3:32" ht="15.75" customHeight="1">
      <c r="C787" s="12"/>
      <c r="D787" s="13"/>
      <c r="E787" s="14"/>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row>
    <row r="788" spans="3:32" ht="15.75" customHeight="1">
      <c r="C788" s="12"/>
      <c r="D788" s="13"/>
      <c r="E788" s="14"/>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row>
    <row r="789" spans="3:32" ht="15.75" customHeight="1">
      <c r="C789" s="12"/>
      <c r="D789" s="13"/>
      <c r="E789" s="14"/>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row>
    <row r="790" spans="3:32" ht="15.75" customHeight="1">
      <c r="C790" s="12"/>
      <c r="D790" s="13"/>
      <c r="E790" s="14"/>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row>
    <row r="791" spans="3:32" ht="15.75" customHeight="1">
      <c r="C791" s="12"/>
      <c r="D791" s="13"/>
      <c r="E791" s="14"/>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row>
    <row r="792" spans="3:32" ht="15.75" customHeight="1">
      <c r="C792" s="12"/>
      <c r="D792" s="13"/>
      <c r="E792" s="14"/>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row>
    <row r="793" spans="3:32" ht="15.75" customHeight="1">
      <c r="C793" s="12"/>
      <c r="D793" s="13"/>
      <c r="E793" s="14"/>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row>
    <row r="794" spans="3:32" ht="15.75" customHeight="1">
      <c r="C794" s="12"/>
      <c r="D794" s="13"/>
      <c r="E794" s="14"/>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row>
    <row r="795" spans="3:32" ht="15.75" customHeight="1">
      <c r="C795" s="12"/>
      <c r="D795" s="13"/>
      <c r="E795" s="14"/>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row>
    <row r="796" spans="3:32" ht="15.75" customHeight="1">
      <c r="C796" s="12"/>
      <c r="D796" s="13"/>
      <c r="E796" s="14"/>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row>
    <row r="797" spans="3:32" ht="15.75" customHeight="1">
      <c r="C797" s="12"/>
      <c r="D797" s="13"/>
      <c r="E797" s="14"/>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row>
    <row r="798" spans="3:32" ht="15.75" customHeight="1">
      <c r="C798" s="12"/>
      <c r="D798" s="13"/>
      <c r="E798" s="14"/>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row>
    <row r="799" spans="3:32" ht="15.75" customHeight="1">
      <c r="C799" s="12"/>
      <c r="D799" s="13"/>
      <c r="E799" s="14"/>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row>
    <row r="800" spans="3:32" ht="15.75" customHeight="1">
      <c r="C800" s="12"/>
      <c r="D800" s="13"/>
      <c r="E800" s="14"/>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row>
    <row r="801" spans="3:32" ht="15.75" customHeight="1">
      <c r="C801" s="12"/>
      <c r="D801" s="13"/>
      <c r="E801" s="14"/>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row>
    <row r="802" spans="3:32" ht="15.75" customHeight="1">
      <c r="C802" s="12"/>
      <c r="D802" s="13"/>
      <c r="E802" s="14"/>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row>
    <row r="803" spans="3:32" ht="15.75" customHeight="1">
      <c r="C803" s="12"/>
      <c r="D803" s="13"/>
      <c r="E803" s="14"/>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row>
    <row r="804" spans="3:32" ht="15.75" customHeight="1">
      <c r="C804" s="12"/>
      <c r="D804" s="13"/>
      <c r="E804" s="14"/>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row>
    <row r="805" spans="3:32" ht="15.75" customHeight="1">
      <c r="C805" s="12"/>
      <c r="D805" s="13"/>
      <c r="E805" s="14"/>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row>
    <row r="806" spans="3:32" ht="15.75" customHeight="1">
      <c r="C806" s="12"/>
      <c r="D806" s="13"/>
      <c r="E806" s="14"/>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row>
    <row r="807" spans="3:32" ht="15.75" customHeight="1">
      <c r="C807" s="12"/>
      <c r="D807" s="13"/>
      <c r="E807" s="14"/>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row>
    <row r="808" spans="3:32" ht="15.75" customHeight="1">
      <c r="C808" s="12"/>
      <c r="D808" s="13"/>
      <c r="E808" s="14"/>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row>
    <row r="809" spans="3:32" ht="15.75" customHeight="1">
      <c r="C809" s="12"/>
      <c r="D809" s="13"/>
      <c r="E809" s="14"/>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row>
    <row r="810" spans="3:32" ht="15.75" customHeight="1">
      <c r="C810" s="12"/>
      <c r="D810" s="13"/>
      <c r="E810" s="14"/>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row>
    <row r="811" spans="3:32" ht="15.75" customHeight="1">
      <c r="C811" s="12"/>
      <c r="D811" s="13"/>
      <c r="E811" s="14"/>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row>
    <row r="812" spans="3:32" ht="15.75" customHeight="1">
      <c r="C812" s="12"/>
      <c r="D812" s="13"/>
      <c r="E812" s="14"/>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row>
    <row r="813" spans="3:32" ht="15.75" customHeight="1">
      <c r="C813" s="12"/>
      <c r="D813" s="13"/>
      <c r="E813" s="14"/>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row>
    <row r="814" spans="3:32" ht="15.75" customHeight="1">
      <c r="C814" s="12"/>
      <c r="D814" s="13"/>
      <c r="E814" s="14"/>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row>
    <row r="815" spans="3:32" ht="15.75" customHeight="1">
      <c r="C815" s="12"/>
      <c r="D815" s="13"/>
      <c r="E815" s="14"/>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row>
    <row r="816" spans="3:32" ht="15.75" customHeight="1">
      <c r="C816" s="12"/>
      <c r="D816" s="13"/>
      <c r="E816" s="14"/>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row>
    <row r="817" spans="3:32" ht="15.75" customHeight="1">
      <c r="C817" s="12"/>
      <c r="D817" s="13"/>
      <c r="E817" s="14"/>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row>
    <row r="818" spans="3:32" ht="15.75" customHeight="1">
      <c r="C818" s="12"/>
      <c r="D818" s="13"/>
      <c r="E818" s="14"/>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row>
    <row r="819" spans="3:32" ht="15.75" customHeight="1">
      <c r="C819" s="12"/>
      <c r="D819" s="13"/>
      <c r="E819" s="14"/>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row>
    <row r="820" spans="3:32" ht="15.75" customHeight="1">
      <c r="C820" s="12"/>
      <c r="D820" s="13"/>
      <c r="E820" s="14"/>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row>
    <row r="821" spans="3:32" ht="15.75" customHeight="1">
      <c r="C821" s="12"/>
      <c r="D821" s="13"/>
      <c r="E821" s="14"/>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row>
    <row r="822" spans="3:32" ht="15.75" customHeight="1">
      <c r="C822" s="12"/>
      <c r="D822" s="13"/>
      <c r="E822" s="14"/>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row>
    <row r="823" spans="3:32" ht="15.75" customHeight="1">
      <c r="C823" s="12"/>
      <c r="D823" s="13"/>
      <c r="E823" s="14"/>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row>
    <row r="824" spans="3:32" ht="15.75" customHeight="1">
      <c r="C824" s="12"/>
      <c r="D824" s="13"/>
      <c r="E824" s="14"/>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row>
    <row r="825" spans="3:32" ht="15.75" customHeight="1">
      <c r="C825" s="12"/>
      <c r="D825" s="13"/>
      <c r="E825" s="14"/>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row>
    <row r="826" spans="3:32" ht="15.75" customHeight="1">
      <c r="C826" s="12"/>
      <c r="D826" s="13"/>
      <c r="E826" s="14"/>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row>
    <row r="827" spans="3:32" ht="15.75" customHeight="1">
      <c r="C827" s="12"/>
      <c r="D827" s="13"/>
      <c r="E827" s="14"/>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row>
    <row r="828" spans="3:32" ht="15.75" customHeight="1">
      <c r="C828" s="12"/>
      <c r="D828" s="13"/>
      <c r="E828" s="14"/>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row>
    <row r="829" spans="3:32" ht="15.75" customHeight="1">
      <c r="C829" s="12"/>
      <c r="D829" s="13"/>
      <c r="E829" s="14"/>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row>
    <row r="830" spans="3:32" ht="15.75" customHeight="1">
      <c r="C830" s="12"/>
      <c r="D830" s="13"/>
      <c r="E830" s="14"/>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row>
    <row r="831" spans="3:32" ht="15.75" customHeight="1">
      <c r="C831" s="12"/>
      <c r="D831" s="13"/>
      <c r="E831" s="14"/>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row>
    <row r="832" spans="3:32" ht="15.75" customHeight="1">
      <c r="C832" s="12"/>
      <c r="D832" s="13"/>
      <c r="E832" s="14"/>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row>
    <row r="833" spans="3:32" ht="15.75" customHeight="1">
      <c r="C833" s="12"/>
      <c r="D833" s="13"/>
      <c r="E833" s="14"/>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row>
    <row r="834" spans="3:32" ht="15.75" customHeight="1">
      <c r="C834" s="12"/>
      <c r="D834" s="13"/>
      <c r="E834" s="14"/>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row>
    <row r="835" spans="3:32" ht="15.75" customHeight="1">
      <c r="C835" s="12"/>
      <c r="D835" s="13"/>
      <c r="E835" s="14"/>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row>
    <row r="836" spans="3:32" ht="15.75" customHeight="1">
      <c r="C836" s="12"/>
      <c r="D836" s="13"/>
      <c r="E836" s="14"/>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row>
    <row r="837" spans="3:32" ht="15.75" customHeight="1">
      <c r="C837" s="12"/>
      <c r="D837" s="13"/>
      <c r="E837" s="14"/>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row>
    <row r="838" spans="3:32" ht="15.75" customHeight="1">
      <c r="C838" s="12"/>
      <c r="D838" s="13"/>
      <c r="E838" s="14"/>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row>
    <row r="839" spans="3:32" ht="15.75" customHeight="1">
      <c r="C839" s="12"/>
      <c r="D839" s="13"/>
      <c r="E839" s="14"/>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row>
    <row r="840" spans="3:32" ht="15.75" customHeight="1">
      <c r="C840" s="12"/>
      <c r="D840" s="13"/>
      <c r="E840" s="14"/>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row>
    <row r="841" spans="3:32" ht="15.75" customHeight="1">
      <c r="C841" s="12"/>
      <c r="D841" s="13"/>
      <c r="E841" s="14"/>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row>
    <row r="842" spans="3:32" ht="15.75" customHeight="1">
      <c r="C842" s="12"/>
      <c r="D842" s="13"/>
      <c r="E842" s="14"/>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row>
    <row r="843" spans="3:32" ht="15.75" customHeight="1">
      <c r="C843" s="12"/>
      <c r="D843" s="13"/>
      <c r="E843" s="14"/>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row>
    <row r="844" spans="3:32" ht="15.75" customHeight="1">
      <c r="C844" s="12"/>
      <c r="D844" s="13"/>
      <c r="E844" s="14"/>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row>
    <row r="845" spans="3:32" ht="15.75" customHeight="1">
      <c r="C845" s="12"/>
      <c r="D845" s="13"/>
      <c r="E845" s="14"/>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row>
    <row r="846" spans="3:32" ht="15.75" customHeight="1">
      <c r="C846" s="12"/>
      <c r="D846" s="13"/>
      <c r="E846" s="14"/>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row>
    <row r="847" spans="3:32" ht="15.75" customHeight="1">
      <c r="C847" s="12"/>
      <c r="D847" s="13"/>
      <c r="E847" s="14"/>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row>
    <row r="848" spans="3:32" ht="15.75" customHeight="1">
      <c r="C848" s="12"/>
      <c r="D848" s="13"/>
      <c r="E848" s="14"/>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row>
    <row r="849" spans="3:32" ht="15.75" customHeight="1">
      <c r="C849" s="12"/>
      <c r="D849" s="13"/>
      <c r="E849" s="14"/>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row>
    <row r="850" spans="3:32" ht="15.75" customHeight="1">
      <c r="C850" s="12"/>
      <c r="D850" s="13"/>
      <c r="E850" s="14"/>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row>
    <row r="851" spans="3:32" ht="15.75" customHeight="1">
      <c r="C851" s="12"/>
      <c r="D851" s="13"/>
      <c r="E851" s="14"/>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row>
    <row r="852" spans="3:32" ht="15.75" customHeight="1">
      <c r="C852" s="12"/>
      <c r="D852" s="13"/>
      <c r="E852" s="14"/>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row>
    <row r="853" spans="3:32" ht="15.75" customHeight="1">
      <c r="C853" s="12"/>
      <c r="D853" s="13"/>
      <c r="E853" s="14"/>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row>
    <row r="854" spans="3:32" ht="15.75" customHeight="1">
      <c r="C854" s="12"/>
      <c r="D854" s="13"/>
      <c r="E854" s="14"/>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row>
    <row r="855" spans="3:32" ht="15.75" customHeight="1">
      <c r="C855" s="12"/>
      <c r="D855" s="13"/>
      <c r="E855" s="14"/>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row>
    <row r="856" spans="3:32" ht="15.75" customHeight="1">
      <c r="C856" s="12"/>
      <c r="D856" s="13"/>
      <c r="E856" s="14"/>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row>
    <row r="857" spans="3:32" ht="15.75" customHeight="1">
      <c r="C857" s="12"/>
      <c r="D857" s="13"/>
      <c r="E857" s="14"/>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row>
    <row r="858" spans="3:32" ht="15.75" customHeight="1">
      <c r="C858" s="12"/>
      <c r="D858" s="13"/>
      <c r="E858" s="14"/>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row>
    <row r="859" spans="3:32" ht="15.75" customHeight="1">
      <c r="C859" s="12"/>
      <c r="D859" s="13"/>
      <c r="E859" s="14"/>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row>
    <row r="860" spans="3:32" ht="15.75" customHeight="1">
      <c r="C860" s="12"/>
      <c r="D860" s="13"/>
      <c r="E860" s="14"/>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row>
    <row r="861" spans="3:32" ht="15.75" customHeight="1">
      <c r="C861" s="12"/>
      <c r="D861" s="13"/>
      <c r="E861" s="14"/>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row>
    <row r="862" spans="3:32" ht="15.75" customHeight="1">
      <c r="C862" s="12"/>
      <c r="D862" s="13"/>
      <c r="E862" s="14"/>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row>
    <row r="863" spans="3:32" ht="15.75" customHeight="1">
      <c r="C863" s="12"/>
      <c r="D863" s="13"/>
      <c r="E863" s="14"/>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row>
    <row r="864" spans="3:32" ht="15.75" customHeight="1">
      <c r="C864" s="12"/>
      <c r="D864" s="13"/>
      <c r="E864" s="14"/>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row>
    <row r="865" spans="3:32" ht="15.75" customHeight="1">
      <c r="C865" s="12"/>
      <c r="D865" s="13"/>
      <c r="E865" s="14"/>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row>
    <row r="866" spans="3:32" ht="15.75" customHeight="1">
      <c r="C866" s="12"/>
      <c r="D866" s="13"/>
      <c r="E866" s="14"/>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row>
    <row r="867" spans="3:32" ht="15.75" customHeight="1">
      <c r="C867" s="12"/>
      <c r="D867" s="13"/>
      <c r="E867" s="14"/>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row>
    <row r="868" spans="3:32" ht="15.75" customHeight="1">
      <c r="C868" s="12"/>
      <c r="D868" s="13"/>
      <c r="E868" s="14"/>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row>
    <row r="869" spans="3:32" ht="15.75" customHeight="1">
      <c r="C869" s="12"/>
      <c r="D869" s="13"/>
      <c r="E869" s="14"/>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row>
    <row r="870" spans="3:32" ht="15.75" customHeight="1">
      <c r="C870" s="12"/>
      <c r="D870" s="13"/>
      <c r="E870" s="14"/>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row>
    <row r="871" spans="3:32" ht="15.75" customHeight="1">
      <c r="C871" s="12"/>
      <c r="D871" s="13"/>
      <c r="E871" s="14"/>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row>
    <row r="872" spans="3:32" ht="15.75" customHeight="1">
      <c r="C872" s="12"/>
      <c r="D872" s="13"/>
      <c r="E872" s="14"/>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row>
    <row r="873" spans="3:32" ht="15.75" customHeight="1">
      <c r="C873" s="12"/>
      <c r="D873" s="13"/>
      <c r="E873" s="14"/>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row>
    <row r="874" spans="3:32" ht="15.75" customHeight="1">
      <c r="C874" s="12"/>
      <c r="D874" s="13"/>
      <c r="E874" s="14"/>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row>
    <row r="875" spans="3:32" ht="15.75" customHeight="1">
      <c r="C875" s="12"/>
      <c r="D875" s="13"/>
      <c r="E875" s="14"/>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row>
    <row r="876" spans="3:32" ht="15.75" customHeight="1">
      <c r="C876" s="12"/>
      <c r="D876" s="13"/>
      <c r="E876" s="14"/>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row>
    <row r="877" spans="3:32" ht="15.75" customHeight="1">
      <c r="C877" s="12"/>
      <c r="D877" s="13"/>
      <c r="E877" s="14"/>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row>
    <row r="878" spans="3:32" ht="15.75" customHeight="1">
      <c r="C878" s="12"/>
      <c r="D878" s="13"/>
      <c r="E878" s="14"/>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row>
    <row r="879" spans="3:32" ht="15.75" customHeight="1">
      <c r="C879" s="12"/>
      <c r="D879" s="13"/>
      <c r="E879" s="14"/>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row>
    <row r="880" spans="3:32" ht="15.75" customHeight="1">
      <c r="C880" s="12"/>
      <c r="D880" s="13"/>
      <c r="E880" s="14"/>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row>
    <row r="881" spans="3:32" ht="15.75" customHeight="1">
      <c r="C881" s="12"/>
      <c r="D881" s="13"/>
      <c r="E881" s="14"/>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row>
    <row r="882" spans="3:32" ht="15.75" customHeight="1">
      <c r="C882" s="12"/>
      <c r="D882" s="13"/>
      <c r="E882" s="14"/>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row>
    <row r="883" spans="3:32" ht="15.75" customHeight="1">
      <c r="C883" s="12"/>
      <c r="D883" s="13"/>
      <c r="E883" s="14"/>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row>
    <row r="884" spans="3:32" ht="15.75" customHeight="1">
      <c r="C884" s="12"/>
      <c r="D884" s="13"/>
      <c r="E884" s="14"/>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row>
    <row r="885" spans="3:32" ht="15.75" customHeight="1">
      <c r="C885" s="12"/>
      <c r="D885" s="13"/>
      <c r="E885" s="14"/>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row>
    <row r="886" spans="3:32" ht="15.75" customHeight="1">
      <c r="C886" s="12"/>
      <c r="D886" s="13"/>
      <c r="E886" s="14"/>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row>
    <row r="887" spans="3:32" ht="15.75" customHeight="1">
      <c r="C887" s="12"/>
      <c r="D887" s="13"/>
      <c r="E887" s="14"/>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row>
    <row r="888" spans="3:32" ht="15.75" customHeight="1">
      <c r="C888" s="12"/>
      <c r="D888" s="13"/>
      <c r="E888" s="14"/>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row>
    <row r="889" spans="3:32" ht="15.75" customHeight="1">
      <c r="C889" s="12"/>
      <c r="D889" s="13"/>
      <c r="E889" s="14"/>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row>
    <row r="890" spans="3:32" ht="15.75" customHeight="1">
      <c r="C890" s="12"/>
      <c r="D890" s="13"/>
      <c r="E890" s="14"/>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row>
    <row r="891" spans="3:32" ht="15.75" customHeight="1">
      <c r="C891" s="12"/>
      <c r="D891" s="13"/>
      <c r="E891" s="14"/>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row>
    <row r="892" spans="3:32" ht="15.75" customHeight="1">
      <c r="C892" s="12"/>
      <c r="D892" s="13"/>
      <c r="E892" s="14"/>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row>
    <row r="893" spans="3:32" ht="15.75" customHeight="1">
      <c r="C893" s="12"/>
      <c r="D893" s="13"/>
      <c r="E893" s="14"/>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row>
    <row r="894" spans="3:32" ht="15.75" customHeight="1">
      <c r="C894" s="12"/>
      <c r="D894" s="13"/>
      <c r="E894" s="14"/>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row>
    <row r="895" spans="3:32" ht="15.75" customHeight="1">
      <c r="C895" s="12"/>
      <c r="D895" s="13"/>
      <c r="E895" s="14"/>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row>
    <row r="896" spans="3:32" ht="15.75" customHeight="1">
      <c r="C896" s="12"/>
      <c r="D896" s="13"/>
      <c r="E896" s="14"/>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row>
    <row r="897" spans="3:32" ht="15.75" customHeight="1">
      <c r="C897" s="12"/>
      <c r="D897" s="13"/>
      <c r="E897" s="14"/>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row>
    <row r="898" spans="3:32" ht="15.75" customHeight="1">
      <c r="C898" s="12"/>
      <c r="D898" s="13"/>
      <c r="E898" s="14"/>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row>
    <row r="899" spans="3:32" ht="15.75" customHeight="1">
      <c r="C899" s="12"/>
      <c r="D899" s="13"/>
      <c r="E899" s="14"/>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row>
    <row r="900" spans="3:32" ht="15.75" customHeight="1">
      <c r="C900" s="12"/>
      <c r="D900" s="13"/>
      <c r="E900" s="14"/>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row>
    <row r="901" spans="3:32" ht="15.75" customHeight="1">
      <c r="C901" s="12"/>
      <c r="D901" s="13"/>
      <c r="E901" s="14"/>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row>
    <row r="902" spans="3:32" ht="15.75" customHeight="1">
      <c r="C902" s="12"/>
      <c r="D902" s="13"/>
      <c r="E902" s="14"/>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row>
    <row r="903" spans="3:32" ht="15.75" customHeight="1">
      <c r="C903" s="12"/>
      <c r="D903" s="13"/>
      <c r="E903" s="14"/>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row>
    <row r="904" spans="3:32" ht="15.75" customHeight="1">
      <c r="C904" s="12"/>
      <c r="D904" s="13"/>
      <c r="E904" s="14"/>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row>
    <row r="905" spans="3:32" ht="15.75" customHeight="1">
      <c r="C905" s="12"/>
      <c r="D905" s="13"/>
      <c r="E905" s="14"/>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row>
    <row r="906" spans="3:32" ht="15.75" customHeight="1">
      <c r="C906" s="12"/>
      <c r="D906" s="13"/>
      <c r="E906" s="14"/>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row>
    <row r="907" spans="3:32" ht="15.75" customHeight="1">
      <c r="C907" s="12"/>
      <c r="D907" s="13"/>
      <c r="E907" s="14"/>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row>
    <row r="908" spans="3:32" ht="15.75" customHeight="1">
      <c r="C908" s="12"/>
      <c r="D908" s="13"/>
      <c r="E908" s="14"/>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row>
    <row r="909" spans="3:32" ht="15.75" customHeight="1">
      <c r="C909" s="12"/>
      <c r="D909" s="13"/>
      <c r="E909" s="14"/>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row>
    <row r="910" spans="3:32" ht="15.75" customHeight="1">
      <c r="C910" s="12"/>
      <c r="D910" s="13"/>
      <c r="E910" s="14"/>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row>
    <row r="911" spans="3:32" ht="15.75" customHeight="1">
      <c r="C911" s="12"/>
      <c r="D911" s="13"/>
      <c r="E911" s="14"/>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row>
    <row r="912" spans="3:32" ht="15.75" customHeight="1">
      <c r="C912" s="12"/>
      <c r="D912" s="13"/>
      <c r="E912" s="14"/>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row>
    <row r="913" spans="3:32" ht="15.75" customHeight="1">
      <c r="C913" s="12"/>
      <c r="D913" s="13"/>
      <c r="E913" s="14"/>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row>
    <row r="914" spans="3:32" ht="15.75" customHeight="1">
      <c r="C914" s="12"/>
      <c r="D914" s="13"/>
      <c r="E914" s="14"/>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row>
    <row r="915" spans="3:32" ht="15.75" customHeight="1">
      <c r="C915" s="12"/>
      <c r="D915" s="13"/>
      <c r="E915" s="14"/>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row>
    <row r="916" spans="3:32" ht="15.75" customHeight="1">
      <c r="C916" s="12"/>
      <c r="D916" s="13"/>
      <c r="E916" s="14"/>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row>
    <row r="917" spans="3:32" ht="15.75" customHeight="1">
      <c r="C917" s="12"/>
      <c r="D917" s="13"/>
      <c r="E917" s="14"/>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row>
    <row r="918" spans="3:32" ht="15.75" customHeight="1">
      <c r="C918" s="12"/>
      <c r="D918" s="13"/>
      <c r="E918" s="14"/>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row>
    <row r="919" spans="3:32" ht="15.75" customHeight="1">
      <c r="C919" s="12"/>
      <c r="D919" s="13"/>
      <c r="E919" s="14"/>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row>
    <row r="920" spans="3:32" ht="15.75" customHeight="1">
      <c r="C920" s="12"/>
      <c r="D920" s="13"/>
      <c r="E920" s="14"/>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row>
    <row r="921" spans="3:32" ht="15.75" customHeight="1">
      <c r="C921" s="12"/>
      <c r="D921" s="13"/>
      <c r="E921" s="14"/>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row>
    <row r="922" spans="3:32" ht="15.75" customHeight="1">
      <c r="C922" s="12"/>
      <c r="D922" s="13"/>
      <c r="E922" s="14"/>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row>
    <row r="923" spans="3:32" ht="15.75" customHeight="1">
      <c r="C923" s="12"/>
      <c r="D923" s="13"/>
      <c r="E923" s="14"/>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row>
    <row r="924" spans="3:32" ht="15.75" customHeight="1">
      <c r="C924" s="12"/>
      <c r="D924" s="13"/>
      <c r="E924" s="14"/>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row>
    <row r="925" spans="3:32" ht="15.75" customHeight="1">
      <c r="C925" s="12"/>
      <c r="D925" s="13"/>
      <c r="E925" s="14"/>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row>
    <row r="926" spans="3:32" ht="15.75" customHeight="1">
      <c r="C926" s="12"/>
      <c r="D926" s="13"/>
      <c r="E926" s="14"/>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row>
    <row r="927" spans="3:32" ht="15.75" customHeight="1">
      <c r="C927" s="12"/>
      <c r="D927" s="13"/>
      <c r="E927" s="14"/>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row>
    <row r="928" spans="3:32" ht="15.75" customHeight="1">
      <c r="C928" s="12"/>
      <c r="D928" s="13"/>
      <c r="E928" s="14"/>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row>
    <row r="929" spans="3:32" ht="15.75" customHeight="1">
      <c r="C929" s="12"/>
      <c r="D929" s="13"/>
      <c r="E929" s="14"/>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row>
    <row r="930" spans="3:32" ht="15.75" customHeight="1">
      <c r="C930" s="12"/>
      <c r="D930" s="13"/>
      <c r="E930" s="14"/>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row>
    <row r="931" spans="3:32" ht="15.75" customHeight="1">
      <c r="C931" s="12"/>
      <c r="D931" s="13"/>
      <c r="E931" s="14"/>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row>
    <row r="932" spans="3:32" ht="15.75" customHeight="1">
      <c r="C932" s="12"/>
      <c r="D932" s="13"/>
      <c r="E932" s="14"/>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row>
    <row r="933" spans="3:32" ht="15.75" customHeight="1">
      <c r="C933" s="12"/>
      <c r="D933" s="13"/>
      <c r="E933" s="14"/>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row>
    <row r="934" spans="3:32" ht="15.75" customHeight="1">
      <c r="C934" s="12"/>
      <c r="D934" s="13"/>
      <c r="E934" s="14"/>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row>
    <row r="935" spans="3:32" ht="15.75" customHeight="1">
      <c r="C935" s="12"/>
      <c r="D935" s="13"/>
      <c r="E935" s="14"/>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row>
    <row r="936" spans="3:32" ht="15.75" customHeight="1">
      <c r="C936" s="12"/>
      <c r="D936" s="13"/>
      <c r="E936" s="14"/>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row>
    <row r="937" spans="3:32" ht="15.75" customHeight="1">
      <c r="C937" s="12"/>
      <c r="D937" s="13"/>
      <c r="E937" s="14"/>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row>
    <row r="938" spans="3:32" ht="15.75" customHeight="1">
      <c r="C938" s="12"/>
      <c r="D938" s="13"/>
      <c r="E938" s="14"/>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row>
    <row r="939" spans="3:32" ht="15.75" customHeight="1">
      <c r="C939" s="12"/>
      <c r="D939" s="13"/>
      <c r="E939" s="14"/>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row>
    <row r="940" spans="3:32" ht="15.75" customHeight="1">
      <c r="C940" s="12"/>
      <c r="D940" s="13"/>
      <c r="E940" s="14"/>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row>
    <row r="941" spans="3:32" ht="15.75" customHeight="1">
      <c r="C941" s="12"/>
      <c r="D941" s="13"/>
      <c r="E941" s="14"/>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row>
    <row r="942" spans="3:32" ht="15.75" customHeight="1">
      <c r="C942" s="12"/>
      <c r="D942" s="13"/>
      <c r="E942" s="14"/>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row>
    <row r="943" spans="3:32" ht="15.75" customHeight="1">
      <c r="C943" s="12"/>
      <c r="D943" s="13"/>
      <c r="E943" s="14"/>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row>
    <row r="944" spans="3:32" ht="15.75" customHeight="1">
      <c r="C944" s="12"/>
      <c r="D944" s="13"/>
      <c r="E944" s="14"/>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row>
    <row r="945" spans="3:32" ht="15.75" customHeight="1">
      <c r="C945" s="12"/>
      <c r="D945" s="13"/>
      <c r="E945" s="14"/>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row>
    <row r="946" spans="3:32" ht="15.75" customHeight="1">
      <c r="C946" s="12"/>
      <c r="D946" s="13"/>
      <c r="E946" s="14"/>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row>
    <row r="947" spans="3:32" ht="15.75" customHeight="1">
      <c r="C947" s="12"/>
      <c r="D947" s="13"/>
      <c r="E947" s="14"/>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row>
    <row r="948" spans="3:32" ht="15.75" customHeight="1">
      <c r="C948" s="12"/>
      <c r="D948" s="13"/>
      <c r="E948" s="14"/>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row>
    <row r="949" spans="3:32" ht="15.75" customHeight="1">
      <c r="C949" s="12"/>
      <c r="D949" s="13"/>
      <c r="E949" s="14"/>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row>
    <row r="950" spans="3:32" ht="15.75" customHeight="1">
      <c r="C950" s="12"/>
      <c r="D950" s="13"/>
      <c r="E950" s="14"/>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row>
    <row r="951" spans="3:32" ht="15.75" customHeight="1">
      <c r="C951" s="12"/>
      <c r="D951" s="13"/>
      <c r="E951" s="14"/>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row>
    <row r="952" spans="3:32" ht="15.75" customHeight="1">
      <c r="C952" s="12"/>
      <c r="D952" s="13"/>
      <c r="E952" s="14"/>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row>
    <row r="953" spans="3:32" ht="15.75" customHeight="1">
      <c r="C953" s="12"/>
      <c r="D953" s="13"/>
      <c r="E953" s="14"/>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row>
    <row r="954" spans="3:32" ht="15.75" customHeight="1">
      <c r="C954" s="12"/>
      <c r="D954" s="13"/>
      <c r="E954" s="14"/>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row>
    <row r="955" spans="3:32" ht="15.75" customHeight="1">
      <c r="C955" s="12"/>
      <c r="D955" s="13"/>
      <c r="E955" s="14"/>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row>
    <row r="956" spans="3:32" ht="15.75" customHeight="1">
      <c r="C956" s="12"/>
      <c r="D956" s="13"/>
      <c r="E956" s="14"/>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row>
    <row r="957" spans="3:32" ht="15.75" customHeight="1">
      <c r="C957" s="12"/>
      <c r="D957" s="13"/>
      <c r="E957" s="14"/>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row>
    <row r="958" spans="3:32" ht="15.75" customHeight="1">
      <c r="C958" s="12"/>
      <c r="D958" s="13"/>
      <c r="E958" s="14"/>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row>
    <row r="959" spans="3:32" ht="15.75" customHeight="1">
      <c r="C959" s="12"/>
      <c r="D959" s="13"/>
      <c r="E959" s="14"/>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row>
    <row r="960" spans="3:32" ht="15.75" customHeight="1">
      <c r="C960" s="12"/>
      <c r="D960" s="13"/>
      <c r="E960" s="14"/>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row>
    <row r="961" spans="3:32" ht="15.75" customHeight="1">
      <c r="C961" s="12"/>
      <c r="D961" s="13"/>
      <c r="E961" s="14"/>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row>
    <row r="962" spans="3:32" ht="15.75" customHeight="1">
      <c r="C962" s="12"/>
      <c r="D962" s="13"/>
      <c r="E962" s="14"/>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row>
    <row r="963" spans="3:32" ht="15.75" customHeight="1">
      <c r="C963" s="12"/>
      <c r="D963" s="13"/>
      <c r="E963" s="14"/>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row>
    <row r="964" spans="3:32" ht="15.75" customHeight="1">
      <c r="C964" s="12"/>
      <c r="D964" s="13"/>
      <c r="E964" s="14"/>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row>
    <row r="965" spans="3:32" ht="15.75" customHeight="1">
      <c r="C965" s="12"/>
      <c r="D965" s="13"/>
      <c r="E965" s="14"/>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row>
    <row r="966" spans="3:32" ht="15.75" customHeight="1">
      <c r="C966" s="12"/>
      <c r="D966" s="13"/>
      <c r="E966" s="14"/>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row>
    <row r="967" spans="3:32" ht="15.75" customHeight="1">
      <c r="C967" s="12"/>
      <c r="D967" s="13"/>
      <c r="E967" s="14"/>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row>
    <row r="968" spans="3:32" ht="15.75" customHeight="1">
      <c r="C968" s="12"/>
      <c r="D968" s="13"/>
      <c r="E968" s="14"/>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row>
    <row r="969" spans="3:32" ht="15.75" customHeight="1">
      <c r="C969" s="12"/>
      <c r="D969" s="13"/>
      <c r="E969" s="14"/>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row>
    <row r="970" spans="3:32" ht="15.75" customHeight="1">
      <c r="C970" s="12"/>
      <c r="D970" s="13"/>
      <c r="E970" s="14"/>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row>
    <row r="971" spans="3:32" ht="15.75" customHeight="1">
      <c r="C971" s="12"/>
      <c r="D971" s="13"/>
      <c r="E971" s="14"/>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row>
    <row r="972" spans="3:32" ht="15.75" customHeight="1">
      <c r="C972" s="12"/>
      <c r="D972" s="13"/>
      <c r="E972" s="14"/>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row>
    <row r="973" spans="3:32" ht="15.75" customHeight="1">
      <c r="C973" s="12"/>
      <c r="D973" s="13"/>
      <c r="E973" s="14"/>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row>
    <row r="974" spans="3:32" ht="15.75" customHeight="1">
      <c r="C974" s="12"/>
      <c r="D974" s="13"/>
      <c r="E974" s="14"/>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row>
    <row r="975" spans="3:32" ht="15.75" customHeight="1">
      <c r="C975" s="12"/>
      <c r="D975" s="13"/>
      <c r="E975" s="14"/>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row>
    <row r="976" spans="3:32" ht="15.75" customHeight="1">
      <c r="C976" s="12"/>
      <c r="D976" s="13"/>
      <c r="E976" s="14"/>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row>
    <row r="977" spans="3:32" ht="15.75" customHeight="1">
      <c r="C977" s="12"/>
      <c r="D977" s="13"/>
      <c r="E977" s="14"/>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row>
    <row r="978" spans="3:32" ht="15.75" customHeight="1">
      <c r="C978" s="12"/>
      <c r="D978" s="13"/>
      <c r="E978" s="14"/>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row>
    <row r="979" spans="3:32" ht="15.75" customHeight="1">
      <c r="C979" s="12"/>
      <c r="D979" s="13"/>
      <c r="E979" s="14"/>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row>
    <row r="980" spans="3:32" ht="15.75" customHeight="1">
      <c r="C980" s="12"/>
      <c r="D980" s="13"/>
      <c r="E980" s="14"/>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row>
    <row r="981" spans="3:32" ht="15.75" customHeight="1">
      <c r="C981" s="12"/>
      <c r="D981" s="13"/>
      <c r="E981" s="14"/>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row>
    <row r="982" spans="3:32" ht="15.75" customHeight="1">
      <c r="C982" s="12"/>
      <c r="D982" s="13"/>
      <c r="E982" s="14"/>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row>
    <row r="983" spans="3:32" ht="15.75" customHeight="1">
      <c r="C983" s="12"/>
      <c r="D983" s="13"/>
      <c r="E983" s="14"/>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row>
    <row r="984" spans="3:32" ht="15.75" customHeight="1">
      <c r="C984" s="12"/>
      <c r="D984" s="13"/>
      <c r="E984" s="14"/>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row>
    <row r="985" spans="3:32" ht="15.75" customHeight="1">
      <c r="C985" s="12"/>
      <c r="D985" s="13"/>
      <c r="E985" s="14"/>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row>
    <row r="986" spans="3:32" ht="15.75" customHeight="1">
      <c r="C986" s="12"/>
      <c r="D986" s="13"/>
      <c r="E986" s="14"/>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row>
    <row r="987" spans="3:32" ht="15.75" customHeight="1">
      <c r="C987" s="12"/>
      <c r="D987" s="13"/>
      <c r="E987" s="14"/>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row>
    <row r="988" spans="3:32" ht="15.75" customHeight="1">
      <c r="C988" s="12"/>
      <c r="D988" s="13"/>
      <c r="E988" s="14"/>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row>
    <row r="989" spans="3:32" ht="15.75" customHeight="1">
      <c r="C989" s="12"/>
      <c r="D989" s="13"/>
      <c r="E989" s="14"/>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row>
    <row r="990" spans="3:32" ht="15.75" customHeight="1">
      <c r="C990" s="12"/>
      <c r="D990" s="13"/>
      <c r="E990" s="14"/>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row>
    <row r="991" spans="3:32" ht="15.75" customHeight="1">
      <c r="C991" s="12"/>
      <c r="D991" s="13"/>
      <c r="E991" s="14"/>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row>
    <row r="992" spans="3:32" ht="15.75" customHeight="1">
      <c r="C992" s="12"/>
      <c r="D992" s="13"/>
      <c r="E992" s="14"/>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row>
    <row r="993" spans="3:32" ht="15.75" customHeight="1">
      <c r="C993" s="12"/>
      <c r="D993" s="13"/>
      <c r="E993" s="14"/>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row>
    <row r="994" spans="3:32" ht="15.75" customHeight="1">
      <c r="C994" s="12"/>
      <c r="D994" s="13"/>
      <c r="E994" s="14"/>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row>
    <row r="995" spans="3:32" ht="15.75" customHeight="1">
      <c r="C995" s="12"/>
      <c r="D995" s="13"/>
      <c r="E995" s="14"/>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row>
    <row r="996" spans="3:32" ht="15.75" customHeight="1">
      <c r="C996" s="12"/>
      <c r="D996" s="13"/>
      <c r="E996" s="14"/>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row>
    <row r="997" spans="3:32" ht="15.75" customHeight="1">
      <c r="C997" s="12"/>
      <c r="D997" s="13"/>
      <c r="E997" s="14"/>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row>
    <row r="998" spans="3:32" ht="15.75" customHeight="1">
      <c r="C998" s="12"/>
      <c r="D998" s="13"/>
      <c r="E998" s="14"/>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row>
    <row r="999" spans="3:32" ht="15.75" customHeight="1">
      <c r="C999" s="12"/>
      <c r="D999" s="13"/>
      <c r="E999" s="14"/>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row>
    <row r="1000" spans="3:32" ht="15.75" customHeight="1">
      <c r="C1000" s="12"/>
      <c r="D1000" s="13"/>
      <c r="E1000" s="14"/>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row>
    <row r="1001" spans="3:32" ht="15.75" customHeight="1">
      <c r="C1001" s="12"/>
      <c r="D1001" s="13"/>
      <c r="E1001" s="14"/>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row>
    <row r="1002" spans="3:32" ht="15.75" customHeight="1">
      <c r="C1002" s="12"/>
      <c r="D1002" s="13"/>
      <c r="E1002" s="14"/>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c r="AF1002" s="15"/>
    </row>
    <row r="1003" spans="3:32" ht="15.75" customHeight="1">
      <c r="C1003" s="12"/>
      <c r="D1003" s="13"/>
      <c r="E1003" s="14"/>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row>
    <row r="1004" spans="3:32" ht="15.75" customHeight="1">
      <c r="C1004" s="12"/>
      <c r="D1004" s="13"/>
      <c r="E1004" s="14"/>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c r="AF1004" s="15"/>
    </row>
    <row r="1005" spans="3:32" ht="15.75" customHeight="1">
      <c r="C1005" s="12"/>
      <c r="D1005" s="13"/>
      <c r="E1005" s="14"/>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c r="AF1005" s="15"/>
    </row>
    <row r="1006" spans="3:32" ht="15.75" customHeight="1">
      <c r="C1006" s="12"/>
      <c r="D1006" s="13"/>
      <c r="E1006" s="14"/>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c r="AE1006" s="15"/>
      <c r="AF1006" s="15"/>
    </row>
    <row r="1007" spans="3:32" ht="15.75" customHeight="1">
      <c r="C1007" s="12"/>
      <c r="D1007" s="13"/>
      <c r="E1007" s="14"/>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c r="AE1007" s="15"/>
      <c r="AF1007" s="15"/>
    </row>
    <row r="1008" spans="3:32" ht="15.75" customHeight="1">
      <c r="C1008" s="12"/>
      <c r="D1008" s="13"/>
      <c r="E1008" s="14"/>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c r="AE1008" s="15"/>
      <c r="AF1008" s="15"/>
    </row>
    <row r="1009" spans="3:32" ht="15.75" customHeight="1">
      <c r="C1009" s="12"/>
      <c r="D1009" s="13"/>
      <c r="E1009" s="14"/>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c r="AE1009" s="15"/>
      <c r="AF1009" s="15"/>
    </row>
    <row r="1010" spans="3:32" ht="15.75" customHeight="1">
      <c r="C1010" s="12"/>
      <c r="D1010" s="13"/>
      <c r="E1010" s="14"/>
      <c r="H1010" s="15"/>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c r="AE1010" s="15"/>
      <c r="AF1010" s="15"/>
    </row>
    <row r="1011" spans="3:32" ht="15.75" customHeight="1">
      <c r="C1011" s="12"/>
      <c r="D1011" s="13"/>
      <c r="E1011" s="14"/>
      <c r="H1011" s="15"/>
      <c r="I1011" s="15"/>
      <c r="J1011" s="15"/>
      <c r="K1011" s="15"/>
      <c r="L1011" s="15"/>
      <c r="M1011" s="15"/>
      <c r="N1011" s="15"/>
      <c r="O1011" s="15"/>
      <c r="P1011" s="15"/>
      <c r="Q1011" s="15"/>
      <c r="R1011" s="15"/>
      <c r="S1011" s="15"/>
      <c r="T1011" s="15"/>
      <c r="U1011" s="15"/>
      <c r="V1011" s="15"/>
      <c r="W1011" s="15"/>
      <c r="X1011" s="15"/>
      <c r="Y1011" s="15"/>
      <c r="Z1011" s="15"/>
      <c r="AA1011" s="15"/>
      <c r="AB1011" s="15"/>
      <c r="AC1011" s="15"/>
      <c r="AD1011" s="15"/>
      <c r="AE1011" s="15"/>
      <c r="AF1011" s="15"/>
    </row>
    <row r="1012" spans="3:32" ht="15.75" customHeight="1">
      <c r="C1012" s="12"/>
      <c r="D1012" s="13"/>
      <c r="E1012" s="14"/>
      <c r="H1012" s="15"/>
      <c r="I1012" s="15"/>
      <c r="J1012" s="15"/>
      <c r="K1012" s="15"/>
      <c r="L1012" s="15"/>
      <c r="M1012" s="15"/>
      <c r="N1012" s="15"/>
      <c r="O1012" s="15"/>
      <c r="P1012" s="15"/>
      <c r="Q1012" s="15"/>
      <c r="R1012" s="15"/>
      <c r="S1012" s="15"/>
      <c r="T1012" s="15"/>
      <c r="U1012" s="15"/>
      <c r="V1012" s="15"/>
      <c r="W1012" s="15"/>
      <c r="X1012" s="15"/>
      <c r="Y1012" s="15"/>
      <c r="Z1012" s="15"/>
      <c r="AA1012" s="15"/>
      <c r="AB1012" s="15"/>
      <c r="AC1012" s="15"/>
      <c r="AD1012" s="15"/>
      <c r="AE1012" s="15"/>
      <c r="AF1012" s="15"/>
    </row>
    <row r="1013" spans="3:32" ht="15.75" customHeight="1">
      <c r="C1013" s="12"/>
      <c r="D1013" s="13"/>
      <c r="E1013" s="14"/>
      <c r="H1013" s="15"/>
      <c r="I1013" s="15"/>
      <c r="J1013" s="15"/>
      <c r="K1013" s="15"/>
      <c r="L1013" s="15"/>
      <c r="M1013" s="15"/>
      <c r="N1013" s="15"/>
      <c r="O1013" s="15"/>
      <c r="P1013" s="15"/>
      <c r="Q1013" s="15"/>
      <c r="R1013" s="15"/>
      <c r="S1013" s="15"/>
      <c r="T1013" s="15"/>
      <c r="U1013" s="15"/>
      <c r="V1013" s="15"/>
      <c r="W1013" s="15"/>
      <c r="X1013" s="15"/>
      <c r="Y1013" s="15"/>
      <c r="Z1013" s="15"/>
      <c r="AA1013" s="15"/>
      <c r="AB1013" s="15"/>
      <c r="AC1013" s="15"/>
      <c r="AD1013" s="15"/>
      <c r="AE1013" s="15"/>
      <c r="AF1013" s="15"/>
    </row>
    <row r="1014" spans="3:32" ht="15.75" customHeight="1">
      <c r="C1014" s="12"/>
      <c r="D1014" s="13"/>
      <c r="E1014" s="14"/>
      <c r="H1014" s="15"/>
      <c r="I1014" s="15"/>
      <c r="J1014" s="15"/>
      <c r="K1014" s="15"/>
      <c r="L1014" s="15"/>
      <c r="M1014" s="15"/>
      <c r="N1014" s="15"/>
      <c r="O1014" s="15"/>
      <c r="P1014" s="15"/>
      <c r="Q1014" s="15"/>
      <c r="R1014" s="15"/>
      <c r="S1014" s="15"/>
      <c r="T1014" s="15"/>
      <c r="U1014" s="15"/>
      <c r="V1014" s="15"/>
      <c r="W1014" s="15"/>
      <c r="X1014" s="15"/>
      <c r="Y1014" s="15"/>
      <c r="Z1014" s="15"/>
      <c r="AA1014" s="15"/>
      <c r="AB1014" s="15"/>
      <c r="AC1014" s="15"/>
      <c r="AD1014" s="15"/>
      <c r="AE1014" s="15"/>
      <c r="AF1014" s="15"/>
    </row>
    <row r="1015" spans="3:32" ht="15.75" customHeight="1">
      <c r="C1015" s="12"/>
      <c r="D1015" s="13"/>
      <c r="E1015" s="14"/>
      <c r="H1015" s="15"/>
      <c r="I1015" s="15"/>
      <c r="J1015" s="15"/>
      <c r="K1015" s="15"/>
      <c r="L1015" s="15"/>
      <c r="M1015" s="15"/>
      <c r="N1015" s="15"/>
      <c r="O1015" s="15"/>
      <c r="P1015" s="15"/>
      <c r="Q1015" s="15"/>
      <c r="R1015" s="15"/>
      <c r="S1015" s="15"/>
      <c r="T1015" s="15"/>
      <c r="U1015" s="15"/>
      <c r="V1015" s="15"/>
      <c r="W1015" s="15"/>
      <c r="X1015" s="15"/>
      <c r="Y1015" s="15"/>
      <c r="Z1015" s="15"/>
      <c r="AA1015" s="15"/>
      <c r="AB1015" s="15"/>
      <c r="AC1015" s="15"/>
      <c r="AD1015" s="15"/>
      <c r="AE1015" s="15"/>
      <c r="AF1015" s="15"/>
    </row>
    <row r="1016" spans="3:32" ht="15.75" customHeight="1">
      <c r="C1016" s="12"/>
      <c r="D1016" s="13"/>
      <c r="E1016" s="14"/>
      <c r="H1016" s="15"/>
      <c r="I1016" s="15"/>
      <c r="J1016" s="15"/>
      <c r="K1016" s="15"/>
      <c r="L1016" s="15"/>
      <c r="M1016" s="15"/>
      <c r="N1016" s="15"/>
      <c r="O1016" s="15"/>
      <c r="P1016" s="15"/>
      <c r="Q1016" s="15"/>
      <c r="R1016" s="15"/>
      <c r="S1016" s="15"/>
      <c r="T1016" s="15"/>
      <c r="U1016" s="15"/>
      <c r="V1016" s="15"/>
      <c r="W1016" s="15"/>
      <c r="X1016" s="15"/>
      <c r="Y1016" s="15"/>
      <c r="Z1016" s="15"/>
      <c r="AA1016" s="15"/>
      <c r="AB1016" s="15"/>
      <c r="AC1016" s="15"/>
      <c r="AD1016" s="15"/>
      <c r="AE1016" s="15"/>
      <c r="AF1016" s="15"/>
    </row>
    <row r="1017" spans="3:32" ht="15.75" customHeight="1">
      <c r="C1017" s="12"/>
      <c r="D1017" s="13"/>
      <c r="E1017" s="14"/>
      <c r="H1017" s="15"/>
      <c r="I1017" s="15"/>
      <c r="J1017" s="15"/>
      <c r="K1017" s="15"/>
      <c r="L1017" s="15"/>
      <c r="M1017" s="15"/>
      <c r="N1017" s="15"/>
      <c r="O1017" s="15"/>
      <c r="P1017" s="15"/>
      <c r="Q1017" s="15"/>
      <c r="R1017" s="15"/>
      <c r="S1017" s="15"/>
      <c r="T1017" s="15"/>
      <c r="U1017" s="15"/>
      <c r="V1017" s="15"/>
      <c r="W1017" s="15"/>
      <c r="X1017" s="15"/>
      <c r="Y1017" s="15"/>
      <c r="Z1017" s="15"/>
      <c r="AA1017" s="15"/>
      <c r="AB1017" s="15"/>
      <c r="AC1017" s="15"/>
      <c r="AD1017" s="15"/>
      <c r="AE1017" s="15"/>
      <c r="AF1017" s="15"/>
    </row>
    <row r="1018" spans="3:32" ht="15.75" customHeight="1">
      <c r="C1018" s="12"/>
      <c r="D1018" s="13"/>
      <c r="E1018" s="14"/>
      <c r="H1018" s="15"/>
      <c r="I1018" s="15"/>
      <c r="J1018" s="15"/>
      <c r="K1018" s="15"/>
      <c r="L1018" s="15"/>
      <c r="M1018" s="15"/>
      <c r="N1018" s="15"/>
      <c r="O1018" s="15"/>
      <c r="P1018" s="15"/>
      <c r="Q1018" s="15"/>
      <c r="R1018" s="15"/>
      <c r="S1018" s="15"/>
      <c r="T1018" s="15"/>
      <c r="U1018" s="15"/>
      <c r="V1018" s="15"/>
      <c r="W1018" s="15"/>
      <c r="X1018" s="15"/>
      <c r="Y1018" s="15"/>
      <c r="Z1018" s="15"/>
      <c r="AA1018" s="15"/>
      <c r="AB1018" s="15"/>
      <c r="AC1018" s="15"/>
      <c r="AD1018" s="15"/>
      <c r="AE1018" s="15"/>
      <c r="AF1018" s="15"/>
    </row>
    <row r="1019" spans="3:32" ht="15.75" customHeight="1">
      <c r="C1019" s="12"/>
      <c r="D1019" s="13"/>
      <c r="E1019" s="14"/>
      <c r="H1019" s="15"/>
      <c r="I1019" s="15"/>
      <c r="J1019" s="15"/>
      <c r="K1019" s="15"/>
      <c r="L1019" s="15"/>
      <c r="M1019" s="15"/>
      <c r="N1019" s="15"/>
      <c r="O1019" s="15"/>
      <c r="P1019" s="15"/>
      <c r="Q1019" s="15"/>
      <c r="R1019" s="15"/>
      <c r="S1019" s="15"/>
      <c r="T1019" s="15"/>
      <c r="U1019" s="15"/>
      <c r="V1019" s="15"/>
      <c r="W1019" s="15"/>
      <c r="X1019" s="15"/>
      <c r="Y1019" s="15"/>
      <c r="Z1019" s="15"/>
      <c r="AA1019" s="15"/>
      <c r="AB1019" s="15"/>
      <c r="AC1019" s="15"/>
      <c r="AD1019" s="15"/>
      <c r="AE1019" s="15"/>
      <c r="AF1019" s="15"/>
    </row>
    <row r="1020" spans="3:32" ht="15.75" customHeight="1">
      <c r="C1020" s="12"/>
      <c r="D1020" s="13"/>
      <c r="E1020" s="14"/>
      <c r="H1020" s="15"/>
      <c r="I1020" s="15"/>
      <c r="J1020" s="15"/>
      <c r="K1020" s="15"/>
      <c r="L1020" s="15"/>
      <c r="M1020" s="15"/>
      <c r="N1020" s="15"/>
      <c r="O1020" s="15"/>
      <c r="P1020" s="15"/>
      <c r="Q1020" s="15"/>
      <c r="R1020" s="15"/>
      <c r="S1020" s="15"/>
      <c r="T1020" s="15"/>
      <c r="U1020" s="15"/>
      <c r="V1020" s="15"/>
      <c r="W1020" s="15"/>
      <c r="X1020" s="15"/>
      <c r="Y1020" s="15"/>
      <c r="Z1020" s="15"/>
      <c r="AA1020" s="15"/>
      <c r="AB1020" s="15"/>
      <c r="AC1020" s="15"/>
      <c r="AD1020" s="15"/>
      <c r="AE1020" s="15"/>
      <c r="AF1020" s="15"/>
    </row>
    <row r="1021" spans="3:32" ht="15.75" customHeight="1">
      <c r="C1021" s="12"/>
      <c r="D1021" s="13"/>
      <c r="E1021" s="14"/>
      <c r="H1021" s="15"/>
      <c r="I1021" s="15"/>
      <c r="J1021" s="15"/>
      <c r="K1021" s="15"/>
      <c r="L1021" s="15"/>
      <c r="M1021" s="15"/>
      <c r="N1021" s="15"/>
      <c r="O1021" s="15"/>
      <c r="P1021" s="15"/>
      <c r="Q1021" s="15"/>
      <c r="R1021" s="15"/>
      <c r="S1021" s="15"/>
      <c r="T1021" s="15"/>
      <c r="U1021" s="15"/>
      <c r="V1021" s="15"/>
      <c r="W1021" s="15"/>
      <c r="X1021" s="15"/>
      <c r="Y1021" s="15"/>
      <c r="Z1021" s="15"/>
      <c r="AA1021" s="15"/>
      <c r="AB1021" s="15"/>
      <c r="AC1021" s="15"/>
      <c r="AD1021" s="15"/>
      <c r="AE1021" s="15"/>
      <c r="AF1021" s="15"/>
    </row>
    <row r="1022" spans="3:32" ht="15.75" customHeight="1">
      <c r="C1022" s="12"/>
      <c r="D1022" s="13"/>
      <c r="E1022" s="14"/>
      <c r="H1022" s="15"/>
      <c r="I1022" s="15"/>
      <c r="J1022" s="15"/>
      <c r="K1022" s="15"/>
      <c r="L1022" s="15"/>
      <c r="M1022" s="15"/>
      <c r="N1022" s="15"/>
      <c r="O1022" s="15"/>
      <c r="P1022" s="15"/>
      <c r="Q1022" s="15"/>
      <c r="R1022" s="15"/>
      <c r="S1022" s="15"/>
      <c r="T1022" s="15"/>
      <c r="U1022" s="15"/>
      <c r="V1022" s="15"/>
      <c r="W1022" s="15"/>
      <c r="X1022" s="15"/>
      <c r="Y1022" s="15"/>
      <c r="Z1022" s="15"/>
      <c r="AA1022" s="15"/>
      <c r="AB1022" s="15"/>
      <c r="AC1022" s="15"/>
      <c r="AD1022" s="15"/>
      <c r="AE1022" s="15"/>
      <c r="AF1022" s="15"/>
    </row>
    <row r="1023" spans="3:32" ht="15.75" customHeight="1">
      <c r="C1023" s="12"/>
      <c r="D1023" s="13"/>
      <c r="E1023" s="14"/>
      <c r="H1023" s="15"/>
      <c r="I1023" s="15"/>
      <c r="J1023" s="15"/>
      <c r="K1023" s="15"/>
      <c r="L1023" s="15"/>
      <c r="M1023" s="15"/>
      <c r="N1023" s="15"/>
      <c r="O1023" s="15"/>
      <c r="P1023" s="15"/>
      <c r="Q1023" s="15"/>
      <c r="R1023" s="15"/>
      <c r="S1023" s="15"/>
      <c r="T1023" s="15"/>
      <c r="U1023" s="15"/>
      <c r="V1023" s="15"/>
      <c r="W1023" s="15"/>
      <c r="X1023" s="15"/>
      <c r="Y1023" s="15"/>
      <c r="Z1023" s="15"/>
      <c r="AA1023" s="15"/>
      <c r="AB1023" s="15"/>
      <c r="AC1023" s="15"/>
      <c r="AD1023" s="15"/>
      <c r="AE1023" s="15"/>
      <c r="AF1023" s="15"/>
    </row>
    <row r="1024" spans="3:32" ht="15.75" customHeight="1">
      <c r="C1024" s="12"/>
      <c r="D1024" s="13"/>
      <c r="E1024" s="14"/>
      <c r="H1024" s="15"/>
      <c r="I1024" s="15"/>
      <c r="J1024" s="15"/>
      <c r="K1024" s="15"/>
      <c r="L1024" s="15"/>
      <c r="M1024" s="15"/>
      <c r="N1024" s="15"/>
      <c r="O1024" s="15"/>
      <c r="P1024" s="15"/>
      <c r="Q1024" s="15"/>
      <c r="R1024" s="15"/>
      <c r="S1024" s="15"/>
      <c r="T1024" s="15"/>
      <c r="U1024" s="15"/>
      <c r="V1024" s="15"/>
      <c r="W1024" s="15"/>
      <c r="X1024" s="15"/>
      <c r="Y1024" s="15"/>
      <c r="Z1024" s="15"/>
      <c r="AA1024" s="15"/>
      <c r="AB1024" s="15"/>
      <c r="AC1024" s="15"/>
      <c r="AD1024" s="15"/>
      <c r="AE1024" s="15"/>
      <c r="AF1024" s="15"/>
    </row>
    <row r="1025" spans="3:32" ht="15.75" customHeight="1">
      <c r="C1025" s="12"/>
      <c r="D1025" s="13"/>
      <c r="E1025" s="14"/>
      <c r="H1025" s="15"/>
      <c r="I1025" s="15"/>
      <c r="J1025" s="15"/>
      <c r="K1025" s="15"/>
      <c r="L1025" s="15"/>
      <c r="M1025" s="15"/>
      <c r="N1025" s="15"/>
      <c r="O1025" s="15"/>
      <c r="P1025" s="15"/>
      <c r="Q1025" s="15"/>
      <c r="R1025" s="15"/>
      <c r="S1025" s="15"/>
      <c r="T1025" s="15"/>
      <c r="U1025" s="15"/>
      <c r="V1025" s="15"/>
      <c r="W1025" s="15"/>
      <c r="X1025" s="15"/>
      <c r="Y1025" s="15"/>
      <c r="Z1025" s="15"/>
      <c r="AA1025" s="15"/>
      <c r="AB1025" s="15"/>
      <c r="AC1025" s="15"/>
      <c r="AD1025" s="15"/>
      <c r="AE1025" s="15"/>
      <c r="AF1025" s="15"/>
    </row>
    <row r="1026" spans="3:32" ht="15.75" customHeight="1">
      <c r="C1026" s="12"/>
      <c r="D1026" s="13"/>
      <c r="E1026" s="14"/>
      <c r="H1026" s="15"/>
      <c r="I1026" s="15"/>
      <c r="J1026" s="15"/>
      <c r="K1026" s="15"/>
      <c r="L1026" s="15"/>
      <c r="M1026" s="15"/>
      <c r="N1026" s="15"/>
      <c r="O1026" s="15"/>
      <c r="P1026" s="15"/>
      <c r="Q1026" s="15"/>
      <c r="R1026" s="15"/>
      <c r="S1026" s="15"/>
      <c r="T1026" s="15"/>
      <c r="U1026" s="15"/>
      <c r="V1026" s="15"/>
      <c r="W1026" s="15"/>
      <c r="X1026" s="15"/>
      <c r="Y1026" s="15"/>
      <c r="Z1026" s="15"/>
      <c r="AA1026" s="15"/>
      <c r="AB1026" s="15"/>
      <c r="AC1026" s="15"/>
      <c r="AD1026" s="15"/>
      <c r="AE1026" s="15"/>
      <c r="AF1026" s="15"/>
    </row>
  </sheetData>
  <mergeCells count="489">
    <mergeCell ref="AF53:AF56"/>
    <mergeCell ref="AA55:AA56"/>
    <mergeCell ref="AC55:AC56"/>
    <mergeCell ref="AE55:AE56"/>
    <mergeCell ref="W55:W56"/>
    <mergeCell ref="Y55:Y56"/>
    <mergeCell ref="M55:M56"/>
    <mergeCell ref="O55:O56"/>
    <mergeCell ref="Q55:Q56"/>
    <mergeCell ref="S55:S56"/>
    <mergeCell ref="U55:U56"/>
    <mergeCell ref="K53:K54"/>
    <mergeCell ref="A55:E56"/>
    <mergeCell ref="F55:F56"/>
    <mergeCell ref="G55:G56"/>
    <mergeCell ref="I55:I56"/>
    <mergeCell ref="K55:K56"/>
    <mergeCell ref="E45:E46"/>
    <mergeCell ref="E47:E48"/>
    <mergeCell ref="E49:E50"/>
    <mergeCell ref="E51:E52"/>
    <mergeCell ref="F45:F46"/>
    <mergeCell ref="F47:F48"/>
    <mergeCell ref="F49:F50"/>
    <mergeCell ref="F51:F52"/>
    <mergeCell ref="C45:C46"/>
    <mergeCell ref="C47:C48"/>
    <mergeCell ref="C49:C50"/>
    <mergeCell ref="C51:C52"/>
    <mergeCell ref="D45:D46"/>
    <mergeCell ref="D47:D48"/>
    <mergeCell ref="D49:D50"/>
    <mergeCell ref="AG37:AH44"/>
    <mergeCell ref="AG45:AH52"/>
    <mergeCell ref="AF49:AF50"/>
    <mergeCell ref="AF51:AF52"/>
    <mergeCell ref="A53:F54"/>
    <mergeCell ref="M53:M54"/>
    <mergeCell ref="O53:O54"/>
    <mergeCell ref="Q53:Q54"/>
    <mergeCell ref="S53:S54"/>
    <mergeCell ref="U53:U54"/>
    <mergeCell ref="W53:W54"/>
    <mergeCell ref="Y53:Y54"/>
    <mergeCell ref="AA53:AA54"/>
    <mergeCell ref="AC53:AC54"/>
    <mergeCell ref="AE53:AE54"/>
    <mergeCell ref="AE45:AE46"/>
    <mergeCell ref="AE47:AE48"/>
    <mergeCell ref="AE49:AE50"/>
    <mergeCell ref="AE51:AE52"/>
    <mergeCell ref="AF45:AF46"/>
    <mergeCell ref="AF47:AF48"/>
    <mergeCell ref="Y49:Y50"/>
    <mergeCell ref="Y51:Y52"/>
    <mergeCell ref="I53:I54"/>
    <mergeCell ref="AA49:AA50"/>
    <mergeCell ref="AA51:AA52"/>
    <mergeCell ref="AC47:AC48"/>
    <mergeCell ref="AC49:AC50"/>
    <mergeCell ref="AC51:AC52"/>
    <mergeCell ref="Y45:Y46"/>
    <mergeCell ref="Y47:Y48"/>
    <mergeCell ref="AA45:AA46"/>
    <mergeCell ref="AC45:AC46"/>
    <mergeCell ref="AA47:AA48"/>
    <mergeCell ref="K47:K48"/>
    <mergeCell ref="K49:K50"/>
    <mergeCell ref="K51:K52"/>
    <mergeCell ref="U45:U46"/>
    <mergeCell ref="U47:U48"/>
    <mergeCell ref="U49:U50"/>
    <mergeCell ref="U51:U52"/>
    <mergeCell ref="W45:W46"/>
    <mergeCell ref="W47:W48"/>
    <mergeCell ref="W49:W50"/>
    <mergeCell ref="W51:W52"/>
    <mergeCell ref="Q45:Q46"/>
    <mergeCell ref="Q47:Q48"/>
    <mergeCell ref="Q49:Q50"/>
    <mergeCell ref="Q51:Q52"/>
    <mergeCell ref="S45:S46"/>
    <mergeCell ref="S47:S48"/>
    <mergeCell ref="S49:S50"/>
    <mergeCell ref="S51:S52"/>
    <mergeCell ref="D51:D52"/>
    <mergeCell ref="A45:A46"/>
    <mergeCell ref="A47:A48"/>
    <mergeCell ref="A49:A50"/>
    <mergeCell ref="A51:A52"/>
    <mergeCell ref="B45:B52"/>
    <mergeCell ref="AA43:AA44"/>
    <mergeCell ref="AC43:AC44"/>
    <mergeCell ref="AC41:AC42"/>
    <mergeCell ref="D41:D42"/>
    <mergeCell ref="D43:D44"/>
    <mergeCell ref="M45:M46"/>
    <mergeCell ref="M47:M48"/>
    <mergeCell ref="M49:M50"/>
    <mergeCell ref="M51:M52"/>
    <mergeCell ref="O45:O46"/>
    <mergeCell ref="O47:O48"/>
    <mergeCell ref="O49:O50"/>
    <mergeCell ref="O51:O52"/>
    <mergeCell ref="I45:I46"/>
    <mergeCell ref="I47:I48"/>
    <mergeCell ref="I49:I50"/>
    <mergeCell ref="I51:I52"/>
    <mergeCell ref="K45:K46"/>
    <mergeCell ref="AE37:AE38"/>
    <mergeCell ref="AF37:AF38"/>
    <mergeCell ref="AF39:AF40"/>
    <mergeCell ref="AF41:AF42"/>
    <mergeCell ref="AF43:AF44"/>
    <mergeCell ref="AE39:AE40"/>
    <mergeCell ref="AE41:AE42"/>
    <mergeCell ref="AE43:AE44"/>
    <mergeCell ref="AA37:AA38"/>
    <mergeCell ref="AC37:AC38"/>
    <mergeCell ref="AC39:AC40"/>
    <mergeCell ref="AA39:AA40"/>
    <mergeCell ref="AA41:AA42"/>
    <mergeCell ref="W37:W38"/>
    <mergeCell ref="W39:W40"/>
    <mergeCell ref="W41:W42"/>
    <mergeCell ref="W43:W44"/>
    <mergeCell ref="Y37:Y38"/>
    <mergeCell ref="Y39:Y40"/>
    <mergeCell ref="Y41:Y42"/>
    <mergeCell ref="Y43:Y44"/>
    <mergeCell ref="S37:S38"/>
    <mergeCell ref="S39:S40"/>
    <mergeCell ref="S41:S42"/>
    <mergeCell ref="S43:S44"/>
    <mergeCell ref="U37:U38"/>
    <mergeCell ref="U39:U40"/>
    <mergeCell ref="U41:U42"/>
    <mergeCell ref="U43:U44"/>
    <mergeCell ref="O37:O38"/>
    <mergeCell ref="O39:O40"/>
    <mergeCell ref="O41:O42"/>
    <mergeCell ref="O43:O44"/>
    <mergeCell ref="Q37:Q38"/>
    <mergeCell ref="Q39:Q40"/>
    <mergeCell ref="Q41:Q42"/>
    <mergeCell ref="Q43:Q44"/>
    <mergeCell ref="K37:K38"/>
    <mergeCell ref="K39:K40"/>
    <mergeCell ref="K41:K42"/>
    <mergeCell ref="K43:K44"/>
    <mergeCell ref="M37:M38"/>
    <mergeCell ref="M39:M40"/>
    <mergeCell ref="M41:M42"/>
    <mergeCell ref="M43:M44"/>
    <mergeCell ref="F37:F38"/>
    <mergeCell ref="F39:F40"/>
    <mergeCell ref="F41:F42"/>
    <mergeCell ref="F43:F44"/>
    <mergeCell ref="I37:I38"/>
    <mergeCell ref="I39:I40"/>
    <mergeCell ref="I41:I42"/>
    <mergeCell ref="I43:I44"/>
    <mergeCell ref="E37:E38"/>
    <mergeCell ref="E39:E40"/>
    <mergeCell ref="E41:E42"/>
    <mergeCell ref="E43:E44"/>
    <mergeCell ref="C37:C38"/>
    <mergeCell ref="C39:C40"/>
    <mergeCell ref="C41:C42"/>
    <mergeCell ref="C43:C44"/>
    <mergeCell ref="D37:D38"/>
    <mergeCell ref="D39:D40"/>
    <mergeCell ref="A37:A38"/>
    <mergeCell ref="A39:A40"/>
    <mergeCell ref="A41:A42"/>
    <mergeCell ref="A43:A44"/>
    <mergeCell ref="B37:B44"/>
    <mergeCell ref="AC31:AC32"/>
    <mergeCell ref="AC33:AC34"/>
    <mergeCell ref="AC35:AC36"/>
    <mergeCell ref="AE31:AE32"/>
    <mergeCell ref="AE33:AE34"/>
    <mergeCell ref="AE35:AE36"/>
    <mergeCell ref="Y31:Y32"/>
    <mergeCell ref="Y33:Y34"/>
    <mergeCell ref="Y35:Y36"/>
    <mergeCell ref="AA31:AA32"/>
    <mergeCell ref="AA33:AA34"/>
    <mergeCell ref="AA35:AA36"/>
    <mergeCell ref="W31:W32"/>
    <mergeCell ref="W33:W34"/>
    <mergeCell ref="W35:W36"/>
    <mergeCell ref="Q31:Q32"/>
    <mergeCell ref="Q33:Q34"/>
    <mergeCell ref="Q35:Q36"/>
    <mergeCell ref="S31:S32"/>
    <mergeCell ref="S33:S34"/>
    <mergeCell ref="S35:S36"/>
    <mergeCell ref="AG29:AH36"/>
    <mergeCell ref="W29:W30"/>
    <mergeCell ref="Y29:Y30"/>
    <mergeCell ref="AA29:AA30"/>
    <mergeCell ref="AC29:AC30"/>
    <mergeCell ref="AE29:AE30"/>
    <mergeCell ref="M29:M30"/>
    <mergeCell ref="O29:O30"/>
    <mergeCell ref="Q29:Q30"/>
    <mergeCell ref="S29:S30"/>
    <mergeCell ref="U29:U30"/>
    <mergeCell ref="M31:M32"/>
    <mergeCell ref="M33:M34"/>
    <mergeCell ref="M35:M36"/>
    <mergeCell ref="O31:O32"/>
    <mergeCell ref="O33:O34"/>
    <mergeCell ref="O35:O36"/>
    <mergeCell ref="AF29:AF30"/>
    <mergeCell ref="AF31:AF32"/>
    <mergeCell ref="AF33:AF34"/>
    <mergeCell ref="AF35:AF36"/>
    <mergeCell ref="U31:U32"/>
    <mergeCell ref="U33:U34"/>
    <mergeCell ref="U35:U36"/>
    <mergeCell ref="I33:I34"/>
    <mergeCell ref="I35:I36"/>
    <mergeCell ref="K29:K30"/>
    <mergeCell ref="K31:K32"/>
    <mergeCell ref="K33:K34"/>
    <mergeCell ref="K35:K36"/>
    <mergeCell ref="A29:A30"/>
    <mergeCell ref="A31:A32"/>
    <mergeCell ref="A33:A34"/>
    <mergeCell ref="A35:A36"/>
    <mergeCell ref="E33:E34"/>
    <mergeCell ref="E35:E36"/>
    <mergeCell ref="C33:C34"/>
    <mergeCell ref="C35:C36"/>
    <mergeCell ref="D33:D34"/>
    <mergeCell ref="D35:D36"/>
    <mergeCell ref="B29:B36"/>
    <mergeCell ref="C29:C30"/>
    <mergeCell ref="D29:D30"/>
    <mergeCell ref="E29:E30"/>
    <mergeCell ref="F29:F30"/>
    <mergeCell ref="F31:F32"/>
    <mergeCell ref="F33:F34"/>
    <mergeCell ref="F35:F36"/>
    <mergeCell ref="E31:E32"/>
    <mergeCell ref="D31:D32"/>
    <mergeCell ref="C31:C32"/>
    <mergeCell ref="K21:K22"/>
    <mergeCell ref="K23:K24"/>
    <mergeCell ref="K25:K26"/>
    <mergeCell ref="K27:K28"/>
    <mergeCell ref="I21:I22"/>
    <mergeCell ref="I23:I24"/>
    <mergeCell ref="I25:I26"/>
    <mergeCell ref="I27:I28"/>
    <mergeCell ref="F25:F26"/>
    <mergeCell ref="F27:F28"/>
    <mergeCell ref="I29:I30"/>
    <mergeCell ref="I31:I32"/>
    <mergeCell ref="Y25:Y26"/>
    <mergeCell ref="Y27:Y28"/>
    <mergeCell ref="O21:O22"/>
    <mergeCell ref="O23:O24"/>
    <mergeCell ref="O25:O26"/>
    <mergeCell ref="O27:O28"/>
    <mergeCell ref="M21:M22"/>
    <mergeCell ref="M23:M24"/>
    <mergeCell ref="M25:M26"/>
    <mergeCell ref="M27:M28"/>
    <mergeCell ref="S21:S22"/>
    <mergeCell ref="S23:S24"/>
    <mergeCell ref="S25:S26"/>
    <mergeCell ref="S27:S28"/>
    <mergeCell ref="Q21:Q22"/>
    <mergeCell ref="Q23:Q24"/>
    <mergeCell ref="Q25:Q26"/>
    <mergeCell ref="Q27:Q28"/>
    <mergeCell ref="AG21:AH28"/>
    <mergeCell ref="AE21:AE22"/>
    <mergeCell ref="AF21:AF22"/>
    <mergeCell ref="AF23:AF24"/>
    <mergeCell ref="AF25:AF26"/>
    <mergeCell ref="AF27:AF28"/>
    <mergeCell ref="AE23:AE24"/>
    <mergeCell ref="AE25:AE26"/>
    <mergeCell ref="AE27:AE28"/>
    <mergeCell ref="AC21:AC22"/>
    <mergeCell ref="AC23:AC24"/>
    <mergeCell ref="AC25:AC26"/>
    <mergeCell ref="AC27:AC28"/>
    <mergeCell ref="AA21:AA22"/>
    <mergeCell ref="C25:C26"/>
    <mergeCell ref="D25:D26"/>
    <mergeCell ref="E25:E26"/>
    <mergeCell ref="B21:B28"/>
    <mergeCell ref="F21:F22"/>
    <mergeCell ref="F23:F24"/>
    <mergeCell ref="W21:W22"/>
    <mergeCell ref="W23:W24"/>
    <mergeCell ref="W25:W26"/>
    <mergeCell ref="W27:W28"/>
    <mergeCell ref="U21:U22"/>
    <mergeCell ref="U23:U24"/>
    <mergeCell ref="U25:U26"/>
    <mergeCell ref="U27:U28"/>
    <mergeCell ref="AA23:AA24"/>
    <mergeCell ref="AA25:AA26"/>
    <mergeCell ref="AA27:AA28"/>
    <mergeCell ref="Y21:Y22"/>
    <mergeCell ref="Y23:Y24"/>
    <mergeCell ref="A21:A22"/>
    <mergeCell ref="A23:A24"/>
    <mergeCell ref="A25:A26"/>
    <mergeCell ref="A27:A28"/>
    <mergeCell ref="C27:C28"/>
    <mergeCell ref="D27:D28"/>
    <mergeCell ref="E27:E28"/>
    <mergeCell ref="C21:C22"/>
    <mergeCell ref="D21:D22"/>
    <mergeCell ref="E21:E22"/>
    <mergeCell ref="C23:C24"/>
    <mergeCell ref="D23:D24"/>
    <mergeCell ref="E23:E24"/>
    <mergeCell ref="AA15:AA16"/>
    <mergeCell ref="AA17:AA18"/>
    <mergeCell ref="AA19:AA20"/>
    <mergeCell ref="AE15:AE16"/>
    <mergeCell ref="AE17:AE18"/>
    <mergeCell ref="AE19:AE20"/>
    <mergeCell ref="AC15:AC16"/>
    <mergeCell ref="AC17:AC18"/>
    <mergeCell ref="AC19:AC20"/>
    <mergeCell ref="W15:W16"/>
    <mergeCell ref="W17:W18"/>
    <mergeCell ref="W19:W20"/>
    <mergeCell ref="Y15:Y16"/>
    <mergeCell ref="Y17:Y18"/>
    <mergeCell ref="Y19:Y20"/>
    <mergeCell ref="Q19:Q20"/>
    <mergeCell ref="S15:S16"/>
    <mergeCell ref="S17:S18"/>
    <mergeCell ref="U15:U16"/>
    <mergeCell ref="U17:U18"/>
    <mergeCell ref="U19:U20"/>
    <mergeCell ref="S19:S20"/>
    <mergeCell ref="AC13:AC14"/>
    <mergeCell ref="AE13:AE14"/>
    <mergeCell ref="I15:I16"/>
    <mergeCell ref="I17:I18"/>
    <mergeCell ref="I19:I20"/>
    <mergeCell ref="K15:K16"/>
    <mergeCell ref="K17:K18"/>
    <mergeCell ref="K19:K20"/>
    <mergeCell ref="M15:M16"/>
    <mergeCell ref="M17:M18"/>
    <mergeCell ref="M19:M20"/>
    <mergeCell ref="O15:O16"/>
    <mergeCell ref="O17:O18"/>
    <mergeCell ref="O19:O20"/>
    <mergeCell ref="Q15:Q16"/>
    <mergeCell ref="Q17:Q18"/>
    <mergeCell ref="S13:S14"/>
    <mergeCell ref="U13:U14"/>
    <mergeCell ref="W13:W14"/>
    <mergeCell ref="Y13:Y14"/>
    <mergeCell ref="AA13:AA14"/>
    <mergeCell ref="I13:I14"/>
    <mergeCell ref="K13:K14"/>
    <mergeCell ref="M13:M14"/>
    <mergeCell ref="O13:O14"/>
    <mergeCell ref="Q13:Q14"/>
    <mergeCell ref="AF13:AF14"/>
    <mergeCell ref="AF15:AF16"/>
    <mergeCell ref="AF17:AF18"/>
    <mergeCell ref="AF19:AF20"/>
    <mergeCell ref="AG13:AH20"/>
    <mergeCell ref="A13:A14"/>
    <mergeCell ref="D19:D20"/>
    <mergeCell ref="E19:E20"/>
    <mergeCell ref="F19:F20"/>
    <mergeCell ref="A15:A16"/>
    <mergeCell ref="A17:A18"/>
    <mergeCell ref="A19:A20"/>
    <mergeCell ref="E13:E14"/>
    <mergeCell ref="D13:D14"/>
    <mergeCell ref="C13:C14"/>
    <mergeCell ref="C15:C16"/>
    <mergeCell ref="E15:E16"/>
    <mergeCell ref="D15:D16"/>
    <mergeCell ref="F13:F14"/>
    <mergeCell ref="F15:F16"/>
    <mergeCell ref="F17:F18"/>
    <mergeCell ref="E17:E18"/>
    <mergeCell ref="AE5:AE6"/>
    <mergeCell ref="D17:D18"/>
    <mergeCell ref="C17:C18"/>
    <mergeCell ref="C19:C20"/>
    <mergeCell ref="B13:B20"/>
    <mergeCell ref="AA11:AA12"/>
    <mergeCell ref="AC7:AC8"/>
    <mergeCell ref="AC9:AC10"/>
    <mergeCell ref="AC11:AC12"/>
    <mergeCell ref="AE7:AE8"/>
    <mergeCell ref="AE9:AE10"/>
    <mergeCell ref="AE11:AE12"/>
    <mergeCell ref="S11:S12"/>
    <mergeCell ref="U7:U8"/>
    <mergeCell ref="U9:U10"/>
    <mergeCell ref="U11:U12"/>
    <mergeCell ref="M11:M12"/>
    <mergeCell ref="O7:O8"/>
    <mergeCell ref="O9:O10"/>
    <mergeCell ref="O11:O12"/>
    <mergeCell ref="Q7:Q8"/>
    <mergeCell ref="Q9:Q10"/>
    <mergeCell ref="Q11:Q12"/>
    <mergeCell ref="F11:F12"/>
    <mergeCell ref="W7:W8"/>
    <mergeCell ref="W9:W10"/>
    <mergeCell ref="W11:W12"/>
    <mergeCell ref="Y7:Y8"/>
    <mergeCell ref="Y9:Y10"/>
    <mergeCell ref="Y11:Y12"/>
    <mergeCell ref="AA7:AA8"/>
    <mergeCell ref="AA9:AA10"/>
    <mergeCell ref="AC5:AC6"/>
    <mergeCell ref="I11:I12"/>
    <mergeCell ref="K7:K8"/>
    <mergeCell ref="K9:K10"/>
    <mergeCell ref="K11:K12"/>
    <mergeCell ref="C11:C12"/>
    <mergeCell ref="B5:B12"/>
    <mergeCell ref="D11:D12"/>
    <mergeCell ref="E11:E12"/>
    <mergeCell ref="C7:C8"/>
    <mergeCell ref="D7:D8"/>
    <mergeCell ref="E7:E8"/>
    <mergeCell ref="F7:F8"/>
    <mergeCell ref="I7:I8"/>
    <mergeCell ref="A7:A8"/>
    <mergeCell ref="A9:A10"/>
    <mergeCell ref="A11:A12"/>
    <mergeCell ref="C1:AF3"/>
    <mergeCell ref="AF5:AF6"/>
    <mergeCell ref="C9:C10"/>
    <mergeCell ref="D9:D10"/>
    <mergeCell ref="E9:E10"/>
    <mergeCell ref="F9:F10"/>
    <mergeCell ref="M7:M8"/>
    <mergeCell ref="M9:M10"/>
    <mergeCell ref="S7:S8"/>
    <mergeCell ref="S9:S10"/>
    <mergeCell ref="AD4:AE4"/>
    <mergeCell ref="K5:K6"/>
    <mergeCell ref="M5:M6"/>
    <mergeCell ref="O5:O6"/>
    <mergeCell ref="Q5:Q6"/>
    <mergeCell ref="S5:S6"/>
    <mergeCell ref="U5:U6"/>
    <mergeCell ref="W5:W6"/>
    <mergeCell ref="Y5:Y6"/>
    <mergeCell ref="AA5:AA6"/>
    <mergeCell ref="I9:I10"/>
    <mergeCell ref="H4:I4"/>
    <mergeCell ref="I5:I6"/>
    <mergeCell ref="A1:B3"/>
    <mergeCell ref="F4:G4"/>
    <mergeCell ref="C5:C6"/>
    <mergeCell ref="D5:D6"/>
    <mergeCell ref="E5:E6"/>
    <mergeCell ref="F5:F6"/>
    <mergeCell ref="AG4:AH4"/>
    <mergeCell ref="T4:U4"/>
    <mergeCell ref="V4:W4"/>
    <mergeCell ref="X4:Y4"/>
    <mergeCell ref="Z4:AA4"/>
    <mergeCell ref="AB4:AC4"/>
    <mergeCell ref="J4:K4"/>
    <mergeCell ref="L4:M4"/>
    <mergeCell ref="N4:O4"/>
    <mergeCell ref="P4:Q4"/>
    <mergeCell ref="R4:S4"/>
    <mergeCell ref="A5:A6"/>
    <mergeCell ref="AG5:AH12"/>
    <mergeCell ref="AF7:AF8"/>
    <mergeCell ref="AF9:AF10"/>
    <mergeCell ref="AF11:AF12"/>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baseColWidth="10" defaultColWidth="12.5546875" defaultRowHeight="15" customHeight="1"/>
  <cols>
    <col min="1" max="1" width="26.5546875" customWidth="1"/>
    <col min="2" max="2" width="16.6640625" customWidth="1"/>
    <col min="3" max="3" width="47.33203125" customWidth="1"/>
    <col min="4" max="4" width="54" customWidth="1"/>
    <col min="5" max="26" width="10.5546875" customWidth="1"/>
  </cols>
  <sheetData>
    <row r="1" spans="1:4" ht="71.25" customHeight="1">
      <c r="A1" s="18"/>
      <c r="B1" s="132" t="s">
        <v>139</v>
      </c>
      <c r="C1" s="127"/>
      <c r="D1" s="128"/>
    </row>
    <row r="2" spans="1:4" ht="33" customHeight="1">
      <c r="A2" s="19" t="s">
        <v>140</v>
      </c>
      <c r="B2" s="20" t="s">
        <v>141</v>
      </c>
      <c r="C2" s="20" t="s">
        <v>142</v>
      </c>
      <c r="D2" s="20" t="s">
        <v>143</v>
      </c>
    </row>
    <row r="3" spans="1:4" ht="28.2">
      <c r="A3" s="21" t="s">
        <v>144</v>
      </c>
      <c r="B3" s="11" t="s">
        <v>145</v>
      </c>
      <c r="C3" s="22" t="s">
        <v>146</v>
      </c>
      <c r="D3" s="22" t="s">
        <v>147</v>
      </c>
    </row>
    <row r="4" spans="1:4" ht="55.8">
      <c r="A4" s="21" t="s">
        <v>148</v>
      </c>
      <c r="B4" s="11" t="s">
        <v>145</v>
      </c>
      <c r="C4" s="22" t="s">
        <v>149</v>
      </c>
      <c r="D4" s="22" t="s">
        <v>150</v>
      </c>
    </row>
    <row r="5" spans="1:4" ht="28.2">
      <c r="A5" s="21" t="s">
        <v>151</v>
      </c>
      <c r="B5" s="11" t="s">
        <v>145</v>
      </c>
      <c r="C5" s="22" t="s">
        <v>152</v>
      </c>
      <c r="D5" s="22" t="s">
        <v>153</v>
      </c>
    </row>
    <row r="6" spans="1:4" ht="28.8">
      <c r="A6" s="21" t="s">
        <v>154</v>
      </c>
      <c r="B6" s="11" t="s">
        <v>145</v>
      </c>
      <c r="C6" s="22" t="s">
        <v>155</v>
      </c>
      <c r="D6" s="22" t="s">
        <v>156</v>
      </c>
    </row>
    <row r="7" spans="1:4" ht="28.2">
      <c r="A7" s="133" t="s">
        <v>157</v>
      </c>
      <c r="B7" s="134" t="s">
        <v>158</v>
      </c>
      <c r="C7" s="22" t="s">
        <v>159</v>
      </c>
      <c r="D7" s="22" t="s">
        <v>160</v>
      </c>
    </row>
    <row r="8" spans="1:4" ht="14.4">
      <c r="A8" s="131"/>
      <c r="B8" s="131"/>
      <c r="C8" s="22" t="s">
        <v>161</v>
      </c>
      <c r="D8" s="22" t="s">
        <v>162</v>
      </c>
    </row>
    <row r="9" spans="1:4" ht="14.4">
      <c r="A9" s="21" t="s">
        <v>163</v>
      </c>
      <c r="B9" s="11" t="s">
        <v>145</v>
      </c>
      <c r="C9" s="22" t="s">
        <v>155</v>
      </c>
      <c r="D9" s="22" t="s">
        <v>164</v>
      </c>
    </row>
    <row r="10" spans="1:4" ht="28.2">
      <c r="A10" s="21" t="s">
        <v>165</v>
      </c>
      <c r="B10" s="11" t="s">
        <v>158</v>
      </c>
      <c r="C10" s="22" t="s">
        <v>166</v>
      </c>
      <c r="D10" s="22" t="s">
        <v>167</v>
      </c>
    </row>
    <row r="11" spans="1:4" ht="14.4">
      <c r="A11" s="21" t="s">
        <v>168</v>
      </c>
      <c r="B11" s="11" t="s">
        <v>145</v>
      </c>
      <c r="C11" s="22" t="s">
        <v>155</v>
      </c>
      <c r="D11" s="22" t="s">
        <v>162</v>
      </c>
    </row>
    <row r="12" spans="1:4" ht="14.4">
      <c r="A12" s="135" t="s">
        <v>169</v>
      </c>
      <c r="B12" s="127"/>
      <c r="C12" s="127"/>
      <c r="D12" s="12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D1"/>
    <mergeCell ref="A7:A8"/>
    <mergeCell ref="B7:B8"/>
    <mergeCell ref="A12:D1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5546875" defaultRowHeight="15" customHeight="1"/>
  <cols>
    <col min="1" max="1" width="21.44140625" customWidth="1"/>
    <col min="2" max="2" width="10.5546875" customWidth="1"/>
    <col min="3" max="3" width="92.5546875" customWidth="1"/>
    <col min="4" max="26" width="10.5546875" customWidth="1"/>
  </cols>
  <sheetData>
    <row r="1" spans="1:26" ht="99.75" customHeight="1">
      <c r="A1" s="5"/>
      <c r="B1" s="132" t="s">
        <v>170</v>
      </c>
      <c r="C1" s="128"/>
    </row>
    <row r="2" spans="1:26" ht="14.4">
      <c r="A2" s="23" t="s">
        <v>42</v>
      </c>
      <c r="B2" s="23" t="s">
        <v>171</v>
      </c>
      <c r="C2" s="24" t="s">
        <v>44</v>
      </c>
    </row>
    <row r="3" spans="1:26" ht="14.4">
      <c r="A3" s="25">
        <v>1</v>
      </c>
      <c r="B3" s="26">
        <v>43160</v>
      </c>
      <c r="C3" s="3" t="s">
        <v>124</v>
      </c>
      <c r="D3" s="12"/>
      <c r="E3" s="12"/>
      <c r="F3" s="12"/>
      <c r="G3" s="12"/>
      <c r="H3" s="12"/>
      <c r="I3" s="12"/>
      <c r="J3" s="12"/>
      <c r="K3" s="12"/>
      <c r="L3" s="12"/>
      <c r="M3" s="12"/>
      <c r="N3" s="12"/>
      <c r="O3" s="12"/>
      <c r="P3" s="12"/>
      <c r="Q3" s="12"/>
      <c r="R3" s="12"/>
      <c r="S3" s="12"/>
      <c r="T3" s="12"/>
      <c r="U3" s="12"/>
      <c r="V3" s="12"/>
      <c r="W3" s="12"/>
      <c r="X3" s="12"/>
      <c r="Y3" s="12"/>
      <c r="Z3" s="12"/>
    </row>
    <row r="4" spans="1:26" ht="14.4">
      <c r="A4" s="25">
        <v>2</v>
      </c>
      <c r="B4" s="26">
        <v>43952</v>
      </c>
      <c r="C4" s="3" t="s">
        <v>172</v>
      </c>
      <c r="D4" s="12"/>
      <c r="E4" s="12"/>
      <c r="F4" s="12"/>
      <c r="G4" s="12"/>
      <c r="H4" s="12"/>
      <c r="I4" s="12"/>
      <c r="J4" s="12"/>
      <c r="K4" s="12"/>
      <c r="L4" s="12"/>
      <c r="M4" s="12"/>
      <c r="N4" s="12"/>
      <c r="O4" s="12"/>
      <c r="P4" s="12"/>
      <c r="Q4" s="12"/>
      <c r="R4" s="12"/>
      <c r="S4" s="12"/>
      <c r="T4" s="12"/>
      <c r="U4" s="12"/>
      <c r="V4" s="12"/>
      <c r="W4" s="12"/>
      <c r="X4" s="12"/>
      <c r="Y4" s="12"/>
      <c r="Z4" s="12"/>
    </row>
    <row r="5" spans="1:26" ht="14.4">
      <c r="A5" s="25">
        <v>3</v>
      </c>
      <c r="B5" s="26">
        <v>42887</v>
      </c>
      <c r="C5" s="3" t="s">
        <v>95</v>
      </c>
      <c r="D5" s="12"/>
      <c r="E5" s="12"/>
      <c r="F5" s="12"/>
      <c r="G5" s="12"/>
      <c r="H5" s="12"/>
      <c r="I5" s="12"/>
      <c r="J5" s="12"/>
      <c r="K5" s="12"/>
      <c r="L5" s="12"/>
      <c r="M5" s="12"/>
      <c r="N5" s="12"/>
      <c r="O5" s="12"/>
      <c r="P5" s="12"/>
      <c r="Q5" s="12"/>
      <c r="R5" s="12"/>
      <c r="S5" s="12"/>
      <c r="T5" s="12"/>
      <c r="U5" s="12"/>
      <c r="V5" s="12"/>
      <c r="W5" s="12"/>
      <c r="X5" s="12"/>
      <c r="Y5" s="12"/>
      <c r="Z5" s="12"/>
    </row>
    <row r="6" spans="1:26" ht="14.4">
      <c r="A6" s="25">
        <v>4</v>
      </c>
      <c r="B6" s="26">
        <v>43678</v>
      </c>
      <c r="C6" s="3" t="s">
        <v>82</v>
      </c>
      <c r="D6" s="12"/>
      <c r="E6" s="12"/>
      <c r="F6" s="12"/>
      <c r="G6" s="12"/>
      <c r="H6" s="12"/>
      <c r="I6" s="12"/>
      <c r="J6" s="12"/>
      <c r="K6" s="12"/>
      <c r="L6" s="12"/>
      <c r="M6" s="12"/>
      <c r="N6" s="12"/>
      <c r="O6" s="12"/>
      <c r="P6" s="12"/>
      <c r="Q6" s="12"/>
      <c r="R6" s="12"/>
      <c r="S6" s="12"/>
      <c r="T6" s="12"/>
      <c r="U6" s="12"/>
      <c r="V6" s="12"/>
      <c r="W6" s="12"/>
      <c r="X6" s="12"/>
      <c r="Y6" s="12"/>
      <c r="Z6" s="12"/>
    </row>
    <row r="7" spans="1:26" ht="14.4">
      <c r="A7" s="25">
        <v>5</v>
      </c>
      <c r="B7" s="26">
        <v>42614</v>
      </c>
      <c r="C7" s="3" t="s">
        <v>69</v>
      </c>
      <c r="D7" s="12"/>
      <c r="E7" s="12"/>
      <c r="F7" s="12"/>
      <c r="G7" s="12"/>
      <c r="H7" s="12"/>
      <c r="I7" s="12"/>
      <c r="J7" s="12"/>
      <c r="K7" s="12"/>
      <c r="L7" s="12"/>
      <c r="M7" s="12"/>
      <c r="N7" s="12"/>
      <c r="O7" s="12"/>
      <c r="P7" s="12"/>
      <c r="Q7" s="12"/>
      <c r="R7" s="12"/>
      <c r="S7" s="12"/>
      <c r="T7" s="12"/>
      <c r="U7" s="12"/>
      <c r="V7" s="12"/>
      <c r="W7" s="12"/>
      <c r="X7" s="12"/>
      <c r="Y7" s="12"/>
      <c r="Z7" s="12"/>
    </row>
    <row r="8" spans="1:26" ht="14.4">
      <c r="A8" s="25">
        <v>6</v>
      </c>
      <c r="B8" s="26">
        <v>43405</v>
      </c>
      <c r="C8" s="27" t="s">
        <v>107</v>
      </c>
      <c r="D8" s="12"/>
      <c r="E8" s="12"/>
      <c r="F8" s="12"/>
      <c r="G8" s="12"/>
      <c r="H8" s="12"/>
      <c r="I8" s="12"/>
      <c r="J8" s="12"/>
      <c r="K8" s="12"/>
      <c r="L8" s="12"/>
      <c r="M8" s="12"/>
      <c r="N8" s="12"/>
      <c r="O8" s="12"/>
      <c r="P8" s="12"/>
      <c r="Q8" s="12"/>
      <c r="R8" s="12"/>
      <c r="S8" s="12"/>
      <c r="T8" s="12"/>
      <c r="U8" s="12"/>
      <c r="V8" s="12"/>
      <c r="W8" s="12"/>
      <c r="X8" s="12"/>
      <c r="Y8" s="12"/>
      <c r="Z8" s="1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C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ACCIÓN PIGA 2024-2026</vt:lpstr>
      <vt:lpstr>CRONOGRAMA PIGA 2026</vt:lpstr>
      <vt:lpstr>INFORMES DE REPORTE PIGA</vt:lpstr>
      <vt:lpstr>FECHAS CAPACITACIONES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Brighite Medina Mojica</dc:creator>
  <cp:lastModifiedBy>Alejandra María Quintero Ramos</cp:lastModifiedBy>
  <dcterms:created xsi:type="dcterms:W3CDTF">2026-02-10T20:57:06Z</dcterms:created>
  <dcterms:modified xsi:type="dcterms:W3CDTF">2026-03-26T19:00:45Z</dcterms:modified>
</cp:coreProperties>
</file>